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1.xml" ContentType="application/vnd.openxmlformats-officedocument.themeOverrid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Busola\Downloads\course_files_export (1)\DSA Capstone Project Files\"/>
    </mc:Choice>
  </mc:AlternateContent>
  <xr:revisionPtr revIDLastSave="0" documentId="13_ncr:2001_{F6593AB0-9463-42FC-B2A2-26346CC76B71}" xr6:coauthVersionLast="47" xr6:coauthVersionMax="47" xr10:uidLastSave="{00000000-0000-0000-0000-000000000000}"/>
  <bookViews>
    <workbookView xWindow="-110" yWindow="-110" windowWidth="19420" windowHeight="10300" activeTab="3" xr2:uid="{04E2F42B-B0E7-C14E-A690-B41CAFCE17AF}"/>
  </bookViews>
  <sheets>
    <sheet name="amazon" sheetId="1" r:id="rId1"/>
    <sheet name="Dashboard" sheetId="12" r:id="rId2"/>
    <sheet name="Pivot 2" sheetId="15" r:id="rId3"/>
    <sheet name="Amazon Calculated Table" sheetId="14" r:id="rId4"/>
  </sheets>
  <definedNames>
    <definedName name="_xlnm._FilterDatabase" localSheetId="0" hidden="1">amazon!$A$1:$P$1466</definedName>
    <definedName name="_xlcn.WorksheetConnection_AmazoneditedA1U14661" hidden="1">'Amazon Calculated Table'!$A$1:$Y$1466</definedName>
    <definedName name="Slicer_price_range">#N/A</definedName>
    <definedName name="Slicer_rating">#N/A</definedName>
    <definedName name="Slicer_sub_category">#N/A</definedName>
  </definedNames>
  <calcPr calcId="191029"/>
  <pivotCaches>
    <pivotCache cacheId="57" r:id="rId5"/>
    <pivotCache cacheId="68" r:id="rId6"/>
  </pivotCaches>
  <fileRecoveryPr repairLoad="1"/>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Amazon edited!$A$1:$U$146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466" i="14" l="1"/>
  <c r="O1466" i="14"/>
  <c r="N1466" i="14"/>
  <c r="L1466" i="14"/>
  <c r="J1466" i="14"/>
  <c r="G1466" i="14"/>
  <c r="P1465" i="14"/>
  <c r="O1465" i="14"/>
  <c r="N1465" i="14"/>
  <c r="L1465" i="14"/>
  <c r="J1465" i="14"/>
  <c r="G1465" i="14"/>
  <c r="P1464" i="14"/>
  <c r="O1464" i="14"/>
  <c r="N1464" i="14"/>
  <c r="L1464" i="14"/>
  <c r="J1464" i="14"/>
  <c r="G1464" i="14"/>
  <c r="P1463" i="14"/>
  <c r="O1463" i="14"/>
  <c r="N1463" i="14"/>
  <c r="L1463" i="14"/>
  <c r="J1463" i="14"/>
  <c r="G1463" i="14"/>
  <c r="P1462" i="14"/>
  <c r="O1462" i="14"/>
  <c r="N1462" i="14"/>
  <c r="L1462" i="14"/>
  <c r="J1462" i="14"/>
  <c r="G1462" i="14"/>
  <c r="P1461" i="14"/>
  <c r="O1461" i="14"/>
  <c r="N1461" i="14"/>
  <c r="L1461" i="14"/>
  <c r="J1461" i="14"/>
  <c r="G1461" i="14"/>
  <c r="P1460" i="14"/>
  <c r="O1460" i="14"/>
  <c r="N1460" i="14"/>
  <c r="L1460" i="14"/>
  <c r="J1460" i="14"/>
  <c r="G1460" i="14"/>
  <c r="P1459" i="14"/>
  <c r="O1459" i="14"/>
  <c r="N1459" i="14"/>
  <c r="L1459" i="14"/>
  <c r="J1459" i="14"/>
  <c r="G1459" i="14"/>
  <c r="P1458" i="14"/>
  <c r="O1458" i="14"/>
  <c r="N1458" i="14"/>
  <c r="L1458" i="14"/>
  <c r="J1458" i="14"/>
  <c r="G1458" i="14"/>
  <c r="P1457" i="14"/>
  <c r="O1457" i="14"/>
  <c r="N1457" i="14"/>
  <c r="L1457" i="14"/>
  <c r="J1457" i="14"/>
  <c r="G1457" i="14"/>
  <c r="P1456" i="14"/>
  <c r="O1456" i="14"/>
  <c r="N1456" i="14"/>
  <c r="L1456" i="14"/>
  <c r="J1456" i="14"/>
  <c r="G1456" i="14"/>
  <c r="P1455" i="14"/>
  <c r="O1455" i="14"/>
  <c r="N1455" i="14"/>
  <c r="L1455" i="14"/>
  <c r="J1455" i="14"/>
  <c r="G1455" i="14"/>
  <c r="P1454" i="14"/>
  <c r="O1454" i="14"/>
  <c r="N1454" i="14"/>
  <c r="L1454" i="14"/>
  <c r="J1454" i="14"/>
  <c r="G1454" i="14"/>
  <c r="P1453" i="14"/>
  <c r="O1453" i="14"/>
  <c r="N1453" i="14"/>
  <c r="L1453" i="14"/>
  <c r="J1453" i="14"/>
  <c r="G1453" i="14"/>
  <c r="P1452" i="14"/>
  <c r="O1452" i="14"/>
  <c r="N1452" i="14"/>
  <c r="L1452" i="14"/>
  <c r="J1452" i="14"/>
  <c r="G1452" i="14"/>
  <c r="P1451" i="14"/>
  <c r="O1451" i="14"/>
  <c r="N1451" i="14"/>
  <c r="L1451" i="14"/>
  <c r="J1451" i="14"/>
  <c r="G1451" i="14"/>
  <c r="P1450" i="14"/>
  <c r="O1450" i="14"/>
  <c r="N1450" i="14"/>
  <c r="L1450" i="14"/>
  <c r="J1450" i="14"/>
  <c r="G1450" i="14"/>
  <c r="P1449" i="14"/>
  <c r="O1449" i="14"/>
  <c r="N1449" i="14"/>
  <c r="L1449" i="14"/>
  <c r="J1449" i="14"/>
  <c r="G1449" i="14"/>
  <c r="P1448" i="14"/>
  <c r="O1448" i="14"/>
  <c r="N1448" i="14"/>
  <c r="L1448" i="14"/>
  <c r="J1448" i="14"/>
  <c r="G1448" i="14"/>
  <c r="P1447" i="14"/>
  <c r="O1447" i="14"/>
  <c r="N1447" i="14"/>
  <c r="L1447" i="14"/>
  <c r="J1447" i="14"/>
  <c r="G1447" i="14"/>
  <c r="P1446" i="14"/>
  <c r="O1446" i="14"/>
  <c r="N1446" i="14"/>
  <c r="L1446" i="14"/>
  <c r="J1446" i="14"/>
  <c r="G1446" i="14"/>
  <c r="P1445" i="14"/>
  <c r="O1445" i="14"/>
  <c r="N1445" i="14"/>
  <c r="L1445" i="14"/>
  <c r="J1445" i="14"/>
  <c r="G1445" i="14"/>
  <c r="P1444" i="14"/>
  <c r="O1444" i="14"/>
  <c r="N1444" i="14"/>
  <c r="L1444" i="14"/>
  <c r="J1444" i="14"/>
  <c r="G1444" i="14"/>
  <c r="P1443" i="14"/>
  <c r="O1443" i="14"/>
  <c r="N1443" i="14"/>
  <c r="L1443" i="14"/>
  <c r="J1443" i="14"/>
  <c r="G1443" i="14"/>
  <c r="P1442" i="14"/>
  <c r="O1442" i="14"/>
  <c r="N1442" i="14"/>
  <c r="L1442" i="14"/>
  <c r="J1442" i="14"/>
  <c r="G1442" i="14"/>
  <c r="P1441" i="14"/>
  <c r="O1441" i="14"/>
  <c r="N1441" i="14"/>
  <c r="L1441" i="14"/>
  <c r="J1441" i="14"/>
  <c r="G1441" i="14"/>
  <c r="P1440" i="14"/>
  <c r="O1440" i="14"/>
  <c r="N1440" i="14"/>
  <c r="L1440" i="14"/>
  <c r="J1440" i="14"/>
  <c r="G1440" i="14"/>
  <c r="P1439" i="14"/>
  <c r="O1439" i="14"/>
  <c r="N1439" i="14"/>
  <c r="L1439" i="14"/>
  <c r="J1439" i="14"/>
  <c r="G1439" i="14"/>
  <c r="P1438" i="14"/>
  <c r="O1438" i="14"/>
  <c r="N1438" i="14"/>
  <c r="L1438" i="14"/>
  <c r="J1438" i="14"/>
  <c r="G1438" i="14"/>
  <c r="P1437" i="14"/>
  <c r="O1437" i="14"/>
  <c r="N1437" i="14"/>
  <c r="L1437" i="14"/>
  <c r="J1437" i="14"/>
  <c r="G1437" i="14"/>
  <c r="P1436" i="14"/>
  <c r="O1436" i="14"/>
  <c r="N1436" i="14"/>
  <c r="L1436" i="14"/>
  <c r="J1436" i="14"/>
  <c r="G1436" i="14"/>
  <c r="P1435" i="14"/>
  <c r="O1435" i="14"/>
  <c r="N1435" i="14"/>
  <c r="L1435" i="14"/>
  <c r="J1435" i="14"/>
  <c r="G1435" i="14"/>
  <c r="P1434" i="14"/>
  <c r="O1434" i="14"/>
  <c r="N1434" i="14"/>
  <c r="L1434" i="14"/>
  <c r="J1434" i="14"/>
  <c r="G1434" i="14"/>
  <c r="P1433" i="14"/>
  <c r="O1433" i="14"/>
  <c r="N1433" i="14"/>
  <c r="L1433" i="14"/>
  <c r="J1433" i="14"/>
  <c r="G1433" i="14"/>
  <c r="P1432" i="14"/>
  <c r="O1432" i="14"/>
  <c r="N1432" i="14"/>
  <c r="L1432" i="14"/>
  <c r="J1432" i="14"/>
  <c r="G1432" i="14"/>
  <c r="P1431" i="14"/>
  <c r="O1431" i="14"/>
  <c r="N1431" i="14"/>
  <c r="L1431" i="14"/>
  <c r="J1431" i="14"/>
  <c r="G1431" i="14"/>
  <c r="P1430" i="14"/>
  <c r="O1430" i="14"/>
  <c r="N1430" i="14"/>
  <c r="L1430" i="14"/>
  <c r="J1430" i="14"/>
  <c r="G1430" i="14"/>
  <c r="P1429" i="14"/>
  <c r="O1429" i="14"/>
  <c r="N1429" i="14"/>
  <c r="L1429" i="14"/>
  <c r="J1429" i="14"/>
  <c r="G1429" i="14"/>
  <c r="P1428" i="14"/>
  <c r="O1428" i="14"/>
  <c r="N1428" i="14"/>
  <c r="L1428" i="14"/>
  <c r="J1428" i="14"/>
  <c r="G1428" i="14"/>
  <c r="P1427" i="14"/>
  <c r="O1427" i="14"/>
  <c r="N1427" i="14"/>
  <c r="L1427" i="14"/>
  <c r="J1427" i="14"/>
  <c r="G1427" i="14"/>
  <c r="P1426" i="14"/>
  <c r="O1426" i="14"/>
  <c r="N1426" i="14"/>
  <c r="L1426" i="14"/>
  <c r="J1426" i="14"/>
  <c r="G1426" i="14"/>
  <c r="P1425" i="14"/>
  <c r="O1425" i="14"/>
  <c r="N1425" i="14"/>
  <c r="L1425" i="14"/>
  <c r="J1425" i="14"/>
  <c r="G1425" i="14"/>
  <c r="P1424" i="14"/>
  <c r="O1424" i="14"/>
  <c r="N1424" i="14"/>
  <c r="L1424" i="14"/>
  <c r="J1424" i="14"/>
  <c r="G1424" i="14"/>
  <c r="P1423" i="14"/>
  <c r="O1423" i="14"/>
  <c r="N1423" i="14"/>
  <c r="L1423" i="14"/>
  <c r="J1423" i="14"/>
  <c r="G1423" i="14"/>
  <c r="P1422" i="14"/>
  <c r="O1422" i="14"/>
  <c r="N1422" i="14"/>
  <c r="L1422" i="14"/>
  <c r="J1422" i="14"/>
  <c r="G1422" i="14"/>
  <c r="P1421" i="14"/>
  <c r="O1421" i="14"/>
  <c r="N1421" i="14"/>
  <c r="L1421" i="14"/>
  <c r="J1421" i="14"/>
  <c r="G1421" i="14"/>
  <c r="P1420" i="14"/>
  <c r="O1420" i="14"/>
  <c r="N1420" i="14"/>
  <c r="L1420" i="14"/>
  <c r="J1420" i="14"/>
  <c r="G1420" i="14"/>
  <c r="P1419" i="14"/>
  <c r="O1419" i="14"/>
  <c r="N1419" i="14"/>
  <c r="L1419" i="14"/>
  <c r="J1419" i="14"/>
  <c r="G1419" i="14"/>
  <c r="P1418" i="14"/>
  <c r="O1418" i="14"/>
  <c r="N1418" i="14"/>
  <c r="L1418" i="14"/>
  <c r="J1418" i="14"/>
  <c r="G1418" i="14"/>
  <c r="P1417" i="14"/>
  <c r="O1417" i="14"/>
  <c r="N1417" i="14"/>
  <c r="L1417" i="14"/>
  <c r="J1417" i="14"/>
  <c r="G1417" i="14"/>
  <c r="P1416" i="14"/>
  <c r="O1416" i="14"/>
  <c r="N1416" i="14"/>
  <c r="L1416" i="14"/>
  <c r="J1416" i="14"/>
  <c r="G1416" i="14"/>
  <c r="P1415" i="14"/>
  <c r="O1415" i="14"/>
  <c r="N1415" i="14"/>
  <c r="L1415" i="14"/>
  <c r="J1415" i="14"/>
  <c r="G1415" i="14"/>
  <c r="P1414" i="14"/>
  <c r="O1414" i="14"/>
  <c r="N1414" i="14"/>
  <c r="L1414" i="14"/>
  <c r="J1414" i="14"/>
  <c r="G1414" i="14"/>
  <c r="P1413" i="14"/>
  <c r="O1413" i="14"/>
  <c r="N1413" i="14"/>
  <c r="L1413" i="14"/>
  <c r="J1413" i="14"/>
  <c r="G1413" i="14"/>
  <c r="P1412" i="14"/>
  <c r="O1412" i="14"/>
  <c r="N1412" i="14"/>
  <c r="L1412" i="14"/>
  <c r="J1412" i="14"/>
  <c r="G1412" i="14"/>
  <c r="P1411" i="14"/>
  <c r="O1411" i="14"/>
  <c r="N1411" i="14"/>
  <c r="L1411" i="14"/>
  <c r="J1411" i="14"/>
  <c r="G1411" i="14"/>
  <c r="P1410" i="14"/>
  <c r="O1410" i="14"/>
  <c r="N1410" i="14"/>
  <c r="L1410" i="14"/>
  <c r="J1410" i="14"/>
  <c r="G1410" i="14"/>
  <c r="P1409" i="14"/>
  <c r="O1409" i="14"/>
  <c r="N1409" i="14"/>
  <c r="L1409" i="14"/>
  <c r="J1409" i="14"/>
  <c r="G1409" i="14"/>
  <c r="P1408" i="14"/>
  <c r="O1408" i="14"/>
  <c r="N1408" i="14"/>
  <c r="L1408" i="14"/>
  <c r="J1408" i="14"/>
  <c r="G1408" i="14"/>
  <c r="P1407" i="14"/>
  <c r="O1407" i="14"/>
  <c r="N1407" i="14"/>
  <c r="L1407" i="14"/>
  <c r="J1407" i="14"/>
  <c r="G1407" i="14"/>
  <c r="P1406" i="14"/>
  <c r="O1406" i="14"/>
  <c r="N1406" i="14"/>
  <c r="L1406" i="14"/>
  <c r="J1406" i="14"/>
  <c r="G1406" i="14"/>
  <c r="P1405" i="14"/>
  <c r="O1405" i="14"/>
  <c r="N1405" i="14"/>
  <c r="L1405" i="14"/>
  <c r="J1405" i="14"/>
  <c r="G1405" i="14"/>
  <c r="P1404" i="14"/>
  <c r="O1404" i="14"/>
  <c r="N1404" i="14"/>
  <c r="L1404" i="14"/>
  <c r="J1404" i="14"/>
  <c r="G1404" i="14"/>
  <c r="P1403" i="14"/>
  <c r="O1403" i="14"/>
  <c r="N1403" i="14"/>
  <c r="L1403" i="14"/>
  <c r="J1403" i="14"/>
  <c r="G1403" i="14"/>
  <c r="P1402" i="14"/>
  <c r="O1402" i="14"/>
  <c r="N1402" i="14"/>
  <c r="L1402" i="14"/>
  <c r="J1402" i="14"/>
  <c r="G1402" i="14"/>
  <c r="P1401" i="14"/>
  <c r="O1401" i="14"/>
  <c r="N1401" i="14"/>
  <c r="L1401" i="14"/>
  <c r="J1401" i="14"/>
  <c r="G1401" i="14"/>
  <c r="P1400" i="14"/>
  <c r="O1400" i="14"/>
  <c r="N1400" i="14"/>
  <c r="L1400" i="14"/>
  <c r="J1400" i="14"/>
  <c r="G1400" i="14"/>
  <c r="P1399" i="14"/>
  <c r="O1399" i="14"/>
  <c r="N1399" i="14"/>
  <c r="L1399" i="14"/>
  <c r="J1399" i="14"/>
  <c r="G1399" i="14"/>
  <c r="P1398" i="14"/>
  <c r="O1398" i="14"/>
  <c r="N1398" i="14"/>
  <c r="L1398" i="14"/>
  <c r="J1398" i="14"/>
  <c r="G1398" i="14"/>
  <c r="P1397" i="14"/>
  <c r="O1397" i="14"/>
  <c r="N1397" i="14"/>
  <c r="L1397" i="14"/>
  <c r="J1397" i="14"/>
  <c r="G1397" i="14"/>
  <c r="P1396" i="14"/>
  <c r="O1396" i="14"/>
  <c r="N1396" i="14"/>
  <c r="L1396" i="14"/>
  <c r="J1396" i="14"/>
  <c r="G1396" i="14"/>
  <c r="P1395" i="14"/>
  <c r="O1395" i="14"/>
  <c r="N1395" i="14"/>
  <c r="L1395" i="14"/>
  <c r="J1395" i="14"/>
  <c r="G1395" i="14"/>
  <c r="P1394" i="14"/>
  <c r="O1394" i="14"/>
  <c r="N1394" i="14"/>
  <c r="L1394" i="14"/>
  <c r="J1394" i="14"/>
  <c r="G1394" i="14"/>
  <c r="P1393" i="14"/>
  <c r="O1393" i="14"/>
  <c r="N1393" i="14"/>
  <c r="L1393" i="14"/>
  <c r="J1393" i="14"/>
  <c r="G1393" i="14"/>
  <c r="P1392" i="14"/>
  <c r="O1392" i="14"/>
  <c r="N1392" i="14"/>
  <c r="L1392" i="14"/>
  <c r="J1392" i="14"/>
  <c r="G1392" i="14"/>
  <c r="P1391" i="14"/>
  <c r="O1391" i="14"/>
  <c r="N1391" i="14"/>
  <c r="L1391" i="14"/>
  <c r="J1391" i="14"/>
  <c r="G1391" i="14"/>
  <c r="P1390" i="14"/>
  <c r="O1390" i="14"/>
  <c r="N1390" i="14"/>
  <c r="L1390" i="14"/>
  <c r="J1390" i="14"/>
  <c r="G1390" i="14"/>
  <c r="P1389" i="14"/>
  <c r="O1389" i="14"/>
  <c r="N1389" i="14"/>
  <c r="L1389" i="14"/>
  <c r="J1389" i="14"/>
  <c r="G1389" i="14"/>
  <c r="P1388" i="14"/>
  <c r="O1388" i="14"/>
  <c r="N1388" i="14"/>
  <c r="L1388" i="14"/>
  <c r="J1388" i="14"/>
  <c r="G1388" i="14"/>
  <c r="P1387" i="14"/>
  <c r="O1387" i="14"/>
  <c r="N1387" i="14"/>
  <c r="L1387" i="14"/>
  <c r="J1387" i="14"/>
  <c r="G1387" i="14"/>
  <c r="P1386" i="14"/>
  <c r="O1386" i="14"/>
  <c r="N1386" i="14"/>
  <c r="L1386" i="14"/>
  <c r="J1386" i="14"/>
  <c r="G1386" i="14"/>
  <c r="P1385" i="14"/>
  <c r="O1385" i="14"/>
  <c r="N1385" i="14"/>
  <c r="L1385" i="14"/>
  <c r="J1385" i="14"/>
  <c r="G1385" i="14"/>
  <c r="P1384" i="14"/>
  <c r="O1384" i="14"/>
  <c r="N1384" i="14"/>
  <c r="L1384" i="14"/>
  <c r="J1384" i="14"/>
  <c r="G1384" i="14"/>
  <c r="P1383" i="14"/>
  <c r="O1383" i="14"/>
  <c r="N1383" i="14"/>
  <c r="L1383" i="14"/>
  <c r="J1383" i="14"/>
  <c r="G1383" i="14"/>
  <c r="P1382" i="14"/>
  <c r="O1382" i="14"/>
  <c r="N1382" i="14"/>
  <c r="L1382" i="14"/>
  <c r="J1382" i="14"/>
  <c r="G1382" i="14"/>
  <c r="P1381" i="14"/>
  <c r="O1381" i="14"/>
  <c r="N1381" i="14"/>
  <c r="L1381" i="14"/>
  <c r="J1381" i="14"/>
  <c r="G1381" i="14"/>
  <c r="P1380" i="14"/>
  <c r="O1380" i="14"/>
  <c r="N1380" i="14"/>
  <c r="L1380" i="14"/>
  <c r="J1380" i="14"/>
  <c r="G1380" i="14"/>
  <c r="P1379" i="14"/>
  <c r="O1379" i="14"/>
  <c r="N1379" i="14"/>
  <c r="L1379" i="14"/>
  <c r="J1379" i="14"/>
  <c r="G1379" i="14"/>
  <c r="P1378" i="14"/>
  <c r="O1378" i="14"/>
  <c r="N1378" i="14"/>
  <c r="L1378" i="14"/>
  <c r="J1378" i="14"/>
  <c r="G1378" i="14"/>
  <c r="P1377" i="14"/>
  <c r="O1377" i="14"/>
  <c r="N1377" i="14"/>
  <c r="L1377" i="14"/>
  <c r="J1377" i="14"/>
  <c r="G1377" i="14"/>
  <c r="P1376" i="14"/>
  <c r="O1376" i="14"/>
  <c r="N1376" i="14"/>
  <c r="L1376" i="14"/>
  <c r="J1376" i="14"/>
  <c r="G1376" i="14"/>
  <c r="P1375" i="14"/>
  <c r="O1375" i="14"/>
  <c r="N1375" i="14"/>
  <c r="L1375" i="14"/>
  <c r="J1375" i="14"/>
  <c r="G1375" i="14"/>
  <c r="P1374" i="14"/>
  <c r="O1374" i="14"/>
  <c r="N1374" i="14"/>
  <c r="L1374" i="14"/>
  <c r="J1374" i="14"/>
  <c r="G1374" i="14"/>
  <c r="P1373" i="14"/>
  <c r="O1373" i="14"/>
  <c r="N1373" i="14"/>
  <c r="L1373" i="14"/>
  <c r="J1373" i="14"/>
  <c r="G1373" i="14"/>
  <c r="P1372" i="14"/>
  <c r="O1372" i="14"/>
  <c r="N1372" i="14"/>
  <c r="L1372" i="14"/>
  <c r="J1372" i="14"/>
  <c r="G1372" i="14"/>
  <c r="P1371" i="14"/>
  <c r="O1371" i="14"/>
  <c r="N1371" i="14"/>
  <c r="L1371" i="14"/>
  <c r="J1371" i="14"/>
  <c r="G1371" i="14"/>
  <c r="P1370" i="14"/>
  <c r="O1370" i="14"/>
  <c r="N1370" i="14"/>
  <c r="L1370" i="14"/>
  <c r="J1370" i="14"/>
  <c r="G1370" i="14"/>
  <c r="P1369" i="14"/>
  <c r="O1369" i="14"/>
  <c r="N1369" i="14"/>
  <c r="L1369" i="14"/>
  <c r="J1369" i="14"/>
  <c r="G1369" i="14"/>
  <c r="P1368" i="14"/>
  <c r="O1368" i="14"/>
  <c r="N1368" i="14"/>
  <c r="L1368" i="14"/>
  <c r="J1368" i="14"/>
  <c r="G1368" i="14"/>
  <c r="P1367" i="14"/>
  <c r="O1367" i="14"/>
  <c r="N1367" i="14"/>
  <c r="L1367" i="14"/>
  <c r="J1367" i="14"/>
  <c r="G1367" i="14"/>
  <c r="P1366" i="14"/>
  <c r="O1366" i="14"/>
  <c r="N1366" i="14"/>
  <c r="L1366" i="14"/>
  <c r="J1366" i="14"/>
  <c r="G1366" i="14"/>
  <c r="P1365" i="14"/>
  <c r="O1365" i="14"/>
  <c r="N1365" i="14"/>
  <c r="L1365" i="14"/>
  <c r="J1365" i="14"/>
  <c r="G1365" i="14"/>
  <c r="P1364" i="14"/>
  <c r="O1364" i="14"/>
  <c r="N1364" i="14"/>
  <c r="L1364" i="14"/>
  <c r="J1364" i="14"/>
  <c r="G1364" i="14"/>
  <c r="P1363" i="14"/>
  <c r="O1363" i="14"/>
  <c r="N1363" i="14"/>
  <c r="L1363" i="14"/>
  <c r="J1363" i="14"/>
  <c r="G1363" i="14"/>
  <c r="P1362" i="14"/>
  <c r="O1362" i="14"/>
  <c r="N1362" i="14"/>
  <c r="L1362" i="14"/>
  <c r="J1362" i="14"/>
  <c r="G1362" i="14"/>
  <c r="P1361" i="14"/>
  <c r="O1361" i="14"/>
  <c r="N1361" i="14"/>
  <c r="L1361" i="14"/>
  <c r="J1361" i="14"/>
  <c r="G1361" i="14"/>
  <c r="P1360" i="14"/>
  <c r="O1360" i="14"/>
  <c r="N1360" i="14"/>
  <c r="L1360" i="14"/>
  <c r="J1360" i="14"/>
  <c r="G1360" i="14"/>
  <c r="P1359" i="14"/>
  <c r="O1359" i="14"/>
  <c r="N1359" i="14"/>
  <c r="L1359" i="14"/>
  <c r="J1359" i="14"/>
  <c r="G1359" i="14"/>
  <c r="P1358" i="14"/>
  <c r="O1358" i="14"/>
  <c r="N1358" i="14"/>
  <c r="L1358" i="14"/>
  <c r="J1358" i="14"/>
  <c r="G1358" i="14"/>
  <c r="P1357" i="14"/>
  <c r="O1357" i="14"/>
  <c r="N1357" i="14"/>
  <c r="L1357" i="14"/>
  <c r="J1357" i="14"/>
  <c r="G1357" i="14"/>
  <c r="P1356" i="14"/>
  <c r="O1356" i="14"/>
  <c r="N1356" i="14"/>
  <c r="L1356" i="14"/>
  <c r="J1356" i="14"/>
  <c r="G1356" i="14"/>
  <c r="P1355" i="14"/>
  <c r="O1355" i="14"/>
  <c r="N1355" i="14"/>
  <c r="L1355" i="14"/>
  <c r="J1355" i="14"/>
  <c r="G1355" i="14"/>
  <c r="P1354" i="14"/>
  <c r="O1354" i="14"/>
  <c r="N1354" i="14"/>
  <c r="L1354" i="14"/>
  <c r="J1354" i="14"/>
  <c r="G1354" i="14"/>
  <c r="P1353" i="14"/>
  <c r="O1353" i="14"/>
  <c r="N1353" i="14"/>
  <c r="L1353" i="14"/>
  <c r="J1353" i="14"/>
  <c r="G1353" i="14"/>
  <c r="P1352" i="14"/>
  <c r="O1352" i="14"/>
  <c r="N1352" i="14"/>
  <c r="L1352" i="14"/>
  <c r="J1352" i="14"/>
  <c r="G1352" i="14"/>
  <c r="P1351" i="14"/>
  <c r="O1351" i="14"/>
  <c r="N1351" i="14"/>
  <c r="L1351" i="14"/>
  <c r="J1351" i="14"/>
  <c r="G1351" i="14"/>
  <c r="P1350" i="14"/>
  <c r="O1350" i="14"/>
  <c r="N1350" i="14"/>
  <c r="L1350" i="14"/>
  <c r="J1350" i="14"/>
  <c r="G1350" i="14"/>
  <c r="P1349" i="14"/>
  <c r="O1349" i="14"/>
  <c r="N1349" i="14"/>
  <c r="L1349" i="14"/>
  <c r="J1349" i="14"/>
  <c r="G1349" i="14"/>
  <c r="P1348" i="14"/>
  <c r="O1348" i="14"/>
  <c r="N1348" i="14"/>
  <c r="L1348" i="14"/>
  <c r="J1348" i="14"/>
  <c r="G1348" i="14"/>
  <c r="P1347" i="14"/>
  <c r="O1347" i="14"/>
  <c r="N1347" i="14"/>
  <c r="L1347" i="14"/>
  <c r="J1347" i="14"/>
  <c r="G1347" i="14"/>
  <c r="P1346" i="14"/>
  <c r="O1346" i="14"/>
  <c r="N1346" i="14"/>
  <c r="L1346" i="14"/>
  <c r="J1346" i="14"/>
  <c r="G1346" i="14"/>
  <c r="P1345" i="14"/>
  <c r="O1345" i="14"/>
  <c r="N1345" i="14"/>
  <c r="L1345" i="14"/>
  <c r="J1345" i="14"/>
  <c r="G1345" i="14"/>
  <c r="P1344" i="14"/>
  <c r="O1344" i="14"/>
  <c r="N1344" i="14"/>
  <c r="L1344" i="14"/>
  <c r="J1344" i="14"/>
  <c r="G1344" i="14"/>
  <c r="P1343" i="14"/>
  <c r="O1343" i="14"/>
  <c r="N1343" i="14"/>
  <c r="L1343" i="14"/>
  <c r="J1343" i="14"/>
  <c r="G1343" i="14"/>
  <c r="P1342" i="14"/>
  <c r="O1342" i="14"/>
  <c r="N1342" i="14"/>
  <c r="L1342" i="14"/>
  <c r="J1342" i="14"/>
  <c r="G1342" i="14"/>
  <c r="P1341" i="14"/>
  <c r="O1341" i="14"/>
  <c r="N1341" i="14"/>
  <c r="L1341" i="14"/>
  <c r="J1341" i="14"/>
  <c r="G1341" i="14"/>
  <c r="P1340" i="14"/>
  <c r="O1340" i="14"/>
  <c r="N1340" i="14"/>
  <c r="L1340" i="14"/>
  <c r="J1340" i="14"/>
  <c r="G1340" i="14"/>
  <c r="P1339" i="14"/>
  <c r="O1339" i="14"/>
  <c r="N1339" i="14"/>
  <c r="L1339" i="14"/>
  <c r="J1339" i="14"/>
  <c r="G1339" i="14"/>
  <c r="P1338" i="14"/>
  <c r="O1338" i="14"/>
  <c r="N1338" i="14"/>
  <c r="L1338" i="14"/>
  <c r="J1338" i="14"/>
  <c r="G1338" i="14"/>
  <c r="P1337" i="14"/>
  <c r="O1337" i="14"/>
  <c r="N1337" i="14"/>
  <c r="L1337" i="14"/>
  <c r="J1337" i="14"/>
  <c r="G1337" i="14"/>
  <c r="P1336" i="14"/>
  <c r="O1336" i="14"/>
  <c r="N1336" i="14"/>
  <c r="L1336" i="14"/>
  <c r="J1336" i="14"/>
  <c r="G1336" i="14"/>
  <c r="P1335" i="14"/>
  <c r="O1335" i="14"/>
  <c r="N1335" i="14"/>
  <c r="L1335" i="14"/>
  <c r="J1335" i="14"/>
  <c r="G1335" i="14"/>
  <c r="P1334" i="14"/>
  <c r="O1334" i="14"/>
  <c r="N1334" i="14"/>
  <c r="L1334" i="14"/>
  <c r="J1334" i="14"/>
  <c r="G1334" i="14"/>
  <c r="P1333" i="14"/>
  <c r="O1333" i="14"/>
  <c r="N1333" i="14"/>
  <c r="L1333" i="14"/>
  <c r="J1333" i="14"/>
  <c r="G1333" i="14"/>
  <c r="P1332" i="14"/>
  <c r="O1332" i="14"/>
  <c r="N1332" i="14"/>
  <c r="L1332" i="14"/>
  <c r="J1332" i="14"/>
  <c r="G1332" i="14"/>
  <c r="P1331" i="14"/>
  <c r="O1331" i="14"/>
  <c r="N1331" i="14"/>
  <c r="L1331" i="14"/>
  <c r="J1331" i="14"/>
  <c r="G1331" i="14"/>
  <c r="P1330" i="14"/>
  <c r="O1330" i="14"/>
  <c r="N1330" i="14"/>
  <c r="L1330" i="14"/>
  <c r="J1330" i="14"/>
  <c r="G1330" i="14"/>
  <c r="P1329" i="14"/>
  <c r="O1329" i="14"/>
  <c r="N1329" i="14"/>
  <c r="L1329" i="14"/>
  <c r="J1329" i="14"/>
  <c r="G1329" i="14"/>
  <c r="P1328" i="14"/>
  <c r="O1328" i="14"/>
  <c r="N1328" i="14"/>
  <c r="L1328" i="14"/>
  <c r="J1328" i="14"/>
  <c r="G1328" i="14"/>
  <c r="P1327" i="14"/>
  <c r="O1327" i="14"/>
  <c r="N1327" i="14"/>
  <c r="L1327" i="14"/>
  <c r="J1327" i="14"/>
  <c r="G1327" i="14"/>
  <c r="P1326" i="14"/>
  <c r="O1326" i="14"/>
  <c r="N1326" i="14"/>
  <c r="L1326" i="14"/>
  <c r="J1326" i="14"/>
  <c r="G1326" i="14"/>
  <c r="P1325" i="14"/>
  <c r="O1325" i="14"/>
  <c r="N1325" i="14"/>
  <c r="L1325" i="14"/>
  <c r="J1325" i="14"/>
  <c r="G1325" i="14"/>
  <c r="P1324" i="14"/>
  <c r="O1324" i="14"/>
  <c r="N1324" i="14"/>
  <c r="L1324" i="14"/>
  <c r="J1324" i="14"/>
  <c r="G1324" i="14"/>
  <c r="P1323" i="14"/>
  <c r="O1323" i="14"/>
  <c r="N1323" i="14"/>
  <c r="L1323" i="14"/>
  <c r="J1323" i="14"/>
  <c r="G1323" i="14"/>
  <c r="P1322" i="14"/>
  <c r="O1322" i="14"/>
  <c r="N1322" i="14"/>
  <c r="L1322" i="14"/>
  <c r="J1322" i="14"/>
  <c r="G1322" i="14"/>
  <c r="P1321" i="14"/>
  <c r="O1321" i="14"/>
  <c r="N1321" i="14"/>
  <c r="L1321" i="14"/>
  <c r="J1321" i="14"/>
  <c r="G1321" i="14"/>
  <c r="P1320" i="14"/>
  <c r="O1320" i="14"/>
  <c r="N1320" i="14"/>
  <c r="L1320" i="14"/>
  <c r="J1320" i="14"/>
  <c r="G1320" i="14"/>
  <c r="P1319" i="14"/>
  <c r="O1319" i="14"/>
  <c r="N1319" i="14"/>
  <c r="L1319" i="14"/>
  <c r="J1319" i="14"/>
  <c r="G1319" i="14"/>
  <c r="P1318" i="14"/>
  <c r="O1318" i="14"/>
  <c r="N1318" i="14"/>
  <c r="L1318" i="14"/>
  <c r="J1318" i="14"/>
  <c r="G1318" i="14"/>
  <c r="P1317" i="14"/>
  <c r="O1317" i="14"/>
  <c r="N1317" i="14"/>
  <c r="L1317" i="14"/>
  <c r="J1317" i="14"/>
  <c r="G1317" i="14"/>
  <c r="P1316" i="14"/>
  <c r="O1316" i="14"/>
  <c r="N1316" i="14"/>
  <c r="L1316" i="14"/>
  <c r="J1316" i="14"/>
  <c r="G1316" i="14"/>
  <c r="P1315" i="14"/>
  <c r="O1315" i="14"/>
  <c r="N1315" i="14"/>
  <c r="L1315" i="14"/>
  <c r="J1315" i="14"/>
  <c r="G1315" i="14"/>
  <c r="P1314" i="14"/>
  <c r="O1314" i="14"/>
  <c r="N1314" i="14"/>
  <c r="L1314" i="14"/>
  <c r="J1314" i="14"/>
  <c r="G1314" i="14"/>
  <c r="P1313" i="14"/>
  <c r="O1313" i="14"/>
  <c r="N1313" i="14"/>
  <c r="L1313" i="14"/>
  <c r="J1313" i="14"/>
  <c r="G1313" i="14"/>
  <c r="P1312" i="14"/>
  <c r="O1312" i="14"/>
  <c r="N1312" i="14"/>
  <c r="L1312" i="14"/>
  <c r="J1312" i="14"/>
  <c r="G1312" i="14"/>
  <c r="P1311" i="14"/>
  <c r="O1311" i="14"/>
  <c r="N1311" i="14"/>
  <c r="L1311" i="14"/>
  <c r="J1311" i="14"/>
  <c r="G1311" i="14"/>
  <c r="P1310" i="14"/>
  <c r="O1310" i="14"/>
  <c r="N1310" i="14"/>
  <c r="L1310" i="14"/>
  <c r="J1310" i="14"/>
  <c r="G1310" i="14"/>
  <c r="P1309" i="14"/>
  <c r="O1309" i="14"/>
  <c r="N1309" i="14"/>
  <c r="L1309" i="14"/>
  <c r="J1309" i="14"/>
  <c r="G1309" i="14"/>
  <c r="P1308" i="14"/>
  <c r="O1308" i="14"/>
  <c r="N1308" i="14"/>
  <c r="L1308" i="14"/>
  <c r="J1308" i="14"/>
  <c r="G1308" i="14"/>
  <c r="P1307" i="14"/>
  <c r="O1307" i="14"/>
  <c r="N1307" i="14"/>
  <c r="L1307" i="14"/>
  <c r="J1307" i="14"/>
  <c r="G1307" i="14"/>
  <c r="P1306" i="14"/>
  <c r="O1306" i="14"/>
  <c r="N1306" i="14"/>
  <c r="L1306" i="14"/>
  <c r="J1306" i="14"/>
  <c r="G1306" i="14"/>
  <c r="P1305" i="14"/>
  <c r="O1305" i="14"/>
  <c r="N1305" i="14"/>
  <c r="L1305" i="14"/>
  <c r="J1305" i="14"/>
  <c r="G1305" i="14"/>
  <c r="P1304" i="14"/>
  <c r="O1304" i="14"/>
  <c r="N1304" i="14"/>
  <c r="L1304" i="14"/>
  <c r="J1304" i="14"/>
  <c r="G1304" i="14"/>
  <c r="P1303" i="14"/>
  <c r="O1303" i="14"/>
  <c r="N1303" i="14"/>
  <c r="L1303" i="14"/>
  <c r="J1303" i="14"/>
  <c r="G1303" i="14"/>
  <c r="P1302" i="14"/>
  <c r="O1302" i="14"/>
  <c r="N1302" i="14"/>
  <c r="L1302" i="14"/>
  <c r="J1302" i="14"/>
  <c r="G1302" i="14"/>
  <c r="P1301" i="14"/>
  <c r="O1301" i="14"/>
  <c r="N1301" i="14"/>
  <c r="L1301" i="14"/>
  <c r="J1301" i="14"/>
  <c r="G1301" i="14"/>
  <c r="P1300" i="14"/>
  <c r="O1300" i="14"/>
  <c r="N1300" i="14"/>
  <c r="L1300" i="14"/>
  <c r="J1300" i="14"/>
  <c r="G1300" i="14"/>
  <c r="P1299" i="14"/>
  <c r="O1299" i="14"/>
  <c r="N1299" i="14"/>
  <c r="L1299" i="14"/>
  <c r="J1299" i="14"/>
  <c r="G1299" i="14"/>
  <c r="P1298" i="14"/>
  <c r="O1298" i="14"/>
  <c r="N1298" i="14"/>
  <c r="L1298" i="14"/>
  <c r="J1298" i="14"/>
  <c r="G1298" i="14"/>
  <c r="P1297" i="14"/>
  <c r="O1297" i="14"/>
  <c r="N1297" i="14"/>
  <c r="L1297" i="14"/>
  <c r="J1297" i="14"/>
  <c r="G1297" i="14"/>
  <c r="P1296" i="14"/>
  <c r="O1296" i="14"/>
  <c r="N1296" i="14"/>
  <c r="L1296" i="14"/>
  <c r="J1296" i="14"/>
  <c r="G1296" i="14"/>
  <c r="P1295" i="14"/>
  <c r="O1295" i="14"/>
  <c r="N1295" i="14"/>
  <c r="L1295" i="14"/>
  <c r="J1295" i="14"/>
  <c r="G1295" i="14"/>
  <c r="P1294" i="14"/>
  <c r="O1294" i="14"/>
  <c r="N1294" i="14"/>
  <c r="L1294" i="14"/>
  <c r="J1294" i="14"/>
  <c r="G1294" i="14"/>
  <c r="P1293" i="14"/>
  <c r="O1293" i="14"/>
  <c r="N1293" i="14"/>
  <c r="L1293" i="14"/>
  <c r="J1293" i="14"/>
  <c r="G1293" i="14"/>
  <c r="P1292" i="14"/>
  <c r="O1292" i="14"/>
  <c r="N1292" i="14"/>
  <c r="L1292" i="14"/>
  <c r="J1292" i="14"/>
  <c r="G1292" i="14"/>
  <c r="P1291" i="14"/>
  <c r="O1291" i="14"/>
  <c r="N1291" i="14"/>
  <c r="L1291" i="14"/>
  <c r="J1291" i="14"/>
  <c r="G1291" i="14"/>
  <c r="P1290" i="14"/>
  <c r="O1290" i="14"/>
  <c r="N1290" i="14"/>
  <c r="L1290" i="14"/>
  <c r="J1290" i="14"/>
  <c r="G1290" i="14"/>
  <c r="P1289" i="14"/>
  <c r="O1289" i="14"/>
  <c r="N1289" i="14"/>
  <c r="L1289" i="14"/>
  <c r="J1289" i="14"/>
  <c r="G1289" i="14"/>
  <c r="P1288" i="14"/>
  <c r="O1288" i="14"/>
  <c r="N1288" i="14"/>
  <c r="L1288" i="14"/>
  <c r="J1288" i="14"/>
  <c r="G1288" i="14"/>
  <c r="P1287" i="14"/>
  <c r="O1287" i="14"/>
  <c r="N1287" i="14"/>
  <c r="L1287" i="14"/>
  <c r="J1287" i="14"/>
  <c r="G1287" i="14"/>
  <c r="P1286" i="14"/>
  <c r="O1286" i="14"/>
  <c r="N1286" i="14"/>
  <c r="L1286" i="14"/>
  <c r="J1286" i="14"/>
  <c r="G1286" i="14"/>
  <c r="P1285" i="14"/>
  <c r="O1285" i="14"/>
  <c r="N1285" i="14"/>
  <c r="L1285" i="14"/>
  <c r="J1285" i="14"/>
  <c r="G1285" i="14"/>
  <c r="P1284" i="14"/>
  <c r="O1284" i="14"/>
  <c r="N1284" i="14"/>
  <c r="L1284" i="14"/>
  <c r="J1284" i="14"/>
  <c r="G1284" i="14"/>
  <c r="P1283" i="14"/>
  <c r="O1283" i="14"/>
  <c r="N1283" i="14"/>
  <c r="L1283" i="14"/>
  <c r="J1283" i="14"/>
  <c r="G1283" i="14"/>
  <c r="P1282" i="14"/>
  <c r="O1282" i="14"/>
  <c r="N1282" i="14"/>
  <c r="L1282" i="14"/>
  <c r="J1282" i="14"/>
  <c r="G1282" i="14"/>
  <c r="P1281" i="14"/>
  <c r="O1281" i="14"/>
  <c r="N1281" i="14"/>
  <c r="L1281" i="14"/>
  <c r="J1281" i="14"/>
  <c r="G1281" i="14"/>
  <c r="P1280" i="14"/>
  <c r="O1280" i="14"/>
  <c r="N1280" i="14"/>
  <c r="L1280" i="14"/>
  <c r="J1280" i="14"/>
  <c r="G1280" i="14"/>
  <c r="P1279" i="14"/>
  <c r="O1279" i="14"/>
  <c r="N1279" i="14"/>
  <c r="L1279" i="14"/>
  <c r="J1279" i="14"/>
  <c r="G1279" i="14"/>
  <c r="P1278" i="14"/>
  <c r="O1278" i="14"/>
  <c r="N1278" i="14"/>
  <c r="L1278" i="14"/>
  <c r="J1278" i="14"/>
  <c r="G1278" i="14"/>
  <c r="P1277" i="14"/>
  <c r="O1277" i="14"/>
  <c r="N1277" i="14"/>
  <c r="L1277" i="14"/>
  <c r="J1277" i="14"/>
  <c r="G1277" i="14"/>
  <c r="P1276" i="14"/>
  <c r="O1276" i="14"/>
  <c r="N1276" i="14"/>
  <c r="L1276" i="14"/>
  <c r="J1276" i="14"/>
  <c r="G1276" i="14"/>
  <c r="P1275" i="14"/>
  <c r="O1275" i="14"/>
  <c r="N1275" i="14"/>
  <c r="L1275" i="14"/>
  <c r="J1275" i="14"/>
  <c r="G1275" i="14"/>
  <c r="P1274" i="14"/>
  <c r="O1274" i="14"/>
  <c r="N1274" i="14"/>
  <c r="L1274" i="14"/>
  <c r="J1274" i="14"/>
  <c r="G1274" i="14"/>
  <c r="P1273" i="14"/>
  <c r="O1273" i="14"/>
  <c r="N1273" i="14"/>
  <c r="L1273" i="14"/>
  <c r="J1273" i="14"/>
  <c r="G1273" i="14"/>
  <c r="P1272" i="14"/>
  <c r="O1272" i="14"/>
  <c r="N1272" i="14"/>
  <c r="L1272" i="14"/>
  <c r="J1272" i="14"/>
  <c r="G1272" i="14"/>
  <c r="P1271" i="14"/>
  <c r="O1271" i="14"/>
  <c r="N1271" i="14"/>
  <c r="L1271" i="14"/>
  <c r="J1271" i="14"/>
  <c r="G1271" i="14"/>
  <c r="P1270" i="14"/>
  <c r="O1270" i="14"/>
  <c r="N1270" i="14"/>
  <c r="L1270" i="14"/>
  <c r="J1270" i="14"/>
  <c r="G1270" i="14"/>
  <c r="P1269" i="14"/>
  <c r="O1269" i="14"/>
  <c r="N1269" i="14"/>
  <c r="L1269" i="14"/>
  <c r="J1269" i="14"/>
  <c r="G1269" i="14"/>
  <c r="P1268" i="14"/>
  <c r="O1268" i="14"/>
  <c r="N1268" i="14"/>
  <c r="L1268" i="14"/>
  <c r="J1268" i="14"/>
  <c r="G1268" i="14"/>
  <c r="P1267" i="14"/>
  <c r="O1267" i="14"/>
  <c r="N1267" i="14"/>
  <c r="L1267" i="14"/>
  <c r="J1267" i="14"/>
  <c r="G1267" i="14"/>
  <c r="P1266" i="14"/>
  <c r="O1266" i="14"/>
  <c r="N1266" i="14"/>
  <c r="L1266" i="14"/>
  <c r="J1266" i="14"/>
  <c r="G1266" i="14"/>
  <c r="P1265" i="14"/>
  <c r="O1265" i="14"/>
  <c r="N1265" i="14"/>
  <c r="L1265" i="14"/>
  <c r="J1265" i="14"/>
  <c r="G1265" i="14"/>
  <c r="P1264" i="14"/>
  <c r="O1264" i="14"/>
  <c r="N1264" i="14"/>
  <c r="L1264" i="14"/>
  <c r="J1264" i="14"/>
  <c r="G1264" i="14"/>
  <c r="P1263" i="14"/>
  <c r="O1263" i="14"/>
  <c r="N1263" i="14"/>
  <c r="L1263" i="14"/>
  <c r="J1263" i="14"/>
  <c r="G1263" i="14"/>
  <c r="P1262" i="14"/>
  <c r="O1262" i="14"/>
  <c r="N1262" i="14"/>
  <c r="L1262" i="14"/>
  <c r="J1262" i="14"/>
  <c r="G1262" i="14"/>
  <c r="P1261" i="14"/>
  <c r="O1261" i="14"/>
  <c r="N1261" i="14"/>
  <c r="L1261" i="14"/>
  <c r="J1261" i="14"/>
  <c r="G1261" i="14"/>
  <c r="P1260" i="14"/>
  <c r="O1260" i="14"/>
  <c r="N1260" i="14"/>
  <c r="L1260" i="14"/>
  <c r="J1260" i="14"/>
  <c r="G1260" i="14"/>
  <c r="P1259" i="14"/>
  <c r="O1259" i="14"/>
  <c r="N1259" i="14"/>
  <c r="L1259" i="14"/>
  <c r="J1259" i="14"/>
  <c r="G1259" i="14"/>
  <c r="P1258" i="14"/>
  <c r="O1258" i="14"/>
  <c r="N1258" i="14"/>
  <c r="L1258" i="14"/>
  <c r="J1258" i="14"/>
  <c r="G1258" i="14"/>
  <c r="P1257" i="14"/>
  <c r="O1257" i="14"/>
  <c r="N1257" i="14"/>
  <c r="L1257" i="14"/>
  <c r="J1257" i="14"/>
  <c r="G1257" i="14"/>
  <c r="P1256" i="14"/>
  <c r="O1256" i="14"/>
  <c r="N1256" i="14"/>
  <c r="L1256" i="14"/>
  <c r="J1256" i="14"/>
  <c r="G1256" i="14"/>
  <c r="P1255" i="14"/>
  <c r="O1255" i="14"/>
  <c r="N1255" i="14"/>
  <c r="L1255" i="14"/>
  <c r="J1255" i="14"/>
  <c r="G1255" i="14"/>
  <c r="P1254" i="14"/>
  <c r="O1254" i="14"/>
  <c r="N1254" i="14"/>
  <c r="L1254" i="14"/>
  <c r="J1254" i="14"/>
  <c r="G1254" i="14"/>
  <c r="P1253" i="14"/>
  <c r="O1253" i="14"/>
  <c r="N1253" i="14"/>
  <c r="L1253" i="14"/>
  <c r="J1253" i="14"/>
  <c r="G1253" i="14"/>
  <c r="P1252" i="14"/>
  <c r="O1252" i="14"/>
  <c r="N1252" i="14"/>
  <c r="L1252" i="14"/>
  <c r="J1252" i="14"/>
  <c r="G1252" i="14"/>
  <c r="P1251" i="14"/>
  <c r="O1251" i="14"/>
  <c r="N1251" i="14"/>
  <c r="L1251" i="14"/>
  <c r="J1251" i="14"/>
  <c r="G1251" i="14"/>
  <c r="P1250" i="14"/>
  <c r="O1250" i="14"/>
  <c r="N1250" i="14"/>
  <c r="L1250" i="14"/>
  <c r="J1250" i="14"/>
  <c r="G1250" i="14"/>
  <c r="P1249" i="14"/>
  <c r="O1249" i="14"/>
  <c r="N1249" i="14"/>
  <c r="L1249" i="14"/>
  <c r="J1249" i="14"/>
  <c r="G1249" i="14"/>
  <c r="P1248" i="14"/>
  <c r="O1248" i="14"/>
  <c r="N1248" i="14"/>
  <c r="L1248" i="14"/>
  <c r="J1248" i="14"/>
  <c r="G1248" i="14"/>
  <c r="P1247" i="14"/>
  <c r="O1247" i="14"/>
  <c r="N1247" i="14"/>
  <c r="L1247" i="14"/>
  <c r="J1247" i="14"/>
  <c r="G1247" i="14"/>
  <c r="P1246" i="14"/>
  <c r="O1246" i="14"/>
  <c r="N1246" i="14"/>
  <c r="L1246" i="14"/>
  <c r="J1246" i="14"/>
  <c r="G1246" i="14"/>
  <c r="P1245" i="14"/>
  <c r="O1245" i="14"/>
  <c r="N1245" i="14"/>
  <c r="L1245" i="14"/>
  <c r="J1245" i="14"/>
  <c r="G1245" i="14"/>
  <c r="P1244" i="14"/>
  <c r="O1244" i="14"/>
  <c r="N1244" i="14"/>
  <c r="L1244" i="14"/>
  <c r="J1244" i="14"/>
  <c r="G1244" i="14"/>
  <c r="P1243" i="14"/>
  <c r="O1243" i="14"/>
  <c r="N1243" i="14"/>
  <c r="L1243" i="14"/>
  <c r="J1243" i="14"/>
  <c r="G1243" i="14"/>
  <c r="P1242" i="14"/>
  <c r="O1242" i="14"/>
  <c r="N1242" i="14"/>
  <c r="L1242" i="14"/>
  <c r="J1242" i="14"/>
  <c r="G1242" i="14"/>
  <c r="P1241" i="14"/>
  <c r="O1241" i="14"/>
  <c r="N1241" i="14"/>
  <c r="L1241" i="14"/>
  <c r="J1241" i="14"/>
  <c r="G1241" i="14"/>
  <c r="P1240" i="14"/>
  <c r="O1240" i="14"/>
  <c r="N1240" i="14"/>
  <c r="L1240" i="14"/>
  <c r="J1240" i="14"/>
  <c r="G1240" i="14"/>
  <c r="P1239" i="14"/>
  <c r="O1239" i="14"/>
  <c r="N1239" i="14"/>
  <c r="L1239" i="14"/>
  <c r="J1239" i="14"/>
  <c r="G1239" i="14"/>
  <c r="P1238" i="14"/>
  <c r="O1238" i="14"/>
  <c r="N1238" i="14"/>
  <c r="L1238" i="14"/>
  <c r="J1238" i="14"/>
  <c r="G1238" i="14"/>
  <c r="P1237" i="14"/>
  <c r="O1237" i="14"/>
  <c r="N1237" i="14"/>
  <c r="L1237" i="14"/>
  <c r="J1237" i="14"/>
  <c r="G1237" i="14"/>
  <c r="P1236" i="14"/>
  <c r="O1236" i="14"/>
  <c r="N1236" i="14"/>
  <c r="L1236" i="14"/>
  <c r="J1236" i="14"/>
  <c r="G1236" i="14"/>
  <c r="P1235" i="14"/>
  <c r="O1235" i="14"/>
  <c r="N1235" i="14"/>
  <c r="L1235" i="14"/>
  <c r="J1235" i="14"/>
  <c r="G1235" i="14"/>
  <c r="P1234" i="14"/>
  <c r="O1234" i="14"/>
  <c r="N1234" i="14"/>
  <c r="L1234" i="14"/>
  <c r="J1234" i="14"/>
  <c r="G1234" i="14"/>
  <c r="P1233" i="14"/>
  <c r="O1233" i="14"/>
  <c r="N1233" i="14"/>
  <c r="L1233" i="14"/>
  <c r="J1233" i="14"/>
  <c r="G1233" i="14"/>
  <c r="P1232" i="14"/>
  <c r="O1232" i="14"/>
  <c r="N1232" i="14"/>
  <c r="L1232" i="14"/>
  <c r="J1232" i="14"/>
  <c r="G1232" i="14"/>
  <c r="P1231" i="14"/>
  <c r="O1231" i="14"/>
  <c r="N1231" i="14"/>
  <c r="L1231" i="14"/>
  <c r="J1231" i="14"/>
  <c r="G1231" i="14"/>
  <c r="P1230" i="14"/>
  <c r="O1230" i="14"/>
  <c r="N1230" i="14"/>
  <c r="L1230" i="14"/>
  <c r="J1230" i="14"/>
  <c r="G1230" i="14"/>
  <c r="P1229" i="14"/>
  <c r="O1229" i="14"/>
  <c r="N1229" i="14"/>
  <c r="L1229" i="14"/>
  <c r="J1229" i="14"/>
  <c r="G1229" i="14"/>
  <c r="P1228" i="14"/>
  <c r="O1228" i="14"/>
  <c r="N1228" i="14"/>
  <c r="L1228" i="14"/>
  <c r="J1228" i="14"/>
  <c r="G1228" i="14"/>
  <c r="P1227" i="14"/>
  <c r="O1227" i="14"/>
  <c r="N1227" i="14"/>
  <c r="L1227" i="14"/>
  <c r="J1227" i="14"/>
  <c r="G1227" i="14"/>
  <c r="P1226" i="14"/>
  <c r="O1226" i="14"/>
  <c r="N1226" i="14"/>
  <c r="L1226" i="14"/>
  <c r="J1226" i="14"/>
  <c r="G1226" i="14"/>
  <c r="P1225" i="14"/>
  <c r="O1225" i="14"/>
  <c r="N1225" i="14"/>
  <c r="L1225" i="14"/>
  <c r="J1225" i="14"/>
  <c r="G1225" i="14"/>
  <c r="P1224" i="14"/>
  <c r="O1224" i="14"/>
  <c r="N1224" i="14"/>
  <c r="L1224" i="14"/>
  <c r="J1224" i="14"/>
  <c r="G1224" i="14"/>
  <c r="P1223" i="14"/>
  <c r="O1223" i="14"/>
  <c r="N1223" i="14"/>
  <c r="L1223" i="14"/>
  <c r="J1223" i="14"/>
  <c r="G1223" i="14"/>
  <c r="P1222" i="14"/>
  <c r="O1222" i="14"/>
  <c r="N1222" i="14"/>
  <c r="L1222" i="14"/>
  <c r="J1222" i="14"/>
  <c r="G1222" i="14"/>
  <c r="P1221" i="14"/>
  <c r="O1221" i="14"/>
  <c r="N1221" i="14"/>
  <c r="L1221" i="14"/>
  <c r="J1221" i="14"/>
  <c r="G1221" i="14"/>
  <c r="P1220" i="14"/>
  <c r="O1220" i="14"/>
  <c r="N1220" i="14"/>
  <c r="L1220" i="14"/>
  <c r="J1220" i="14"/>
  <c r="G1220" i="14"/>
  <c r="P1219" i="14"/>
  <c r="O1219" i="14"/>
  <c r="N1219" i="14"/>
  <c r="L1219" i="14"/>
  <c r="J1219" i="14"/>
  <c r="G1219" i="14"/>
  <c r="P1218" i="14"/>
  <c r="O1218" i="14"/>
  <c r="N1218" i="14"/>
  <c r="L1218" i="14"/>
  <c r="J1218" i="14"/>
  <c r="G1218" i="14"/>
  <c r="P1217" i="14"/>
  <c r="O1217" i="14"/>
  <c r="N1217" i="14"/>
  <c r="L1217" i="14"/>
  <c r="J1217" i="14"/>
  <c r="G1217" i="14"/>
  <c r="P1216" i="14"/>
  <c r="O1216" i="14"/>
  <c r="N1216" i="14"/>
  <c r="L1216" i="14"/>
  <c r="J1216" i="14"/>
  <c r="G1216" i="14"/>
  <c r="P1215" i="14"/>
  <c r="O1215" i="14"/>
  <c r="N1215" i="14"/>
  <c r="L1215" i="14"/>
  <c r="J1215" i="14"/>
  <c r="G1215" i="14"/>
  <c r="P1214" i="14"/>
  <c r="O1214" i="14"/>
  <c r="N1214" i="14"/>
  <c r="L1214" i="14"/>
  <c r="J1214" i="14"/>
  <c r="G1214" i="14"/>
  <c r="P1213" i="14"/>
  <c r="O1213" i="14"/>
  <c r="N1213" i="14"/>
  <c r="L1213" i="14"/>
  <c r="J1213" i="14"/>
  <c r="G1213" i="14"/>
  <c r="P1212" i="14"/>
  <c r="O1212" i="14"/>
  <c r="N1212" i="14"/>
  <c r="L1212" i="14"/>
  <c r="J1212" i="14"/>
  <c r="G1212" i="14"/>
  <c r="P1211" i="14"/>
  <c r="O1211" i="14"/>
  <c r="N1211" i="14"/>
  <c r="L1211" i="14"/>
  <c r="J1211" i="14"/>
  <c r="G1211" i="14"/>
  <c r="P1210" i="14"/>
  <c r="O1210" i="14"/>
  <c r="N1210" i="14"/>
  <c r="L1210" i="14"/>
  <c r="J1210" i="14"/>
  <c r="G1210" i="14"/>
  <c r="P1209" i="14"/>
  <c r="O1209" i="14"/>
  <c r="N1209" i="14"/>
  <c r="L1209" i="14"/>
  <c r="J1209" i="14"/>
  <c r="G1209" i="14"/>
  <c r="P1208" i="14"/>
  <c r="O1208" i="14"/>
  <c r="N1208" i="14"/>
  <c r="L1208" i="14"/>
  <c r="J1208" i="14"/>
  <c r="G1208" i="14"/>
  <c r="P1207" i="14"/>
  <c r="O1207" i="14"/>
  <c r="N1207" i="14"/>
  <c r="L1207" i="14"/>
  <c r="J1207" i="14"/>
  <c r="G1207" i="14"/>
  <c r="P1206" i="14"/>
  <c r="O1206" i="14"/>
  <c r="N1206" i="14"/>
  <c r="L1206" i="14"/>
  <c r="J1206" i="14"/>
  <c r="G1206" i="14"/>
  <c r="P1205" i="14"/>
  <c r="O1205" i="14"/>
  <c r="N1205" i="14"/>
  <c r="L1205" i="14"/>
  <c r="J1205" i="14"/>
  <c r="G1205" i="14"/>
  <c r="P1204" i="14"/>
  <c r="O1204" i="14"/>
  <c r="N1204" i="14"/>
  <c r="L1204" i="14"/>
  <c r="J1204" i="14"/>
  <c r="G1204" i="14"/>
  <c r="P1203" i="14"/>
  <c r="O1203" i="14"/>
  <c r="N1203" i="14"/>
  <c r="L1203" i="14"/>
  <c r="J1203" i="14"/>
  <c r="G1203" i="14"/>
  <c r="P1202" i="14"/>
  <c r="O1202" i="14"/>
  <c r="N1202" i="14"/>
  <c r="L1202" i="14"/>
  <c r="J1202" i="14"/>
  <c r="G1202" i="14"/>
  <c r="P1201" i="14"/>
  <c r="O1201" i="14"/>
  <c r="N1201" i="14"/>
  <c r="L1201" i="14"/>
  <c r="J1201" i="14"/>
  <c r="G1201" i="14"/>
  <c r="P1200" i="14"/>
  <c r="O1200" i="14"/>
  <c r="N1200" i="14"/>
  <c r="L1200" i="14"/>
  <c r="J1200" i="14"/>
  <c r="G1200" i="14"/>
  <c r="P1199" i="14"/>
  <c r="O1199" i="14"/>
  <c r="N1199" i="14"/>
  <c r="L1199" i="14"/>
  <c r="J1199" i="14"/>
  <c r="G1199" i="14"/>
  <c r="P1198" i="14"/>
  <c r="O1198" i="14"/>
  <c r="N1198" i="14"/>
  <c r="L1198" i="14"/>
  <c r="J1198" i="14"/>
  <c r="G1198" i="14"/>
  <c r="P1197" i="14"/>
  <c r="O1197" i="14"/>
  <c r="N1197" i="14"/>
  <c r="L1197" i="14"/>
  <c r="J1197" i="14"/>
  <c r="G1197" i="14"/>
  <c r="P1196" i="14"/>
  <c r="O1196" i="14"/>
  <c r="N1196" i="14"/>
  <c r="L1196" i="14"/>
  <c r="J1196" i="14"/>
  <c r="G1196" i="14"/>
  <c r="P1195" i="14"/>
  <c r="O1195" i="14"/>
  <c r="N1195" i="14"/>
  <c r="L1195" i="14"/>
  <c r="J1195" i="14"/>
  <c r="G1195" i="14"/>
  <c r="P1194" i="14"/>
  <c r="O1194" i="14"/>
  <c r="N1194" i="14"/>
  <c r="L1194" i="14"/>
  <c r="J1194" i="14"/>
  <c r="G1194" i="14"/>
  <c r="P1193" i="14"/>
  <c r="O1193" i="14"/>
  <c r="N1193" i="14"/>
  <c r="L1193" i="14"/>
  <c r="J1193" i="14"/>
  <c r="G1193" i="14"/>
  <c r="P1192" i="14"/>
  <c r="O1192" i="14"/>
  <c r="N1192" i="14"/>
  <c r="L1192" i="14"/>
  <c r="J1192" i="14"/>
  <c r="G1192" i="14"/>
  <c r="P1191" i="14"/>
  <c r="O1191" i="14"/>
  <c r="N1191" i="14"/>
  <c r="L1191" i="14"/>
  <c r="J1191" i="14"/>
  <c r="G1191" i="14"/>
  <c r="P1190" i="14"/>
  <c r="O1190" i="14"/>
  <c r="N1190" i="14"/>
  <c r="L1190" i="14"/>
  <c r="J1190" i="14"/>
  <c r="G1190" i="14"/>
  <c r="P1189" i="14"/>
  <c r="O1189" i="14"/>
  <c r="N1189" i="14"/>
  <c r="L1189" i="14"/>
  <c r="J1189" i="14"/>
  <c r="G1189" i="14"/>
  <c r="P1188" i="14"/>
  <c r="O1188" i="14"/>
  <c r="N1188" i="14"/>
  <c r="L1188" i="14"/>
  <c r="J1188" i="14"/>
  <c r="G1188" i="14"/>
  <c r="P1187" i="14"/>
  <c r="O1187" i="14"/>
  <c r="N1187" i="14"/>
  <c r="L1187" i="14"/>
  <c r="J1187" i="14"/>
  <c r="G1187" i="14"/>
  <c r="P1186" i="14"/>
  <c r="O1186" i="14"/>
  <c r="N1186" i="14"/>
  <c r="L1186" i="14"/>
  <c r="J1186" i="14"/>
  <c r="G1186" i="14"/>
  <c r="P1185" i="14"/>
  <c r="O1185" i="14"/>
  <c r="N1185" i="14"/>
  <c r="L1185" i="14"/>
  <c r="J1185" i="14"/>
  <c r="G1185" i="14"/>
  <c r="P1184" i="14"/>
  <c r="O1184" i="14"/>
  <c r="N1184" i="14"/>
  <c r="L1184" i="14"/>
  <c r="J1184" i="14"/>
  <c r="G1184" i="14"/>
  <c r="P1183" i="14"/>
  <c r="O1183" i="14"/>
  <c r="N1183" i="14"/>
  <c r="L1183" i="14"/>
  <c r="J1183" i="14"/>
  <c r="G1183" i="14"/>
  <c r="P1182" i="14"/>
  <c r="O1182" i="14"/>
  <c r="N1182" i="14"/>
  <c r="L1182" i="14"/>
  <c r="J1182" i="14"/>
  <c r="G1182" i="14"/>
  <c r="P1181" i="14"/>
  <c r="O1181" i="14"/>
  <c r="N1181" i="14"/>
  <c r="L1181" i="14"/>
  <c r="J1181" i="14"/>
  <c r="G1181" i="14"/>
  <c r="P1180" i="14"/>
  <c r="O1180" i="14"/>
  <c r="N1180" i="14"/>
  <c r="L1180" i="14"/>
  <c r="J1180" i="14"/>
  <c r="G1180" i="14"/>
  <c r="P1179" i="14"/>
  <c r="O1179" i="14"/>
  <c r="N1179" i="14"/>
  <c r="L1179" i="14"/>
  <c r="J1179" i="14"/>
  <c r="G1179" i="14"/>
  <c r="P1178" i="14"/>
  <c r="O1178" i="14"/>
  <c r="N1178" i="14"/>
  <c r="L1178" i="14"/>
  <c r="J1178" i="14"/>
  <c r="G1178" i="14"/>
  <c r="P1177" i="14"/>
  <c r="O1177" i="14"/>
  <c r="N1177" i="14"/>
  <c r="L1177" i="14"/>
  <c r="J1177" i="14"/>
  <c r="G1177" i="14"/>
  <c r="P1176" i="14"/>
  <c r="O1176" i="14"/>
  <c r="N1176" i="14"/>
  <c r="L1176" i="14"/>
  <c r="J1176" i="14"/>
  <c r="G1176" i="14"/>
  <c r="P1175" i="14"/>
  <c r="O1175" i="14"/>
  <c r="N1175" i="14"/>
  <c r="L1175" i="14"/>
  <c r="J1175" i="14"/>
  <c r="G1175" i="14"/>
  <c r="P1174" i="14"/>
  <c r="O1174" i="14"/>
  <c r="N1174" i="14"/>
  <c r="L1174" i="14"/>
  <c r="J1174" i="14"/>
  <c r="G1174" i="14"/>
  <c r="P1173" i="14"/>
  <c r="O1173" i="14"/>
  <c r="N1173" i="14"/>
  <c r="L1173" i="14"/>
  <c r="J1173" i="14"/>
  <c r="G1173" i="14"/>
  <c r="P1172" i="14"/>
  <c r="O1172" i="14"/>
  <c r="N1172" i="14"/>
  <c r="L1172" i="14"/>
  <c r="J1172" i="14"/>
  <c r="G1172" i="14"/>
  <c r="P1171" i="14"/>
  <c r="O1171" i="14"/>
  <c r="N1171" i="14"/>
  <c r="L1171" i="14"/>
  <c r="J1171" i="14"/>
  <c r="G1171" i="14"/>
  <c r="P1170" i="14"/>
  <c r="O1170" i="14"/>
  <c r="N1170" i="14"/>
  <c r="L1170" i="14"/>
  <c r="J1170" i="14"/>
  <c r="G1170" i="14"/>
  <c r="P1169" i="14"/>
  <c r="O1169" i="14"/>
  <c r="N1169" i="14"/>
  <c r="L1169" i="14"/>
  <c r="J1169" i="14"/>
  <c r="G1169" i="14"/>
  <c r="P1168" i="14"/>
  <c r="O1168" i="14"/>
  <c r="N1168" i="14"/>
  <c r="L1168" i="14"/>
  <c r="J1168" i="14"/>
  <c r="G1168" i="14"/>
  <c r="P1167" i="14"/>
  <c r="O1167" i="14"/>
  <c r="N1167" i="14"/>
  <c r="L1167" i="14"/>
  <c r="J1167" i="14"/>
  <c r="G1167" i="14"/>
  <c r="P1166" i="14"/>
  <c r="O1166" i="14"/>
  <c r="N1166" i="14"/>
  <c r="L1166" i="14"/>
  <c r="J1166" i="14"/>
  <c r="G1166" i="14"/>
  <c r="P1165" i="14"/>
  <c r="O1165" i="14"/>
  <c r="N1165" i="14"/>
  <c r="L1165" i="14"/>
  <c r="J1165" i="14"/>
  <c r="G1165" i="14"/>
  <c r="P1164" i="14"/>
  <c r="O1164" i="14"/>
  <c r="N1164" i="14"/>
  <c r="L1164" i="14"/>
  <c r="J1164" i="14"/>
  <c r="G1164" i="14"/>
  <c r="P1163" i="14"/>
  <c r="O1163" i="14"/>
  <c r="N1163" i="14"/>
  <c r="L1163" i="14"/>
  <c r="J1163" i="14"/>
  <c r="G1163" i="14"/>
  <c r="P1162" i="14"/>
  <c r="O1162" i="14"/>
  <c r="N1162" i="14"/>
  <c r="L1162" i="14"/>
  <c r="J1162" i="14"/>
  <c r="G1162" i="14"/>
  <c r="P1161" i="14"/>
  <c r="O1161" i="14"/>
  <c r="N1161" i="14"/>
  <c r="L1161" i="14"/>
  <c r="J1161" i="14"/>
  <c r="G1161" i="14"/>
  <c r="P1160" i="14"/>
  <c r="O1160" i="14"/>
  <c r="N1160" i="14"/>
  <c r="L1160" i="14"/>
  <c r="J1160" i="14"/>
  <c r="G1160" i="14"/>
  <c r="P1159" i="14"/>
  <c r="O1159" i="14"/>
  <c r="N1159" i="14"/>
  <c r="L1159" i="14"/>
  <c r="J1159" i="14"/>
  <c r="G1159" i="14"/>
  <c r="P1158" i="14"/>
  <c r="O1158" i="14"/>
  <c r="N1158" i="14"/>
  <c r="L1158" i="14"/>
  <c r="J1158" i="14"/>
  <c r="G1158" i="14"/>
  <c r="P1157" i="14"/>
  <c r="O1157" i="14"/>
  <c r="N1157" i="14"/>
  <c r="L1157" i="14"/>
  <c r="J1157" i="14"/>
  <c r="G1157" i="14"/>
  <c r="P1156" i="14"/>
  <c r="O1156" i="14"/>
  <c r="N1156" i="14"/>
  <c r="L1156" i="14"/>
  <c r="J1156" i="14"/>
  <c r="G1156" i="14"/>
  <c r="P1155" i="14"/>
  <c r="O1155" i="14"/>
  <c r="N1155" i="14"/>
  <c r="L1155" i="14"/>
  <c r="J1155" i="14"/>
  <c r="G1155" i="14"/>
  <c r="P1154" i="14"/>
  <c r="O1154" i="14"/>
  <c r="N1154" i="14"/>
  <c r="L1154" i="14"/>
  <c r="J1154" i="14"/>
  <c r="G1154" i="14"/>
  <c r="P1153" i="14"/>
  <c r="O1153" i="14"/>
  <c r="N1153" i="14"/>
  <c r="L1153" i="14"/>
  <c r="J1153" i="14"/>
  <c r="G1153" i="14"/>
  <c r="P1152" i="14"/>
  <c r="O1152" i="14"/>
  <c r="N1152" i="14"/>
  <c r="L1152" i="14"/>
  <c r="J1152" i="14"/>
  <c r="G1152" i="14"/>
  <c r="P1151" i="14"/>
  <c r="O1151" i="14"/>
  <c r="N1151" i="14"/>
  <c r="L1151" i="14"/>
  <c r="J1151" i="14"/>
  <c r="G1151" i="14"/>
  <c r="P1150" i="14"/>
  <c r="O1150" i="14"/>
  <c r="N1150" i="14"/>
  <c r="L1150" i="14"/>
  <c r="J1150" i="14"/>
  <c r="G1150" i="14"/>
  <c r="P1149" i="14"/>
  <c r="O1149" i="14"/>
  <c r="N1149" i="14"/>
  <c r="L1149" i="14"/>
  <c r="J1149" i="14"/>
  <c r="G1149" i="14"/>
  <c r="P1148" i="14"/>
  <c r="O1148" i="14"/>
  <c r="N1148" i="14"/>
  <c r="L1148" i="14"/>
  <c r="J1148" i="14"/>
  <c r="G1148" i="14"/>
  <c r="P1147" i="14"/>
  <c r="O1147" i="14"/>
  <c r="N1147" i="14"/>
  <c r="L1147" i="14"/>
  <c r="J1147" i="14"/>
  <c r="G1147" i="14"/>
  <c r="P1146" i="14"/>
  <c r="O1146" i="14"/>
  <c r="N1146" i="14"/>
  <c r="L1146" i="14"/>
  <c r="J1146" i="14"/>
  <c r="G1146" i="14"/>
  <c r="P1145" i="14"/>
  <c r="O1145" i="14"/>
  <c r="N1145" i="14"/>
  <c r="L1145" i="14"/>
  <c r="J1145" i="14"/>
  <c r="G1145" i="14"/>
  <c r="P1144" i="14"/>
  <c r="O1144" i="14"/>
  <c r="N1144" i="14"/>
  <c r="L1144" i="14"/>
  <c r="J1144" i="14"/>
  <c r="G1144" i="14"/>
  <c r="P1143" i="14"/>
  <c r="O1143" i="14"/>
  <c r="N1143" i="14"/>
  <c r="L1143" i="14"/>
  <c r="J1143" i="14"/>
  <c r="G1143" i="14"/>
  <c r="P1142" i="14"/>
  <c r="O1142" i="14"/>
  <c r="N1142" i="14"/>
  <c r="L1142" i="14"/>
  <c r="J1142" i="14"/>
  <c r="G1142" i="14"/>
  <c r="P1141" i="14"/>
  <c r="O1141" i="14"/>
  <c r="N1141" i="14"/>
  <c r="L1141" i="14"/>
  <c r="J1141" i="14"/>
  <c r="G1141" i="14"/>
  <c r="P1140" i="14"/>
  <c r="O1140" i="14"/>
  <c r="N1140" i="14"/>
  <c r="L1140" i="14"/>
  <c r="J1140" i="14"/>
  <c r="G1140" i="14"/>
  <c r="P1139" i="14"/>
  <c r="O1139" i="14"/>
  <c r="N1139" i="14"/>
  <c r="L1139" i="14"/>
  <c r="J1139" i="14"/>
  <c r="G1139" i="14"/>
  <c r="P1138" i="14"/>
  <c r="O1138" i="14"/>
  <c r="N1138" i="14"/>
  <c r="L1138" i="14"/>
  <c r="J1138" i="14"/>
  <c r="G1138" i="14"/>
  <c r="P1137" i="14"/>
  <c r="O1137" i="14"/>
  <c r="N1137" i="14"/>
  <c r="L1137" i="14"/>
  <c r="J1137" i="14"/>
  <c r="G1137" i="14"/>
  <c r="P1136" i="14"/>
  <c r="O1136" i="14"/>
  <c r="N1136" i="14"/>
  <c r="L1136" i="14"/>
  <c r="J1136" i="14"/>
  <c r="G1136" i="14"/>
  <c r="P1135" i="14"/>
  <c r="O1135" i="14"/>
  <c r="N1135" i="14"/>
  <c r="L1135" i="14"/>
  <c r="J1135" i="14"/>
  <c r="G1135" i="14"/>
  <c r="P1134" i="14"/>
  <c r="O1134" i="14"/>
  <c r="N1134" i="14"/>
  <c r="L1134" i="14"/>
  <c r="J1134" i="14"/>
  <c r="G1134" i="14"/>
  <c r="P1133" i="14"/>
  <c r="O1133" i="14"/>
  <c r="N1133" i="14"/>
  <c r="L1133" i="14"/>
  <c r="J1133" i="14"/>
  <c r="G1133" i="14"/>
  <c r="P1132" i="14"/>
  <c r="O1132" i="14"/>
  <c r="N1132" i="14"/>
  <c r="L1132" i="14"/>
  <c r="J1132" i="14"/>
  <c r="G1132" i="14"/>
  <c r="P1131" i="14"/>
  <c r="O1131" i="14"/>
  <c r="N1131" i="14"/>
  <c r="L1131" i="14"/>
  <c r="J1131" i="14"/>
  <c r="G1131" i="14"/>
  <c r="P1130" i="14"/>
  <c r="O1130" i="14"/>
  <c r="N1130" i="14"/>
  <c r="L1130" i="14"/>
  <c r="J1130" i="14"/>
  <c r="G1130" i="14"/>
  <c r="P1129" i="14"/>
  <c r="O1129" i="14"/>
  <c r="N1129" i="14"/>
  <c r="L1129" i="14"/>
  <c r="J1129" i="14"/>
  <c r="G1129" i="14"/>
  <c r="P1128" i="14"/>
  <c r="O1128" i="14"/>
  <c r="N1128" i="14"/>
  <c r="L1128" i="14"/>
  <c r="J1128" i="14"/>
  <c r="G1128" i="14"/>
  <c r="P1127" i="14"/>
  <c r="O1127" i="14"/>
  <c r="N1127" i="14"/>
  <c r="L1127" i="14"/>
  <c r="J1127" i="14"/>
  <c r="G1127" i="14"/>
  <c r="P1126" i="14"/>
  <c r="O1126" i="14"/>
  <c r="N1126" i="14"/>
  <c r="L1126" i="14"/>
  <c r="J1126" i="14"/>
  <c r="G1126" i="14"/>
  <c r="P1125" i="14"/>
  <c r="O1125" i="14"/>
  <c r="N1125" i="14"/>
  <c r="L1125" i="14"/>
  <c r="J1125" i="14"/>
  <c r="G1125" i="14"/>
  <c r="P1124" i="14"/>
  <c r="O1124" i="14"/>
  <c r="N1124" i="14"/>
  <c r="L1124" i="14"/>
  <c r="J1124" i="14"/>
  <c r="G1124" i="14"/>
  <c r="P1123" i="14"/>
  <c r="O1123" i="14"/>
  <c r="N1123" i="14"/>
  <c r="L1123" i="14"/>
  <c r="J1123" i="14"/>
  <c r="G1123" i="14"/>
  <c r="P1122" i="14"/>
  <c r="O1122" i="14"/>
  <c r="N1122" i="14"/>
  <c r="L1122" i="14"/>
  <c r="J1122" i="14"/>
  <c r="G1122" i="14"/>
  <c r="P1121" i="14"/>
  <c r="O1121" i="14"/>
  <c r="N1121" i="14"/>
  <c r="L1121" i="14"/>
  <c r="J1121" i="14"/>
  <c r="G1121" i="14"/>
  <c r="P1120" i="14"/>
  <c r="O1120" i="14"/>
  <c r="N1120" i="14"/>
  <c r="L1120" i="14"/>
  <c r="J1120" i="14"/>
  <c r="G1120" i="14"/>
  <c r="P1119" i="14"/>
  <c r="O1119" i="14"/>
  <c r="N1119" i="14"/>
  <c r="L1119" i="14"/>
  <c r="J1119" i="14"/>
  <c r="G1119" i="14"/>
  <c r="P1118" i="14"/>
  <c r="O1118" i="14"/>
  <c r="N1118" i="14"/>
  <c r="L1118" i="14"/>
  <c r="J1118" i="14"/>
  <c r="G1118" i="14"/>
  <c r="P1117" i="14"/>
  <c r="O1117" i="14"/>
  <c r="N1117" i="14"/>
  <c r="L1117" i="14"/>
  <c r="J1117" i="14"/>
  <c r="G1117" i="14"/>
  <c r="P1116" i="14"/>
  <c r="O1116" i="14"/>
  <c r="N1116" i="14"/>
  <c r="L1116" i="14"/>
  <c r="J1116" i="14"/>
  <c r="G1116" i="14"/>
  <c r="P1115" i="14"/>
  <c r="O1115" i="14"/>
  <c r="N1115" i="14"/>
  <c r="L1115" i="14"/>
  <c r="J1115" i="14"/>
  <c r="G1115" i="14"/>
  <c r="P1114" i="14"/>
  <c r="O1114" i="14"/>
  <c r="N1114" i="14"/>
  <c r="L1114" i="14"/>
  <c r="J1114" i="14"/>
  <c r="G1114" i="14"/>
  <c r="P1113" i="14"/>
  <c r="O1113" i="14"/>
  <c r="N1113" i="14"/>
  <c r="L1113" i="14"/>
  <c r="J1113" i="14"/>
  <c r="G1113" i="14"/>
  <c r="P1112" i="14"/>
  <c r="O1112" i="14"/>
  <c r="N1112" i="14"/>
  <c r="L1112" i="14"/>
  <c r="J1112" i="14"/>
  <c r="G1112" i="14"/>
  <c r="P1111" i="14"/>
  <c r="O1111" i="14"/>
  <c r="N1111" i="14"/>
  <c r="L1111" i="14"/>
  <c r="J1111" i="14"/>
  <c r="G1111" i="14"/>
  <c r="P1110" i="14"/>
  <c r="O1110" i="14"/>
  <c r="N1110" i="14"/>
  <c r="L1110" i="14"/>
  <c r="J1110" i="14"/>
  <c r="G1110" i="14"/>
  <c r="P1109" i="14"/>
  <c r="O1109" i="14"/>
  <c r="N1109" i="14"/>
  <c r="L1109" i="14"/>
  <c r="J1109" i="14"/>
  <c r="G1109" i="14"/>
  <c r="P1108" i="14"/>
  <c r="O1108" i="14"/>
  <c r="N1108" i="14"/>
  <c r="L1108" i="14"/>
  <c r="J1108" i="14"/>
  <c r="G1108" i="14"/>
  <c r="P1107" i="14"/>
  <c r="O1107" i="14"/>
  <c r="N1107" i="14"/>
  <c r="L1107" i="14"/>
  <c r="J1107" i="14"/>
  <c r="G1107" i="14"/>
  <c r="P1106" i="14"/>
  <c r="O1106" i="14"/>
  <c r="N1106" i="14"/>
  <c r="L1106" i="14"/>
  <c r="J1106" i="14"/>
  <c r="G1106" i="14"/>
  <c r="P1105" i="14"/>
  <c r="O1105" i="14"/>
  <c r="N1105" i="14"/>
  <c r="L1105" i="14"/>
  <c r="J1105" i="14"/>
  <c r="G1105" i="14"/>
  <c r="P1104" i="14"/>
  <c r="O1104" i="14"/>
  <c r="N1104" i="14"/>
  <c r="L1104" i="14"/>
  <c r="J1104" i="14"/>
  <c r="G1104" i="14"/>
  <c r="P1103" i="14"/>
  <c r="O1103" i="14"/>
  <c r="N1103" i="14"/>
  <c r="L1103" i="14"/>
  <c r="J1103" i="14"/>
  <c r="G1103" i="14"/>
  <c r="P1102" i="14"/>
  <c r="O1102" i="14"/>
  <c r="N1102" i="14"/>
  <c r="L1102" i="14"/>
  <c r="J1102" i="14"/>
  <c r="G1102" i="14"/>
  <c r="P1101" i="14"/>
  <c r="O1101" i="14"/>
  <c r="N1101" i="14"/>
  <c r="L1101" i="14"/>
  <c r="J1101" i="14"/>
  <c r="G1101" i="14"/>
  <c r="P1100" i="14"/>
  <c r="O1100" i="14"/>
  <c r="N1100" i="14"/>
  <c r="L1100" i="14"/>
  <c r="J1100" i="14"/>
  <c r="G1100" i="14"/>
  <c r="P1099" i="14"/>
  <c r="O1099" i="14"/>
  <c r="N1099" i="14"/>
  <c r="L1099" i="14"/>
  <c r="J1099" i="14"/>
  <c r="G1099" i="14"/>
  <c r="P1098" i="14"/>
  <c r="O1098" i="14"/>
  <c r="N1098" i="14"/>
  <c r="L1098" i="14"/>
  <c r="J1098" i="14"/>
  <c r="G1098" i="14"/>
  <c r="P1097" i="14"/>
  <c r="O1097" i="14"/>
  <c r="N1097" i="14"/>
  <c r="L1097" i="14"/>
  <c r="J1097" i="14"/>
  <c r="G1097" i="14"/>
  <c r="P1096" i="14"/>
  <c r="O1096" i="14"/>
  <c r="N1096" i="14"/>
  <c r="L1096" i="14"/>
  <c r="J1096" i="14"/>
  <c r="G1096" i="14"/>
  <c r="P1095" i="14"/>
  <c r="O1095" i="14"/>
  <c r="N1095" i="14"/>
  <c r="L1095" i="14"/>
  <c r="J1095" i="14"/>
  <c r="G1095" i="14"/>
  <c r="P1094" i="14"/>
  <c r="O1094" i="14"/>
  <c r="N1094" i="14"/>
  <c r="L1094" i="14"/>
  <c r="J1094" i="14"/>
  <c r="G1094" i="14"/>
  <c r="P1093" i="14"/>
  <c r="O1093" i="14"/>
  <c r="N1093" i="14"/>
  <c r="L1093" i="14"/>
  <c r="J1093" i="14"/>
  <c r="G1093" i="14"/>
  <c r="P1092" i="14"/>
  <c r="O1092" i="14"/>
  <c r="N1092" i="14"/>
  <c r="L1092" i="14"/>
  <c r="J1092" i="14"/>
  <c r="G1092" i="14"/>
  <c r="P1091" i="14"/>
  <c r="O1091" i="14"/>
  <c r="N1091" i="14"/>
  <c r="L1091" i="14"/>
  <c r="J1091" i="14"/>
  <c r="G1091" i="14"/>
  <c r="P1090" i="14"/>
  <c r="O1090" i="14"/>
  <c r="N1090" i="14"/>
  <c r="L1090" i="14"/>
  <c r="J1090" i="14"/>
  <c r="G1090" i="14"/>
  <c r="P1089" i="14"/>
  <c r="O1089" i="14"/>
  <c r="N1089" i="14"/>
  <c r="L1089" i="14"/>
  <c r="J1089" i="14"/>
  <c r="G1089" i="14"/>
  <c r="P1088" i="14"/>
  <c r="O1088" i="14"/>
  <c r="N1088" i="14"/>
  <c r="L1088" i="14"/>
  <c r="J1088" i="14"/>
  <c r="G1088" i="14"/>
  <c r="P1087" i="14"/>
  <c r="O1087" i="14"/>
  <c r="N1087" i="14"/>
  <c r="L1087" i="14"/>
  <c r="J1087" i="14"/>
  <c r="G1087" i="14"/>
  <c r="P1086" i="14"/>
  <c r="O1086" i="14"/>
  <c r="N1086" i="14"/>
  <c r="L1086" i="14"/>
  <c r="J1086" i="14"/>
  <c r="G1086" i="14"/>
  <c r="P1085" i="14"/>
  <c r="O1085" i="14"/>
  <c r="N1085" i="14"/>
  <c r="L1085" i="14"/>
  <c r="J1085" i="14"/>
  <c r="G1085" i="14"/>
  <c r="P1084" i="14"/>
  <c r="O1084" i="14"/>
  <c r="N1084" i="14"/>
  <c r="L1084" i="14"/>
  <c r="J1084" i="14"/>
  <c r="G1084" i="14"/>
  <c r="P1083" i="14"/>
  <c r="O1083" i="14"/>
  <c r="N1083" i="14"/>
  <c r="L1083" i="14"/>
  <c r="J1083" i="14"/>
  <c r="G1083" i="14"/>
  <c r="P1082" i="14"/>
  <c r="O1082" i="14"/>
  <c r="N1082" i="14"/>
  <c r="L1082" i="14"/>
  <c r="J1082" i="14"/>
  <c r="G1082" i="14"/>
  <c r="P1081" i="14"/>
  <c r="O1081" i="14"/>
  <c r="N1081" i="14"/>
  <c r="L1081" i="14"/>
  <c r="J1081" i="14"/>
  <c r="G1081" i="14"/>
  <c r="P1080" i="14"/>
  <c r="O1080" i="14"/>
  <c r="N1080" i="14"/>
  <c r="L1080" i="14"/>
  <c r="J1080" i="14"/>
  <c r="G1080" i="14"/>
  <c r="P1079" i="14"/>
  <c r="O1079" i="14"/>
  <c r="N1079" i="14"/>
  <c r="L1079" i="14"/>
  <c r="J1079" i="14"/>
  <c r="G1079" i="14"/>
  <c r="P1078" i="14"/>
  <c r="O1078" i="14"/>
  <c r="N1078" i="14"/>
  <c r="L1078" i="14"/>
  <c r="J1078" i="14"/>
  <c r="G1078" i="14"/>
  <c r="P1077" i="14"/>
  <c r="O1077" i="14"/>
  <c r="N1077" i="14"/>
  <c r="L1077" i="14"/>
  <c r="J1077" i="14"/>
  <c r="G1077" i="14"/>
  <c r="P1076" i="14"/>
  <c r="O1076" i="14"/>
  <c r="N1076" i="14"/>
  <c r="L1076" i="14"/>
  <c r="J1076" i="14"/>
  <c r="G1076" i="14"/>
  <c r="P1075" i="14"/>
  <c r="O1075" i="14"/>
  <c r="N1075" i="14"/>
  <c r="L1075" i="14"/>
  <c r="J1075" i="14"/>
  <c r="G1075" i="14"/>
  <c r="P1074" i="14"/>
  <c r="O1074" i="14"/>
  <c r="N1074" i="14"/>
  <c r="L1074" i="14"/>
  <c r="J1074" i="14"/>
  <c r="G1074" i="14"/>
  <c r="P1073" i="14"/>
  <c r="O1073" i="14"/>
  <c r="N1073" i="14"/>
  <c r="L1073" i="14"/>
  <c r="J1073" i="14"/>
  <c r="G1073" i="14"/>
  <c r="P1072" i="14"/>
  <c r="O1072" i="14"/>
  <c r="N1072" i="14"/>
  <c r="L1072" i="14"/>
  <c r="J1072" i="14"/>
  <c r="G1072" i="14"/>
  <c r="P1071" i="14"/>
  <c r="O1071" i="14"/>
  <c r="N1071" i="14"/>
  <c r="L1071" i="14"/>
  <c r="J1071" i="14"/>
  <c r="G1071" i="14"/>
  <c r="P1070" i="14"/>
  <c r="O1070" i="14"/>
  <c r="N1070" i="14"/>
  <c r="L1070" i="14"/>
  <c r="J1070" i="14"/>
  <c r="G1070" i="14"/>
  <c r="P1069" i="14"/>
  <c r="O1069" i="14"/>
  <c r="N1069" i="14"/>
  <c r="L1069" i="14"/>
  <c r="J1069" i="14"/>
  <c r="G1069" i="14"/>
  <c r="P1068" i="14"/>
  <c r="O1068" i="14"/>
  <c r="N1068" i="14"/>
  <c r="L1068" i="14"/>
  <c r="J1068" i="14"/>
  <c r="G1068" i="14"/>
  <c r="P1067" i="14"/>
  <c r="O1067" i="14"/>
  <c r="N1067" i="14"/>
  <c r="L1067" i="14"/>
  <c r="J1067" i="14"/>
  <c r="G1067" i="14"/>
  <c r="P1066" i="14"/>
  <c r="O1066" i="14"/>
  <c r="N1066" i="14"/>
  <c r="L1066" i="14"/>
  <c r="J1066" i="14"/>
  <c r="G1066" i="14"/>
  <c r="P1065" i="14"/>
  <c r="O1065" i="14"/>
  <c r="N1065" i="14"/>
  <c r="L1065" i="14"/>
  <c r="J1065" i="14"/>
  <c r="G1065" i="14"/>
  <c r="P1064" i="14"/>
  <c r="O1064" i="14"/>
  <c r="N1064" i="14"/>
  <c r="L1064" i="14"/>
  <c r="J1064" i="14"/>
  <c r="G1064" i="14"/>
  <c r="P1063" i="14"/>
  <c r="O1063" i="14"/>
  <c r="N1063" i="14"/>
  <c r="L1063" i="14"/>
  <c r="J1063" i="14"/>
  <c r="G1063" i="14"/>
  <c r="P1062" i="14"/>
  <c r="O1062" i="14"/>
  <c r="N1062" i="14"/>
  <c r="L1062" i="14"/>
  <c r="J1062" i="14"/>
  <c r="G1062" i="14"/>
  <c r="P1061" i="14"/>
  <c r="O1061" i="14"/>
  <c r="N1061" i="14"/>
  <c r="L1061" i="14"/>
  <c r="J1061" i="14"/>
  <c r="G1061" i="14"/>
  <c r="P1060" i="14"/>
  <c r="O1060" i="14"/>
  <c r="N1060" i="14"/>
  <c r="L1060" i="14"/>
  <c r="J1060" i="14"/>
  <c r="G1060" i="14"/>
  <c r="P1059" i="14"/>
  <c r="O1059" i="14"/>
  <c r="N1059" i="14"/>
  <c r="L1059" i="14"/>
  <c r="J1059" i="14"/>
  <c r="G1059" i="14"/>
  <c r="P1058" i="14"/>
  <c r="O1058" i="14"/>
  <c r="N1058" i="14"/>
  <c r="L1058" i="14"/>
  <c r="J1058" i="14"/>
  <c r="G1058" i="14"/>
  <c r="P1057" i="14"/>
  <c r="O1057" i="14"/>
  <c r="N1057" i="14"/>
  <c r="L1057" i="14"/>
  <c r="J1057" i="14"/>
  <c r="G1057" i="14"/>
  <c r="P1056" i="14"/>
  <c r="O1056" i="14"/>
  <c r="N1056" i="14"/>
  <c r="L1056" i="14"/>
  <c r="J1056" i="14"/>
  <c r="G1056" i="14"/>
  <c r="P1055" i="14"/>
  <c r="O1055" i="14"/>
  <c r="N1055" i="14"/>
  <c r="L1055" i="14"/>
  <c r="J1055" i="14"/>
  <c r="G1055" i="14"/>
  <c r="P1054" i="14"/>
  <c r="O1054" i="14"/>
  <c r="N1054" i="14"/>
  <c r="L1054" i="14"/>
  <c r="J1054" i="14"/>
  <c r="G1054" i="14"/>
  <c r="P1053" i="14"/>
  <c r="O1053" i="14"/>
  <c r="N1053" i="14"/>
  <c r="L1053" i="14"/>
  <c r="J1053" i="14"/>
  <c r="G1053" i="14"/>
  <c r="P1052" i="14"/>
  <c r="O1052" i="14"/>
  <c r="N1052" i="14"/>
  <c r="L1052" i="14"/>
  <c r="J1052" i="14"/>
  <c r="G1052" i="14"/>
  <c r="P1051" i="14"/>
  <c r="O1051" i="14"/>
  <c r="N1051" i="14"/>
  <c r="L1051" i="14"/>
  <c r="J1051" i="14"/>
  <c r="G1051" i="14"/>
  <c r="P1050" i="14"/>
  <c r="O1050" i="14"/>
  <c r="N1050" i="14"/>
  <c r="L1050" i="14"/>
  <c r="J1050" i="14"/>
  <c r="G1050" i="14"/>
  <c r="P1049" i="14"/>
  <c r="O1049" i="14"/>
  <c r="N1049" i="14"/>
  <c r="L1049" i="14"/>
  <c r="J1049" i="14"/>
  <c r="G1049" i="14"/>
  <c r="P1048" i="14"/>
  <c r="O1048" i="14"/>
  <c r="N1048" i="14"/>
  <c r="L1048" i="14"/>
  <c r="J1048" i="14"/>
  <c r="G1048" i="14"/>
  <c r="P1047" i="14"/>
  <c r="O1047" i="14"/>
  <c r="N1047" i="14"/>
  <c r="L1047" i="14"/>
  <c r="J1047" i="14"/>
  <c r="G1047" i="14"/>
  <c r="P1046" i="14"/>
  <c r="O1046" i="14"/>
  <c r="N1046" i="14"/>
  <c r="L1046" i="14"/>
  <c r="J1046" i="14"/>
  <c r="G1046" i="14"/>
  <c r="P1045" i="14"/>
  <c r="O1045" i="14"/>
  <c r="N1045" i="14"/>
  <c r="L1045" i="14"/>
  <c r="J1045" i="14"/>
  <c r="G1045" i="14"/>
  <c r="P1044" i="14"/>
  <c r="O1044" i="14"/>
  <c r="N1044" i="14"/>
  <c r="L1044" i="14"/>
  <c r="J1044" i="14"/>
  <c r="G1044" i="14"/>
  <c r="P1043" i="14"/>
  <c r="O1043" i="14"/>
  <c r="N1043" i="14"/>
  <c r="L1043" i="14"/>
  <c r="J1043" i="14"/>
  <c r="G1043" i="14"/>
  <c r="P1042" i="14"/>
  <c r="O1042" i="14"/>
  <c r="N1042" i="14"/>
  <c r="L1042" i="14"/>
  <c r="J1042" i="14"/>
  <c r="G1042" i="14"/>
  <c r="P1041" i="14"/>
  <c r="O1041" i="14"/>
  <c r="N1041" i="14"/>
  <c r="L1041" i="14"/>
  <c r="J1041" i="14"/>
  <c r="G1041" i="14"/>
  <c r="P1040" i="14"/>
  <c r="O1040" i="14"/>
  <c r="N1040" i="14"/>
  <c r="L1040" i="14"/>
  <c r="J1040" i="14"/>
  <c r="G1040" i="14"/>
  <c r="P1039" i="14"/>
  <c r="O1039" i="14"/>
  <c r="N1039" i="14"/>
  <c r="L1039" i="14"/>
  <c r="J1039" i="14"/>
  <c r="G1039" i="14"/>
  <c r="P1038" i="14"/>
  <c r="O1038" i="14"/>
  <c r="N1038" i="14"/>
  <c r="L1038" i="14"/>
  <c r="J1038" i="14"/>
  <c r="G1038" i="14"/>
  <c r="P1037" i="14"/>
  <c r="O1037" i="14"/>
  <c r="N1037" i="14"/>
  <c r="L1037" i="14"/>
  <c r="J1037" i="14"/>
  <c r="G1037" i="14"/>
  <c r="P1036" i="14"/>
  <c r="O1036" i="14"/>
  <c r="N1036" i="14"/>
  <c r="L1036" i="14"/>
  <c r="J1036" i="14"/>
  <c r="G1036" i="14"/>
  <c r="P1035" i="14"/>
  <c r="O1035" i="14"/>
  <c r="N1035" i="14"/>
  <c r="L1035" i="14"/>
  <c r="J1035" i="14"/>
  <c r="G1035" i="14"/>
  <c r="P1034" i="14"/>
  <c r="O1034" i="14"/>
  <c r="N1034" i="14"/>
  <c r="L1034" i="14"/>
  <c r="J1034" i="14"/>
  <c r="G1034" i="14"/>
  <c r="P1033" i="14"/>
  <c r="O1033" i="14"/>
  <c r="N1033" i="14"/>
  <c r="L1033" i="14"/>
  <c r="J1033" i="14"/>
  <c r="G1033" i="14"/>
  <c r="P1032" i="14"/>
  <c r="O1032" i="14"/>
  <c r="N1032" i="14"/>
  <c r="L1032" i="14"/>
  <c r="J1032" i="14"/>
  <c r="G1032" i="14"/>
  <c r="P1031" i="14"/>
  <c r="O1031" i="14"/>
  <c r="N1031" i="14"/>
  <c r="L1031" i="14"/>
  <c r="J1031" i="14"/>
  <c r="G1031" i="14"/>
  <c r="P1030" i="14"/>
  <c r="O1030" i="14"/>
  <c r="N1030" i="14"/>
  <c r="L1030" i="14"/>
  <c r="J1030" i="14"/>
  <c r="G1030" i="14"/>
  <c r="P1029" i="14"/>
  <c r="O1029" i="14"/>
  <c r="N1029" i="14"/>
  <c r="L1029" i="14"/>
  <c r="J1029" i="14"/>
  <c r="G1029" i="14"/>
  <c r="P1028" i="14"/>
  <c r="O1028" i="14"/>
  <c r="N1028" i="14"/>
  <c r="L1028" i="14"/>
  <c r="J1028" i="14"/>
  <c r="G1028" i="14"/>
  <c r="P1027" i="14"/>
  <c r="O1027" i="14"/>
  <c r="N1027" i="14"/>
  <c r="L1027" i="14"/>
  <c r="J1027" i="14"/>
  <c r="G1027" i="14"/>
  <c r="P1026" i="14"/>
  <c r="O1026" i="14"/>
  <c r="N1026" i="14"/>
  <c r="L1026" i="14"/>
  <c r="J1026" i="14"/>
  <c r="G1026" i="14"/>
  <c r="P1025" i="14"/>
  <c r="O1025" i="14"/>
  <c r="N1025" i="14"/>
  <c r="L1025" i="14"/>
  <c r="J1025" i="14"/>
  <c r="G1025" i="14"/>
  <c r="P1024" i="14"/>
  <c r="O1024" i="14"/>
  <c r="N1024" i="14"/>
  <c r="L1024" i="14"/>
  <c r="J1024" i="14"/>
  <c r="G1024" i="14"/>
  <c r="P1023" i="14"/>
  <c r="O1023" i="14"/>
  <c r="N1023" i="14"/>
  <c r="L1023" i="14"/>
  <c r="J1023" i="14"/>
  <c r="G1023" i="14"/>
  <c r="P1022" i="14"/>
  <c r="O1022" i="14"/>
  <c r="N1022" i="14"/>
  <c r="L1022" i="14"/>
  <c r="J1022" i="14"/>
  <c r="G1022" i="14"/>
  <c r="P1021" i="14"/>
  <c r="O1021" i="14"/>
  <c r="N1021" i="14"/>
  <c r="L1021" i="14"/>
  <c r="J1021" i="14"/>
  <c r="G1021" i="14"/>
  <c r="P1020" i="14"/>
  <c r="O1020" i="14"/>
  <c r="N1020" i="14"/>
  <c r="L1020" i="14"/>
  <c r="J1020" i="14"/>
  <c r="G1020" i="14"/>
  <c r="P1019" i="14"/>
  <c r="O1019" i="14"/>
  <c r="N1019" i="14"/>
  <c r="L1019" i="14"/>
  <c r="J1019" i="14"/>
  <c r="G1019" i="14"/>
  <c r="P1018" i="14"/>
  <c r="O1018" i="14"/>
  <c r="N1018" i="14"/>
  <c r="L1018" i="14"/>
  <c r="J1018" i="14"/>
  <c r="G1018" i="14"/>
  <c r="P1017" i="14"/>
  <c r="O1017" i="14"/>
  <c r="N1017" i="14"/>
  <c r="L1017" i="14"/>
  <c r="J1017" i="14"/>
  <c r="G1017" i="14"/>
  <c r="P1016" i="14"/>
  <c r="O1016" i="14"/>
  <c r="N1016" i="14"/>
  <c r="L1016" i="14"/>
  <c r="J1016" i="14"/>
  <c r="G1016" i="14"/>
  <c r="P1015" i="14"/>
  <c r="O1015" i="14"/>
  <c r="N1015" i="14"/>
  <c r="L1015" i="14"/>
  <c r="J1015" i="14"/>
  <c r="G1015" i="14"/>
  <c r="P1014" i="14"/>
  <c r="O1014" i="14"/>
  <c r="N1014" i="14"/>
  <c r="L1014" i="14"/>
  <c r="J1014" i="14"/>
  <c r="G1014" i="14"/>
  <c r="P1013" i="14"/>
  <c r="O1013" i="14"/>
  <c r="N1013" i="14"/>
  <c r="L1013" i="14"/>
  <c r="J1013" i="14"/>
  <c r="G1013" i="14"/>
  <c r="P1012" i="14"/>
  <c r="O1012" i="14"/>
  <c r="N1012" i="14"/>
  <c r="L1012" i="14"/>
  <c r="J1012" i="14"/>
  <c r="G1012" i="14"/>
  <c r="P1011" i="14"/>
  <c r="O1011" i="14"/>
  <c r="N1011" i="14"/>
  <c r="L1011" i="14"/>
  <c r="J1011" i="14"/>
  <c r="G1011" i="14"/>
  <c r="P1010" i="14"/>
  <c r="O1010" i="14"/>
  <c r="N1010" i="14"/>
  <c r="L1010" i="14"/>
  <c r="J1010" i="14"/>
  <c r="G1010" i="14"/>
  <c r="P1009" i="14"/>
  <c r="O1009" i="14"/>
  <c r="N1009" i="14"/>
  <c r="L1009" i="14"/>
  <c r="J1009" i="14"/>
  <c r="G1009" i="14"/>
  <c r="P1008" i="14"/>
  <c r="O1008" i="14"/>
  <c r="N1008" i="14"/>
  <c r="L1008" i="14"/>
  <c r="J1008" i="14"/>
  <c r="G1008" i="14"/>
  <c r="P1007" i="14"/>
  <c r="O1007" i="14"/>
  <c r="N1007" i="14"/>
  <c r="L1007" i="14"/>
  <c r="J1007" i="14"/>
  <c r="G1007" i="14"/>
  <c r="P1006" i="14"/>
  <c r="O1006" i="14"/>
  <c r="N1006" i="14"/>
  <c r="L1006" i="14"/>
  <c r="J1006" i="14"/>
  <c r="G1006" i="14"/>
  <c r="P1005" i="14"/>
  <c r="O1005" i="14"/>
  <c r="N1005" i="14"/>
  <c r="L1005" i="14"/>
  <c r="J1005" i="14"/>
  <c r="G1005" i="14"/>
  <c r="P1004" i="14"/>
  <c r="O1004" i="14"/>
  <c r="N1004" i="14"/>
  <c r="L1004" i="14"/>
  <c r="J1004" i="14"/>
  <c r="G1004" i="14"/>
  <c r="P1003" i="14"/>
  <c r="O1003" i="14"/>
  <c r="N1003" i="14"/>
  <c r="L1003" i="14"/>
  <c r="J1003" i="14"/>
  <c r="G1003" i="14"/>
  <c r="P1002" i="14"/>
  <c r="O1002" i="14"/>
  <c r="N1002" i="14"/>
  <c r="L1002" i="14"/>
  <c r="J1002" i="14"/>
  <c r="G1002" i="14"/>
  <c r="P1001" i="14"/>
  <c r="O1001" i="14"/>
  <c r="N1001" i="14"/>
  <c r="L1001" i="14"/>
  <c r="J1001" i="14"/>
  <c r="G1001" i="14"/>
  <c r="P1000" i="14"/>
  <c r="O1000" i="14"/>
  <c r="N1000" i="14"/>
  <c r="L1000" i="14"/>
  <c r="J1000" i="14"/>
  <c r="G1000" i="14"/>
  <c r="P999" i="14"/>
  <c r="O999" i="14"/>
  <c r="N999" i="14"/>
  <c r="L999" i="14"/>
  <c r="J999" i="14"/>
  <c r="G999" i="14"/>
  <c r="P998" i="14"/>
  <c r="O998" i="14"/>
  <c r="N998" i="14"/>
  <c r="L998" i="14"/>
  <c r="J998" i="14"/>
  <c r="G998" i="14"/>
  <c r="P997" i="14"/>
  <c r="O997" i="14"/>
  <c r="N997" i="14"/>
  <c r="L997" i="14"/>
  <c r="J997" i="14"/>
  <c r="G997" i="14"/>
  <c r="P996" i="14"/>
  <c r="O996" i="14"/>
  <c r="N996" i="14"/>
  <c r="L996" i="14"/>
  <c r="J996" i="14"/>
  <c r="G996" i="14"/>
  <c r="P995" i="14"/>
  <c r="O995" i="14"/>
  <c r="N995" i="14"/>
  <c r="L995" i="14"/>
  <c r="J995" i="14"/>
  <c r="G995" i="14"/>
  <c r="P994" i="14"/>
  <c r="O994" i="14"/>
  <c r="N994" i="14"/>
  <c r="L994" i="14"/>
  <c r="J994" i="14"/>
  <c r="G994" i="14"/>
  <c r="P993" i="14"/>
  <c r="O993" i="14"/>
  <c r="N993" i="14"/>
  <c r="L993" i="14"/>
  <c r="J993" i="14"/>
  <c r="G993" i="14"/>
  <c r="P992" i="14"/>
  <c r="O992" i="14"/>
  <c r="N992" i="14"/>
  <c r="L992" i="14"/>
  <c r="J992" i="14"/>
  <c r="G992" i="14"/>
  <c r="P991" i="14"/>
  <c r="O991" i="14"/>
  <c r="N991" i="14"/>
  <c r="L991" i="14"/>
  <c r="J991" i="14"/>
  <c r="G991" i="14"/>
  <c r="P990" i="14"/>
  <c r="O990" i="14"/>
  <c r="N990" i="14"/>
  <c r="L990" i="14"/>
  <c r="J990" i="14"/>
  <c r="G990" i="14"/>
  <c r="P989" i="14"/>
  <c r="O989" i="14"/>
  <c r="N989" i="14"/>
  <c r="L989" i="14"/>
  <c r="J989" i="14"/>
  <c r="G989" i="14"/>
  <c r="P988" i="14"/>
  <c r="O988" i="14"/>
  <c r="N988" i="14"/>
  <c r="L988" i="14"/>
  <c r="J988" i="14"/>
  <c r="G988" i="14"/>
  <c r="P987" i="14"/>
  <c r="O987" i="14"/>
  <c r="N987" i="14"/>
  <c r="L987" i="14"/>
  <c r="J987" i="14"/>
  <c r="G987" i="14"/>
  <c r="P986" i="14"/>
  <c r="O986" i="14"/>
  <c r="N986" i="14"/>
  <c r="L986" i="14"/>
  <c r="J986" i="14"/>
  <c r="G986" i="14"/>
  <c r="P985" i="14"/>
  <c r="O985" i="14"/>
  <c r="N985" i="14"/>
  <c r="L985" i="14"/>
  <c r="J985" i="14"/>
  <c r="G985" i="14"/>
  <c r="P984" i="14"/>
  <c r="O984" i="14"/>
  <c r="N984" i="14"/>
  <c r="L984" i="14"/>
  <c r="J984" i="14"/>
  <c r="G984" i="14"/>
  <c r="P983" i="14"/>
  <c r="O983" i="14"/>
  <c r="N983" i="14"/>
  <c r="L983" i="14"/>
  <c r="J983" i="14"/>
  <c r="G983" i="14"/>
  <c r="P982" i="14"/>
  <c r="O982" i="14"/>
  <c r="N982" i="14"/>
  <c r="L982" i="14"/>
  <c r="J982" i="14"/>
  <c r="G982" i="14"/>
  <c r="P981" i="14"/>
  <c r="O981" i="14"/>
  <c r="N981" i="14"/>
  <c r="L981" i="14"/>
  <c r="J981" i="14"/>
  <c r="G981" i="14"/>
  <c r="P980" i="14"/>
  <c r="O980" i="14"/>
  <c r="N980" i="14"/>
  <c r="L980" i="14"/>
  <c r="J980" i="14"/>
  <c r="G980" i="14"/>
  <c r="P979" i="14"/>
  <c r="O979" i="14"/>
  <c r="N979" i="14"/>
  <c r="L979" i="14"/>
  <c r="J979" i="14"/>
  <c r="G979" i="14"/>
  <c r="P978" i="14"/>
  <c r="O978" i="14"/>
  <c r="N978" i="14"/>
  <c r="L978" i="14"/>
  <c r="J978" i="14"/>
  <c r="G978" i="14"/>
  <c r="P977" i="14"/>
  <c r="O977" i="14"/>
  <c r="N977" i="14"/>
  <c r="L977" i="14"/>
  <c r="J977" i="14"/>
  <c r="G977" i="14"/>
  <c r="P976" i="14"/>
  <c r="O976" i="14"/>
  <c r="N976" i="14"/>
  <c r="L976" i="14"/>
  <c r="J976" i="14"/>
  <c r="G976" i="14"/>
  <c r="P975" i="14"/>
  <c r="O975" i="14"/>
  <c r="N975" i="14"/>
  <c r="L975" i="14"/>
  <c r="J975" i="14"/>
  <c r="G975" i="14"/>
  <c r="P974" i="14"/>
  <c r="O974" i="14"/>
  <c r="N974" i="14"/>
  <c r="L974" i="14"/>
  <c r="J974" i="14"/>
  <c r="G974" i="14"/>
  <c r="P973" i="14"/>
  <c r="O973" i="14"/>
  <c r="N973" i="14"/>
  <c r="L973" i="14"/>
  <c r="J973" i="14"/>
  <c r="G973" i="14"/>
  <c r="P972" i="14"/>
  <c r="O972" i="14"/>
  <c r="N972" i="14"/>
  <c r="L972" i="14"/>
  <c r="J972" i="14"/>
  <c r="G972" i="14"/>
  <c r="P971" i="14"/>
  <c r="O971" i="14"/>
  <c r="N971" i="14"/>
  <c r="L971" i="14"/>
  <c r="J971" i="14"/>
  <c r="G971" i="14"/>
  <c r="P970" i="14"/>
  <c r="O970" i="14"/>
  <c r="N970" i="14"/>
  <c r="L970" i="14"/>
  <c r="J970" i="14"/>
  <c r="G970" i="14"/>
  <c r="P969" i="14"/>
  <c r="O969" i="14"/>
  <c r="N969" i="14"/>
  <c r="L969" i="14"/>
  <c r="J969" i="14"/>
  <c r="G969" i="14"/>
  <c r="P968" i="14"/>
  <c r="O968" i="14"/>
  <c r="N968" i="14"/>
  <c r="L968" i="14"/>
  <c r="J968" i="14"/>
  <c r="G968" i="14"/>
  <c r="P967" i="14"/>
  <c r="O967" i="14"/>
  <c r="N967" i="14"/>
  <c r="L967" i="14"/>
  <c r="J967" i="14"/>
  <c r="G967" i="14"/>
  <c r="P966" i="14"/>
  <c r="O966" i="14"/>
  <c r="N966" i="14"/>
  <c r="L966" i="14"/>
  <c r="J966" i="14"/>
  <c r="G966" i="14"/>
  <c r="P965" i="14"/>
  <c r="O965" i="14"/>
  <c r="N965" i="14"/>
  <c r="L965" i="14"/>
  <c r="J965" i="14"/>
  <c r="G965" i="14"/>
  <c r="P964" i="14"/>
  <c r="O964" i="14"/>
  <c r="N964" i="14"/>
  <c r="L964" i="14"/>
  <c r="J964" i="14"/>
  <c r="G964" i="14"/>
  <c r="P963" i="14"/>
  <c r="O963" i="14"/>
  <c r="N963" i="14"/>
  <c r="L963" i="14"/>
  <c r="J963" i="14"/>
  <c r="G963" i="14"/>
  <c r="P962" i="14"/>
  <c r="O962" i="14"/>
  <c r="N962" i="14"/>
  <c r="L962" i="14"/>
  <c r="J962" i="14"/>
  <c r="G962" i="14"/>
  <c r="P961" i="14"/>
  <c r="O961" i="14"/>
  <c r="N961" i="14"/>
  <c r="L961" i="14"/>
  <c r="J961" i="14"/>
  <c r="G961" i="14"/>
  <c r="P960" i="14"/>
  <c r="O960" i="14"/>
  <c r="N960" i="14"/>
  <c r="L960" i="14"/>
  <c r="J960" i="14"/>
  <c r="G960" i="14"/>
  <c r="P959" i="14"/>
  <c r="O959" i="14"/>
  <c r="N959" i="14"/>
  <c r="L959" i="14"/>
  <c r="J959" i="14"/>
  <c r="G959" i="14"/>
  <c r="P958" i="14"/>
  <c r="O958" i="14"/>
  <c r="N958" i="14"/>
  <c r="L958" i="14"/>
  <c r="J958" i="14"/>
  <c r="G958" i="14"/>
  <c r="P957" i="14"/>
  <c r="O957" i="14"/>
  <c r="N957" i="14"/>
  <c r="L957" i="14"/>
  <c r="J957" i="14"/>
  <c r="G957" i="14"/>
  <c r="P956" i="14"/>
  <c r="O956" i="14"/>
  <c r="N956" i="14"/>
  <c r="L956" i="14"/>
  <c r="J956" i="14"/>
  <c r="G956" i="14"/>
  <c r="P955" i="14"/>
  <c r="O955" i="14"/>
  <c r="N955" i="14"/>
  <c r="L955" i="14"/>
  <c r="J955" i="14"/>
  <c r="G955" i="14"/>
  <c r="P954" i="14"/>
  <c r="O954" i="14"/>
  <c r="N954" i="14"/>
  <c r="L954" i="14"/>
  <c r="J954" i="14"/>
  <c r="G954" i="14"/>
  <c r="P953" i="14"/>
  <c r="O953" i="14"/>
  <c r="N953" i="14"/>
  <c r="L953" i="14"/>
  <c r="J953" i="14"/>
  <c r="G953" i="14"/>
  <c r="P952" i="14"/>
  <c r="O952" i="14"/>
  <c r="N952" i="14"/>
  <c r="L952" i="14"/>
  <c r="J952" i="14"/>
  <c r="G952" i="14"/>
  <c r="P951" i="14"/>
  <c r="O951" i="14"/>
  <c r="N951" i="14"/>
  <c r="L951" i="14"/>
  <c r="J951" i="14"/>
  <c r="G951" i="14"/>
  <c r="P950" i="14"/>
  <c r="O950" i="14"/>
  <c r="N950" i="14"/>
  <c r="L950" i="14"/>
  <c r="J950" i="14"/>
  <c r="G950" i="14"/>
  <c r="P949" i="14"/>
  <c r="O949" i="14"/>
  <c r="N949" i="14"/>
  <c r="L949" i="14"/>
  <c r="J949" i="14"/>
  <c r="G949" i="14"/>
  <c r="P948" i="14"/>
  <c r="O948" i="14"/>
  <c r="N948" i="14"/>
  <c r="L948" i="14"/>
  <c r="J948" i="14"/>
  <c r="G948" i="14"/>
  <c r="P947" i="14"/>
  <c r="O947" i="14"/>
  <c r="N947" i="14"/>
  <c r="L947" i="14"/>
  <c r="J947" i="14"/>
  <c r="G947" i="14"/>
  <c r="P946" i="14"/>
  <c r="O946" i="14"/>
  <c r="N946" i="14"/>
  <c r="L946" i="14"/>
  <c r="J946" i="14"/>
  <c r="G946" i="14"/>
  <c r="P945" i="14"/>
  <c r="O945" i="14"/>
  <c r="N945" i="14"/>
  <c r="L945" i="14"/>
  <c r="J945" i="14"/>
  <c r="G945" i="14"/>
  <c r="P944" i="14"/>
  <c r="O944" i="14"/>
  <c r="N944" i="14"/>
  <c r="L944" i="14"/>
  <c r="J944" i="14"/>
  <c r="G944" i="14"/>
  <c r="P943" i="14"/>
  <c r="O943" i="14"/>
  <c r="N943" i="14"/>
  <c r="L943" i="14"/>
  <c r="J943" i="14"/>
  <c r="G943" i="14"/>
  <c r="P942" i="14"/>
  <c r="O942" i="14"/>
  <c r="N942" i="14"/>
  <c r="L942" i="14"/>
  <c r="J942" i="14"/>
  <c r="G942" i="14"/>
  <c r="P941" i="14"/>
  <c r="O941" i="14"/>
  <c r="N941" i="14"/>
  <c r="L941" i="14"/>
  <c r="J941" i="14"/>
  <c r="G941" i="14"/>
  <c r="P940" i="14"/>
  <c r="O940" i="14"/>
  <c r="N940" i="14"/>
  <c r="L940" i="14"/>
  <c r="J940" i="14"/>
  <c r="G940" i="14"/>
  <c r="P939" i="14"/>
  <c r="O939" i="14"/>
  <c r="N939" i="14"/>
  <c r="L939" i="14"/>
  <c r="J939" i="14"/>
  <c r="G939" i="14"/>
  <c r="P938" i="14"/>
  <c r="O938" i="14"/>
  <c r="N938" i="14"/>
  <c r="L938" i="14"/>
  <c r="J938" i="14"/>
  <c r="G938" i="14"/>
  <c r="P937" i="14"/>
  <c r="O937" i="14"/>
  <c r="N937" i="14"/>
  <c r="L937" i="14"/>
  <c r="J937" i="14"/>
  <c r="G937" i="14"/>
  <c r="P936" i="14"/>
  <c r="O936" i="14"/>
  <c r="N936" i="14"/>
  <c r="L936" i="14"/>
  <c r="J936" i="14"/>
  <c r="G936" i="14"/>
  <c r="P935" i="14"/>
  <c r="O935" i="14"/>
  <c r="N935" i="14"/>
  <c r="L935" i="14"/>
  <c r="J935" i="14"/>
  <c r="G935" i="14"/>
  <c r="P934" i="14"/>
  <c r="O934" i="14"/>
  <c r="N934" i="14"/>
  <c r="L934" i="14"/>
  <c r="J934" i="14"/>
  <c r="G934" i="14"/>
  <c r="P933" i="14"/>
  <c r="O933" i="14"/>
  <c r="N933" i="14"/>
  <c r="L933" i="14"/>
  <c r="J933" i="14"/>
  <c r="G933" i="14"/>
  <c r="P932" i="14"/>
  <c r="O932" i="14"/>
  <c r="N932" i="14"/>
  <c r="L932" i="14"/>
  <c r="J932" i="14"/>
  <c r="G932" i="14"/>
  <c r="P931" i="14"/>
  <c r="O931" i="14"/>
  <c r="N931" i="14"/>
  <c r="L931" i="14"/>
  <c r="J931" i="14"/>
  <c r="G931" i="14"/>
  <c r="P930" i="14"/>
  <c r="O930" i="14"/>
  <c r="N930" i="14"/>
  <c r="L930" i="14"/>
  <c r="J930" i="14"/>
  <c r="G930" i="14"/>
  <c r="P929" i="14"/>
  <c r="O929" i="14"/>
  <c r="N929" i="14"/>
  <c r="L929" i="14"/>
  <c r="J929" i="14"/>
  <c r="G929" i="14"/>
  <c r="P928" i="14"/>
  <c r="O928" i="14"/>
  <c r="N928" i="14"/>
  <c r="L928" i="14"/>
  <c r="J928" i="14"/>
  <c r="G928" i="14"/>
  <c r="P927" i="14"/>
  <c r="O927" i="14"/>
  <c r="N927" i="14"/>
  <c r="L927" i="14"/>
  <c r="J927" i="14"/>
  <c r="G927" i="14"/>
  <c r="P926" i="14"/>
  <c r="O926" i="14"/>
  <c r="N926" i="14"/>
  <c r="L926" i="14"/>
  <c r="J926" i="14"/>
  <c r="G926" i="14"/>
  <c r="P925" i="14"/>
  <c r="O925" i="14"/>
  <c r="N925" i="14"/>
  <c r="L925" i="14"/>
  <c r="J925" i="14"/>
  <c r="G925" i="14"/>
  <c r="P924" i="14"/>
  <c r="O924" i="14"/>
  <c r="N924" i="14"/>
  <c r="L924" i="14"/>
  <c r="J924" i="14"/>
  <c r="G924" i="14"/>
  <c r="P923" i="14"/>
  <c r="O923" i="14"/>
  <c r="N923" i="14"/>
  <c r="L923" i="14"/>
  <c r="J923" i="14"/>
  <c r="G923" i="14"/>
  <c r="P922" i="14"/>
  <c r="O922" i="14"/>
  <c r="N922" i="14"/>
  <c r="L922" i="14"/>
  <c r="J922" i="14"/>
  <c r="G922" i="14"/>
  <c r="P921" i="14"/>
  <c r="O921" i="14"/>
  <c r="N921" i="14"/>
  <c r="L921" i="14"/>
  <c r="J921" i="14"/>
  <c r="G921" i="14"/>
  <c r="P920" i="14"/>
  <c r="O920" i="14"/>
  <c r="N920" i="14"/>
  <c r="L920" i="14"/>
  <c r="J920" i="14"/>
  <c r="G920" i="14"/>
  <c r="P919" i="14"/>
  <c r="O919" i="14"/>
  <c r="N919" i="14"/>
  <c r="L919" i="14"/>
  <c r="J919" i="14"/>
  <c r="G919" i="14"/>
  <c r="P918" i="14"/>
  <c r="O918" i="14"/>
  <c r="N918" i="14"/>
  <c r="L918" i="14"/>
  <c r="J918" i="14"/>
  <c r="G918" i="14"/>
  <c r="P917" i="14"/>
  <c r="O917" i="14"/>
  <c r="N917" i="14"/>
  <c r="L917" i="14"/>
  <c r="J917" i="14"/>
  <c r="G917" i="14"/>
  <c r="P916" i="14"/>
  <c r="O916" i="14"/>
  <c r="N916" i="14"/>
  <c r="L916" i="14"/>
  <c r="J916" i="14"/>
  <c r="G916" i="14"/>
  <c r="P915" i="14"/>
  <c r="O915" i="14"/>
  <c r="N915" i="14"/>
  <c r="L915" i="14"/>
  <c r="J915" i="14"/>
  <c r="G915" i="14"/>
  <c r="P914" i="14"/>
  <c r="O914" i="14"/>
  <c r="N914" i="14"/>
  <c r="L914" i="14"/>
  <c r="J914" i="14"/>
  <c r="G914" i="14"/>
  <c r="P913" i="14"/>
  <c r="O913" i="14"/>
  <c r="N913" i="14"/>
  <c r="L913" i="14"/>
  <c r="J913" i="14"/>
  <c r="G913" i="14"/>
  <c r="P912" i="14"/>
  <c r="O912" i="14"/>
  <c r="N912" i="14"/>
  <c r="L912" i="14"/>
  <c r="J912" i="14"/>
  <c r="G912" i="14"/>
  <c r="P911" i="14"/>
  <c r="O911" i="14"/>
  <c r="N911" i="14"/>
  <c r="L911" i="14"/>
  <c r="J911" i="14"/>
  <c r="G911" i="14"/>
  <c r="P910" i="14"/>
  <c r="O910" i="14"/>
  <c r="N910" i="14"/>
  <c r="L910" i="14"/>
  <c r="J910" i="14"/>
  <c r="G910" i="14"/>
  <c r="P909" i="14"/>
  <c r="O909" i="14"/>
  <c r="N909" i="14"/>
  <c r="L909" i="14"/>
  <c r="J909" i="14"/>
  <c r="G909" i="14"/>
  <c r="P908" i="14"/>
  <c r="O908" i="14"/>
  <c r="N908" i="14"/>
  <c r="L908" i="14"/>
  <c r="J908" i="14"/>
  <c r="G908" i="14"/>
  <c r="P907" i="14"/>
  <c r="O907" i="14"/>
  <c r="N907" i="14"/>
  <c r="L907" i="14"/>
  <c r="J907" i="14"/>
  <c r="G907" i="14"/>
  <c r="P906" i="14"/>
  <c r="O906" i="14"/>
  <c r="N906" i="14"/>
  <c r="L906" i="14"/>
  <c r="J906" i="14"/>
  <c r="G906" i="14"/>
  <c r="P905" i="14"/>
  <c r="O905" i="14"/>
  <c r="N905" i="14"/>
  <c r="L905" i="14"/>
  <c r="J905" i="14"/>
  <c r="G905" i="14"/>
  <c r="P904" i="14"/>
  <c r="O904" i="14"/>
  <c r="N904" i="14"/>
  <c r="L904" i="14"/>
  <c r="J904" i="14"/>
  <c r="G904" i="14"/>
  <c r="P903" i="14"/>
  <c r="O903" i="14"/>
  <c r="N903" i="14"/>
  <c r="L903" i="14"/>
  <c r="J903" i="14"/>
  <c r="G903" i="14"/>
  <c r="P902" i="14"/>
  <c r="O902" i="14"/>
  <c r="N902" i="14"/>
  <c r="L902" i="14"/>
  <c r="J902" i="14"/>
  <c r="G902" i="14"/>
  <c r="P901" i="14"/>
  <c r="O901" i="14"/>
  <c r="N901" i="14"/>
  <c r="L901" i="14"/>
  <c r="J901" i="14"/>
  <c r="G901" i="14"/>
  <c r="P900" i="14"/>
  <c r="O900" i="14"/>
  <c r="N900" i="14"/>
  <c r="L900" i="14"/>
  <c r="J900" i="14"/>
  <c r="G900" i="14"/>
  <c r="P899" i="14"/>
  <c r="O899" i="14"/>
  <c r="N899" i="14"/>
  <c r="L899" i="14"/>
  <c r="J899" i="14"/>
  <c r="G899" i="14"/>
  <c r="P898" i="14"/>
  <c r="O898" i="14"/>
  <c r="N898" i="14"/>
  <c r="L898" i="14"/>
  <c r="J898" i="14"/>
  <c r="G898" i="14"/>
  <c r="P897" i="14"/>
  <c r="O897" i="14"/>
  <c r="N897" i="14"/>
  <c r="L897" i="14"/>
  <c r="J897" i="14"/>
  <c r="G897" i="14"/>
  <c r="P896" i="14"/>
  <c r="O896" i="14"/>
  <c r="N896" i="14"/>
  <c r="L896" i="14"/>
  <c r="J896" i="14"/>
  <c r="G896" i="14"/>
  <c r="P895" i="14"/>
  <c r="O895" i="14"/>
  <c r="N895" i="14"/>
  <c r="L895" i="14"/>
  <c r="J895" i="14"/>
  <c r="G895" i="14"/>
  <c r="P894" i="14"/>
  <c r="O894" i="14"/>
  <c r="N894" i="14"/>
  <c r="L894" i="14"/>
  <c r="J894" i="14"/>
  <c r="G894" i="14"/>
  <c r="P893" i="14"/>
  <c r="O893" i="14"/>
  <c r="N893" i="14"/>
  <c r="L893" i="14"/>
  <c r="J893" i="14"/>
  <c r="G893" i="14"/>
  <c r="P892" i="14"/>
  <c r="O892" i="14"/>
  <c r="N892" i="14"/>
  <c r="L892" i="14"/>
  <c r="J892" i="14"/>
  <c r="G892" i="14"/>
  <c r="P891" i="14"/>
  <c r="O891" i="14"/>
  <c r="N891" i="14"/>
  <c r="L891" i="14"/>
  <c r="J891" i="14"/>
  <c r="G891" i="14"/>
  <c r="P890" i="14"/>
  <c r="O890" i="14"/>
  <c r="N890" i="14"/>
  <c r="L890" i="14"/>
  <c r="J890" i="14"/>
  <c r="G890" i="14"/>
  <c r="P889" i="14"/>
  <c r="O889" i="14"/>
  <c r="N889" i="14"/>
  <c r="L889" i="14"/>
  <c r="J889" i="14"/>
  <c r="G889" i="14"/>
  <c r="P888" i="14"/>
  <c r="O888" i="14"/>
  <c r="N888" i="14"/>
  <c r="L888" i="14"/>
  <c r="J888" i="14"/>
  <c r="G888" i="14"/>
  <c r="P887" i="14"/>
  <c r="O887" i="14"/>
  <c r="N887" i="14"/>
  <c r="L887" i="14"/>
  <c r="J887" i="14"/>
  <c r="G887" i="14"/>
  <c r="P886" i="14"/>
  <c r="O886" i="14"/>
  <c r="N886" i="14"/>
  <c r="L886" i="14"/>
  <c r="J886" i="14"/>
  <c r="G886" i="14"/>
  <c r="P885" i="14"/>
  <c r="O885" i="14"/>
  <c r="N885" i="14"/>
  <c r="L885" i="14"/>
  <c r="J885" i="14"/>
  <c r="G885" i="14"/>
  <c r="P884" i="14"/>
  <c r="O884" i="14"/>
  <c r="N884" i="14"/>
  <c r="L884" i="14"/>
  <c r="J884" i="14"/>
  <c r="G884" i="14"/>
  <c r="P883" i="14"/>
  <c r="O883" i="14"/>
  <c r="N883" i="14"/>
  <c r="L883" i="14"/>
  <c r="J883" i="14"/>
  <c r="G883" i="14"/>
  <c r="P882" i="14"/>
  <c r="O882" i="14"/>
  <c r="N882" i="14"/>
  <c r="L882" i="14"/>
  <c r="J882" i="14"/>
  <c r="G882" i="14"/>
  <c r="P881" i="14"/>
  <c r="O881" i="14"/>
  <c r="N881" i="14"/>
  <c r="L881" i="14"/>
  <c r="J881" i="14"/>
  <c r="G881" i="14"/>
  <c r="P880" i="14"/>
  <c r="O880" i="14"/>
  <c r="N880" i="14"/>
  <c r="L880" i="14"/>
  <c r="J880" i="14"/>
  <c r="G880" i="14"/>
  <c r="P879" i="14"/>
  <c r="O879" i="14"/>
  <c r="N879" i="14"/>
  <c r="L879" i="14"/>
  <c r="J879" i="14"/>
  <c r="G879" i="14"/>
  <c r="P878" i="14"/>
  <c r="O878" i="14"/>
  <c r="N878" i="14"/>
  <c r="L878" i="14"/>
  <c r="J878" i="14"/>
  <c r="G878" i="14"/>
  <c r="P877" i="14"/>
  <c r="O877" i="14"/>
  <c r="N877" i="14"/>
  <c r="L877" i="14"/>
  <c r="J877" i="14"/>
  <c r="G877" i="14"/>
  <c r="P876" i="14"/>
  <c r="O876" i="14"/>
  <c r="N876" i="14"/>
  <c r="L876" i="14"/>
  <c r="J876" i="14"/>
  <c r="G876" i="14"/>
  <c r="P875" i="14"/>
  <c r="O875" i="14"/>
  <c r="N875" i="14"/>
  <c r="L875" i="14"/>
  <c r="J875" i="14"/>
  <c r="G875" i="14"/>
  <c r="P874" i="14"/>
  <c r="O874" i="14"/>
  <c r="N874" i="14"/>
  <c r="L874" i="14"/>
  <c r="J874" i="14"/>
  <c r="G874" i="14"/>
  <c r="P873" i="14"/>
  <c r="O873" i="14"/>
  <c r="N873" i="14"/>
  <c r="L873" i="14"/>
  <c r="J873" i="14"/>
  <c r="G873" i="14"/>
  <c r="P872" i="14"/>
  <c r="O872" i="14"/>
  <c r="N872" i="14"/>
  <c r="L872" i="14"/>
  <c r="J872" i="14"/>
  <c r="G872" i="14"/>
  <c r="P871" i="14"/>
  <c r="O871" i="14"/>
  <c r="N871" i="14"/>
  <c r="L871" i="14"/>
  <c r="J871" i="14"/>
  <c r="G871" i="14"/>
  <c r="P870" i="14"/>
  <c r="O870" i="14"/>
  <c r="N870" i="14"/>
  <c r="L870" i="14"/>
  <c r="J870" i="14"/>
  <c r="G870" i="14"/>
  <c r="P869" i="14"/>
  <c r="O869" i="14"/>
  <c r="N869" i="14"/>
  <c r="L869" i="14"/>
  <c r="J869" i="14"/>
  <c r="G869" i="14"/>
  <c r="P868" i="14"/>
  <c r="O868" i="14"/>
  <c r="N868" i="14"/>
  <c r="L868" i="14"/>
  <c r="J868" i="14"/>
  <c r="G868" i="14"/>
  <c r="P867" i="14"/>
  <c r="O867" i="14"/>
  <c r="N867" i="14"/>
  <c r="L867" i="14"/>
  <c r="J867" i="14"/>
  <c r="G867" i="14"/>
  <c r="P866" i="14"/>
  <c r="O866" i="14"/>
  <c r="N866" i="14"/>
  <c r="L866" i="14"/>
  <c r="J866" i="14"/>
  <c r="G866" i="14"/>
  <c r="P865" i="14"/>
  <c r="O865" i="14"/>
  <c r="N865" i="14"/>
  <c r="L865" i="14"/>
  <c r="J865" i="14"/>
  <c r="G865" i="14"/>
  <c r="P864" i="14"/>
  <c r="O864" i="14"/>
  <c r="N864" i="14"/>
  <c r="L864" i="14"/>
  <c r="J864" i="14"/>
  <c r="G864" i="14"/>
  <c r="P863" i="14"/>
  <c r="O863" i="14"/>
  <c r="N863" i="14"/>
  <c r="L863" i="14"/>
  <c r="J863" i="14"/>
  <c r="G863" i="14"/>
  <c r="P862" i="14"/>
  <c r="O862" i="14"/>
  <c r="N862" i="14"/>
  <c r="L862" i="14"/>
  <c r="J862" i="14"/>
  <c r="G862" i="14"/>
  <c r="P861" i="14"/>
  <c r="O861" i="14"/>
  <c r="N861" i="14"/>
  <c r="L861" i="14"/>
  <c r="J861" i="14"/>
  <c r="G861" i="14"/>
  <c r="P860" i="14"/>
  <c r="O860" i="14"/>
  <c r="N860" i="14"/>
  <c r="L860" i="14"/>
  <c r="J860" i="14"/>
  <c r="G860" i="14"/>
  <c r="P859" i="14"/>
  <c r="O859" i="14"/>
  <c r="N859" i="14"/>
  <c r="L859" i="14"/>
  <c r="J859" i="14"/>
  <c r="G859" i="14"/>
  <c r="P858" i="14"/>
  <c r="O858" i="14"/>
  <c r="N858" i="14"/>
  <c r="L858" i="14"/>
  <c r="J858" i="14"/>
  <c r="G858" i="14"/>
  <c r="P857" i="14"/>
  <c r="O857" i="14"/>
  <c r="N857" i="14"/>
  <c r="L857" i="14"/>
  <c r="J857" i="14"/>
  <c r="G857" i="14"/>
  <c r="P856" i="14"/>
  <c r="O856" i="14"/>
  <c r="N856" i="14"/>
  <c r="L856" i="14"/>
  <c r="J856" i="14"/>
  <c r="G856" i="14"/>
  <c r="P855" i="14"/>
  <c r="O855" i="14"/>
  <c r="N855" i="14"/>
  <c r="L855" i="14"/>
  <c r="J855" i="14"/>
  <c r="G855" i="14"/>
  <c r="P854" i="14"/>
  <c r="O854" i="14"/>
  <c r="N854" i="14"/>
  <c r="L854" i="14"/>
  <c r="J854" i="14"/>
  <c r="G854" i="14"/>
  <c r="P853" i="14"/>
  <c r="O853" i="14"/>
  <c r="N853" i="14"/>
  <c r="L853" i="14"/>
  <c r="J853" i="14"/>
  <c r="G853" i="14"/>
  <c r="P852" i="14"/>
  <c r="O852" i="14"/>
  <c r="N852" i="14"/>
  <c r="L852" i="14"/>
  <c r="J852" i="14"/>
  <c r="G852" i="14"/>
  <c r="P851" i="14"/>
  <c r="O851" i="14"/>
  <c r="N851" i="14"/>
  <c r="L851" i="14"/>
  <c r="J851" i="14"/>
  <c r="G851" i="14"/>
  <c r="P850" i="14"/>
  <c r="O850" i="14"/>
  <c r="N850" i="14"/>
  <c r="L850" i="14"/>
  <c r="J850" i="14"/>
  <c r="G850" i="14"/>
  <c r="P849" i="14"/>
  <c r="O849" i="14"/>
  <c r="N849" i="14"/>
  <c r="L849" i="14"/>
  <c r="J849" i="14"/>
  <c r="G849" i="14"/>
  <c r="P848" i="14"/>
  <c r="O848" i="14"/>
  <c r="N848" i="14"/>
  <c r="L848" i="14"/>
  <c r="J848" i="14"/>
  <c r="G848" i="14"/>
  <c r="P847" i="14"/>
  <c r="O847" i="14"/>
  <c r="N847" i="14"/>
  <c r="L847" i="14"/>
  <c r="J847" i="14"/>
  <c r="G847" i="14"/>
  <c r="P846" i="14"/>
  <c r="O846" i="14"/>
  <c r="N846" i="14"/>
  <c r="L846" i="14"/>
  <c r="J846" i="14"/>
  <c r="G846" i="14"/>
  <c r="P845" i="14"/>
  <c r="O845" i="14"/>
  <c r="N845" i="14"/>
  <c r="L845" i="14"/>
  <c r="J845" i="14"/>
  <c r="G845" i="14"/>
  <c r="P844" i="14"/>
  <c r="O844" i="14"/>
  <c r="N844" i="14"/>
  <c r="L844" i="14"/>
  <c r="J844" i="14"/>
  <c r="G844" i="14"/>
  <c r="P843" i="14"/>
  <c r="O843" i="14"/>
  <c r="N843" i="14"/>
  <c r="L843" i="14"/>
  <c r="J843" i="14"/>
  <c r="G843" i="14"/>
  <c r="P842" i="14"/>
  <c r="O842" i="14"/>
  <c r="N842" i="14"/>
  <c r="L842" i="14"/>
  <c r="J842" i="14"/>
  <c r="G842" i="14"/>
  <c r="P841" i="14"/>
  <c r="O841" i="14"/>
  <c r="N841" i="14"/>
  <c r="L841" i="14"/>
  <c r="J841" i="14"/>
  <c r="G841" i="14"/>
  <c r="P840" i="14"/>
  <c r="O840" i="14"/>
  <c r="N840" i="14"/>
  <c r="L840" i="14"/>
  <c r="J840" i="14"/>
  <c r="G840" i="14"/>
  <c r="P839" i="14"/>
  <c r="O839" i="14"/>
  <c r="N839" i="14"/>
  <c r="L839" i="14"/>
  <c r="J839" i="14"/>
  <c r="G839" i="14"/>
  <c r="P838" i="14"/>
  <c r="O838" i="14"/>
  <c r="N838" i="14"/>
  <c r="L838" i="14"/>
  <c r="J838" i="14"/>
  <c r="G838" i="14"/>
  <c r="P837" i="14"/>
  <c r="O837" i="14"/>
  <c r="N837" i="14"/>
  <c r="L837" i="14"/>
  <c r="J837" i="14"/>
  <c r="G837" i="14"/>
  <c r="P836" i="14"/>
  <c r="O836" i="14"/>
  <c r="N836" i="14"/>
  <c r="L836" i="14"/>
  <c r="J836" i="14"/>
  <c r="G836" i="14"/>
  <c r="P835" i="14"/>
  <c r="O835" i="14"/>
  <c r="N835" i="14"/>
  <c r="L835" i="14"/>
  <c r="J835" i="14"/>
  <c r="G835" i="14"/>
  <c r="P834" i="14"/>
  <c r="O834" i="14"/>
  <c r="N834" i="14"/>
  <c r="L834" i="14"/>
  <c r="J834" i="14"/>
  <c r="G834" i="14"/>
  <c r="P833" i="14"/>
  <c r="O833" i="14"/>
  <c r="N833" i="14"/>
  <c r="L833" i="14"/>
  <c r="J833" i="14"/>
  <c r="G833" i="14"/>
  <c r="P832" i="14"/>
  <c r="O832" i="14"/>
  <c r="N832" i="14"/>
  <c r="L832" i="14"/>
  <c r="J832" i="14"/>
  <c r="G832" i="14"/>
  <c r="P831" i="14"/>
  <c r="O831" i="14"/>
  <c r="N831" i="14"/>
  <c r="L831" i="14"/>
  <c r="J831" i="14"/>
  <c r="G831" i="14"/>
  <c r="P830" i="14"/>
  <c r="O830" i="14"/>
  <c r="N830" i="14"/>
  <c r="L830" i="14"/>
  <c r="J830" i="14"/>
  <c r="G830" i="14"/>
  <c r="P829" i="14"/>
  <c r="O829" i="14"/>
  <c r="N829" i="14"/>
  <c r="L829" i="14"/>
  <c r="J829" i="14"/>
  <c r="G829" i="14"/>
  <c r="P828" i="14"/>
  <c r="O828" i="14"/>
  <c r="N828" i="14"/>
  <c r="L828" i="14"/>
  <c r="J828" i="14"/>
  <c r="G828" i="14"/>
  <c r="P827" i="14"/>
  <c r="O827" i="14"/>
  <c r="N827" i="14"/>
  <c r="L827" i="14"/>
  <c r="J827" i="14"/>
  <c r="G827" i="14"/>
  <c r="P826" i="14"/>
  <c r="O826" i="14"/>
  <c r="N826" i="14"/>
  <c r="L826" i="14"/>
  <c r="J826" i="14"/>
  <c r="G826" i="14"/>
  <c r="P825" i="14"/>
  <c r="O825" i="14"/>
  <c r="N825" i="14"/>
  <c r="L825" i="14"/>
  <c r="J825" i="14"/>
  <c r="G825" i="14"/>
  <c r="P824" i="14"/>
  <c r="O824" i="14"/>
  <c r="N824" i="14"/>
  <c r="L824" i="14"/>
  <c r="J824" i="14"/>
  <c r="G824" i="14"/>
  <c r="P823" i="14"/>
  <c r="O823" i="14"/>
  <c r="N823" i="14"/>
  <c r="L823" i="14"/>
  <c r="J823" i="14"/>
  <c r="G823" i="14"/>
  <c r="P822" i="14"/>
  <c r="O822" i="14"/>
  <c r="N822" i="14"/>
  <c r="L822" i="14"/>
  <c r="J822" i="14"/>
  <c r="G822" i="14"/>
  <c r="P821" i="14"/>
  <c r="O821" i="14"/>
  <c r="N821" i="14"/>
  <c r="L821" i="14"/>
  <c r="J821" i="14"/>
  <c r="G821" i="14"/>
  <c r="P820" i="14"/>
  <c r="O820" i="14"/>
  <c r="N820" i="14"/>
  <c r="L820" i="14"/>
  <c r="J820" i="14"/>
  <c r="G820" i="14"/>
  <c r="P819" i="14"/>
  <c r="O819" i="14"/>
  <c r="N819" i="14"/>
  <c r="L819" i="14"/>
  <c r="J819" i="14"/>
  <c r="G819" i="14"/>
  <c r="P818" i="14"/>
  <c r="O818" i="14"/>
  <c r="N818" i="14"/>
  <c r="L818" i="14"/>
  <c r="J818" i="14"/>
  <c r="G818" i="14"/>
  <c r="P817" i="14"/>
  <c r="O817" i="14"/>
  <c r="N817" i="14"/>
  <c r="L817" i="14"/>
  <c r="J817" i="14"/>
  <c r="G817" i="14"/>
  <c r="P816" i="14"/>
  <c r="O816" i="14"/>
  <c r="N816" i="14"/>
  <c r="L816" i="14"/>
  <c r="J816" i="14"/>
  <c r="G816" i="14"/>
  <c r="P815" i="14"/>
  <c r="O815" i="14"/>
  <c r="N815" i="14"/>
  <c r="L815" i="14"/>
  <c r="J815" i="14"/>
  <c r="G815" i="14"/>
  <c r="P814" i="14"/>
  <c r="O814" i="14"/>
  <c r="N814" i="14"/>
  <c r="L814" i="14"/>
  <c r="J814" i="14"/>
  <c r="G814" i="14"/>
  <c r="P813" i="14"/>
  <c r="O813" i="14"/>
  <c r="N813" i="14"/>
  <c r="L813" i="14"/>
  <c r="J813" i="14"/>
  <c r="G813" i="14"/>
  <c r="P812" i="14"/>
  <c r="O812" i="14"/>
  <c r="N812" i="14"/>
  <c r="L812" i="14"/>
  <c r="J812" i="14"/>
  <c r="G812" i="14"/>
  <c r="P811" i="14"/>
  <c r="O811" i="14"/>
  <c r="N811" i="14"/>
  <c r="L811" i="14"/>
  <c r="J811" i="14"/>
  <c r="G811" i="14"/>
  <c r="P810" i="14"/>
  <c r="O810" i="14"/>
  <c r="N810" i="14"/>
  <c r="L810" i="14"/>
  <c r="J810" i="14"/>
  <c r="G810" i="14"/>
  <c r="P809" i="14"/>
  <c r="O809" i="14"/>
  <c r="N809" i="14"/>
  <c r="L809" i="14"/>
  <c r="J809" i="14"/>
  <c r="G809" i="14"/>
  <c r="P808" i="14"/>
  <c r="O808" i="14"/>
  <c r="N808" i="14"/>
  <c r="L808" i="14"/>
  <c r="J808" i="14"/>
  <c r="G808" i="14"/>
  <c r="P807" i="14"/>
  <c r="O807" i="14"/>
  <c r="N807" i="14"/>
  <c r="L807" i="14"/>
  <c r="J807" i="14"/>
  <c r="G807" i="14"/>
  <c r="P806" i="14"/>
  <c r="O806" i="14"/>
  <c r="N806" i="14"/>
  <c r="L806" i="14"/>
  <c r="J806" i="14"/>
  <c r="G806" i="14"/>
  <c r="P805" i="14"/>
  <c r="O805" i="14"/>
  <c r="N805" i="14"/>
  <c r="L805" i="14"/>
  <c r="J805" i="14"/>
  <c r="G805" i="14"/>
  <c r="P804" i="14"/>
  <c r="O804" i="14"/>
  <c r="N804" i="14"/>
  <c r="L804" i="14"/>
  <c r="J804" i="14"/>
  <c r="G804" i="14"/>
  <c r="P803" i="14"/>
  <c r="O803" i="14"/>
  <c r="N803" i="14"/>
  <c r="L803" i="14"/>
  <c r="J803" i="14"/>
  <c r="G803" i="14"/>
  <c r="P802" i="14"/>
  <c r="O802" i="14"/>
  <c r="N802" i="14"/>
  <c r="L802" i="14"/>
  <c r="J802" i="14"/>
  <c r="G802" i="14"/>
  <c r="P801" i="14"/>
  <c r="O801" i="14"/>
  <c r="N801" i="14"/>
  <c r="L801" i="14"/>
  <c r="J801" i="14"/>
  <c r="G801" i="14"/>
  <c r="P800" i="14"/>
  <c r="O800" i="14"/>
  <c r="N800" i="14"/>
  <c r="L800" i="14"/>
  <c r="J800" i="14"/>
  <c r="G800" i="14"/>
  <c r="P799" i="14"/>
  <c r="O799" i="14"/>
  <c r="N799" i="14"/>
  <c r="L799" i="14"/>
  <c r="J799" i="14"/>
  <c r="G799" i="14"/>
  <c r="P798" i="14"/>
  <c r="O798" i="14"/>
  <c r="N798" i="14"/>
  <c r="L798" i="14"/>
  <c r="J798" i="14"/>
  <c r="G798" i="14"/>
  <c r="P797" i="14"/>
  <c r="O797" i="14"/>
  <c r="N797" i="14"/>
  <c r="L797" i="14"/>
  <c r="J797" i="14"/>
  <c r="G797" i="14"/>
  <c r="P796" i="14"/>
  <c r="O796" i="14"/>
  <c r="N796" i="14"/>
  <c r="L796" i="14"/>
  <c r="J796" i="14"/>
  <c r="G796" i="14"/>
  <c r="P795" i="14"/>
  <c r="O795" i="14"/>
  <c r="N795" i="14"/>
  <c r="L795" i="14"/>
  <c r="J795" i="14"/>
  <c r="G795" i="14"/>
  <c r="P794" i="14"/>
  <c r="O794" i="14"/>
  <c r="N794" i="14"/>
  <c r="L794" i="14"/>
  <c r="J794" i="14"/>
  <c r="G794" i="14"/>
  <c r="P793" i="14"/>
  <c r="O793" i="14"/>
  <c r="N793" i="14"/>
  <c r="L793" i="14"/>
  <c r="J793" i="14"/>
  <c r="G793" i="14"/>
  <c r="P792" i="14"/>
  <c r="O792" i="14"/>
  <c r="N792" i="14"/>
  <c r="L792" i="14"/>
  <c r="J792" i="14"/>
  <c r="G792" i="14"/>
  <c r="P791" i="14"/>
  <c r="O791" i="14"/>
  <c r="N791" i="14"/>
  <c r="L791" i="14"/>
  <c r="J791" i="14"/>
  <c r="G791" i="14"/>
  <c r="P790" i="14"/>
  <c r="O790" i="14"/>
  <c r="N790" i="14"/>
  <c r="L790" i="14"/>
  <c r="J790" i="14"/>
  <c r="G790" i="14"/>
  <c r="P789" i="14"/>
  <c r="O789" i="14"/>
  <c r="N789" i="14"/>
  <c r="L789" i="14"/>
  <c r="J789" i="14"/>
  <c r="G789" i="14"/>
  <c r="P788" i="14"/>
  <c r="O788" i="14"/>
  <c r="N788" i="14"/>
  <c r="L788" i="14"/>
  <c r="J788" i="14"/>
  <c r="G788" i="14"/>
  <c r="P787" i="14"/>
  <c r="O787" i="14"/>
  <c r="N787" i="14"/>
  <c r="L787" i="14"/>
  <c r="J787" i="14"/>
  <c r="G787" i="14"/>
  <c r="P786" i="14"/>
  <c r="O786" i="14"/>
  <c r="N786" i="14"/>
  <c r="L786" i="14"/>
  <c r="J786" i="14"/>
  <c r="G786" i="14"/>
  <c r="P785" i="14"/>
  <c r="O785" i="14"/>
  <c r="N785" i="14"/>
  <c r="L785" i="14"/>
  <c r="J785" i="14"/>
  <c r="G785" i="14"/>
  <c r="P784" i="14"/>
  <c r="O784" i="14"/>
  <c r="N784" i="14"/>
  <c r="L784" i="14"/>
  <c r="J784" i="14"/>
  <c r="G784" i="14"/>
  <c r="P783" i="14"/>
  <c r="O783" i="14"/>
  <c r="N783" i="14"/>
  <c r="L783" i="14"/>
  <c r="J783" i="14"/>
  <c r="G783" i="14"/>
  <c r="P782" i="14"/>
  <c r="O782" i="14"/>
  <c r="N782" i="14"/>
  <c r="L782" i="14"/>
  <c r="J782" i="14"/>
  <c r="G782" i="14"/>
  <c r="P781" i="14"/>
  <c r="O781" i="14"/>
  <c r="N781" i="14"/>
  <c r="L781" i="14"/>
  <c r="J781" i="14"/>
  <c r="G781" i="14"/>
  <c r="P780" i="14"/>
  <c r="O780" i="14"/>
  <c r="N780" i="14"/>
  <c r="L780" i="14"/>
  <c r="J780" i="14"/>
  <c r="G780" i="14"/>
  <c r="P779" i="14"/>
  <c r="O779" i="14"/>
  <c r="N779" i="14"/>
  <c r="L779" i="14"/>
  <c r="J779" i="14"/>
  <c r="G779" i="14"/>
  <c r="P778" i="14"/>
  <c r="O778" i="14"/>
  <c r="N778" i="14"/>
  <c r="L778" i="14"/>
  <c r="J778" i="14"/>
  <c r="G778" i="14"/>
  <c r="P777" i="14"/>
  <c r="O777" i="14"/>
  <c r="N777" i="14"/>
  <c r="L777" i="14"/>
  <c r="J777" i="14"/>
  <c r="G777" i="14"/>
  <c r="P776" i="14"/>
  <c r="O776" i="14"/>
  <c r="N776" i="14"/>
  <c r="L776" i="14"/>
  <c r="J776" i="14"/>
  <c r="G776" i="14"/>
  <c r="P775" i="14"/>
  <c r="O775" i="14"/>
  <c r="N775" i="14"/>
  <c r="L775" i="14"/>
  <c r="J775" i="14"/>
  <c r="G775" i="14"/>
  <c r="P774" i="14"/>
  <c r="O774" i="14"/>
  <c r="N774" i="14"/>
  <c r="L774" i="14"/>
  <c r="J774" i="14"/>
  <c r="G774" i="14"/>
  <c r="P773" i="14"/>
  <c r="O773" i="14"/>
  <c r="N773" i="14"/>
  <c r="L773" i="14"/>
  <c r="J773" i="14"/>
  <c r="G773" i="14"/>
  <c r="P772" i="14"/>
  <c r="O772" i="14"/>
  <c r="N772" i="14"/>
  <c r="L772" i="14"/>
  <c r="J772" i="14"/>
  <c r="G772" i="14"/>
  <c r="P771" i="14"/>
  <c r="O771" i="14"/>
  <c r="N771" i="14"/>
  <c r="L771" i="14"/>
  <c r="J771" i="14"/>
  <c r="G771" i="14"/>
  <c r="P770" i="14"/>
  <c r="O770" i="14"/>
  <c r="N770" i="14"/>
  <c r="L770" i="14"/>
  <c r="J770" i="14"/>
  <c r="G770" i="14"/>
  <c r="P769" i="14"/>
  <c r="O769" i="14"/>
  <c r="N769" i="14"/>
  <c r="L769" i="14"/>
  <c r="J769" i="14"/>
  <c r="G769" i="14"/>
  <c r="P768" i="14"/>
  <c r="O768" i="14"/>
  <c r="N768" i="14"/>
  <c r="L768" i="14"/>
  <c r="J768" i="14"/>
  <c r="G768" i="14"/>
  <c r="P767" i="14"/>
  <c r="O767" i="14"/>
  <c r="N767" i="14"/>
  <c r="L767" i="14"/>
  <c r="J767" i="14"/>
  <c r="G767" i="14"/>
  <c r="P766" i="14"/>
  <c r="O766" i="14"/>
  <c r="N766" i="14"/>
  <c r="L766" i="14"/>
  <c r="J766" i="14"/>
  <c r="G766" i="14"/>
  <c r="P765" i="14"/>
  <c r="O765" i="14"/>
  <c r="N765" i="14"/>
  <c r="L765" i="14"/>
  <c r="J765" i="14"/>
  <c r="G765" i="14"/>
  <c r="P764" i="14"/>
  <c r="O764" i="14"/>
  <c r="N764" i="14"/>
  <c r="L764" i="14"/>
  <c r="J764" i="14"/>
  <c r="G764" i="14"/>
  <c r="P763" i="14"/>
  <c r="O763" i="14"/>
  <c r="N763" i="14"/>
  <c r="L763" i="14"/>
  <c r="J763" i="14"/>
  <c r="G763" i="14"/>
  <c r="P762" i="14"/>
  <c r="O762" i="14"/>
  <c r="N762" i="14"/>
  <c r="L762" i="14"/>
  <c r="J762" i="14"/>
  <c r="G762" i="14"/>
  <c r="P761" i="14"/>
  <c r="O761" i="14"/>
  <c r="N761" i="14"/>
  <c r="L761" i="14"/>
  <c r="J761" i="14"/>
  <c r="G761" i="14"/>
  <c r="P760" i="14"/>
  <c r="O760" i="14"/>
  <c r="N760" i="14"/>
  <c r="L760" i="14"/>
  <c r="J760" i="14"/>
  <c r="G760" i="14"/>
  <c r="P759" i="14"/>
  <c r="O759" i="14"/>
  <c r="N759" i="14"/>
  <c r="L759" i="14"/>
  <c r="J759" i="14"/>
  <c r="G759" i="14"/>
  <c r="P758" i="14"/>
  <c r="O758" i="14"/>
  <c r="N758" i="14"/>
  <c r="L758" i="14"/>
  <c r="J758" i="14"/>
  <c r="G758" i="14"/>
  <c r="P757" i="14"/>
  <c r="O757" i="14"/>
  <c r="N757" i="14"/>
  <c r="L757" i="14"/>
  <c r="J757" i="14"/>
  <c r="G757" i="14"/>
  <c r="P756" i="14"/>
  <c r="O756" i="14"/>
  <c r="N756" i="14"/>
  <c r="L756" i="14"/>
  <c r="J756" i="14"/>
  <c r="G756" i="14"/>
  <c r="P755" i="14"/>
  <c r="O755" i="14"/>
  <c r="N755" i="14"/>
  <c r="L755" i="14"/>
  <c r="J755" i="14"/>
  <c r="G755" i="14"/>
  <c r="P754" i="14"/>
  <c r="O754" i="14"/>
  <c r="N754" i="14"/>
  <c r="L754" i="14"/>
  <c r="J754" i="14"/>
  <c r="G754" i="14"/>
  <c r="P753" i="14"/>
  <c r="O753" i="14"/>
  <c r="N753" i="14"/>
  <c r="L753" i="14"/>
  <c r="J753" i="14"/>
  <c r="G753" i="14"/>
  <c r="P752" i="14"/>
  <c r="O752" i="14"/>
  <c r="N752" i="14"/>
  <c r="L752" i="14"/>
  <c r="J752" i="14"/>
  <c r="G752" i="14"/>
  <c r="P751" i="14"/>
  <c r="O751" i="14"/>
  <c r="N751" i="14"/>
  <c r="L751" i="14"/>
  <c r="J751" i="14"/>
  <c r="G751" i="14"/>
  <c r="P750" i="14"/>
  <c r="O750" i="14"/>
  <c r="N750" i="14"/>
  <c r="L750" i="14"/>
  <c r="J750" i="14"/>
  <c r="G750" i="14"/>
  <c r="P749" i="14"/>
  <c r="O749" i="14"/>
  <c r="N749" i="14"/>
  <c r="L749" i="14"/>
  <c r="J749" i="14"/>
  <c r="G749" i="14"/>
  <c r="P748" i="14"/>
  <c r="O748" i="14"/>
  <c r="N748" i="14"/>
  <c r="L748" i="14"/>
  <c r="J748" i="14"/>
  <c r="G748" i="14"/>
  <c r="P747" i="14"/>
  <c r="O747" i="14"/>
  <c r="N747" i="14"/>
  <c r="L747" i="14"/>
  <c r="J747" i="14"/>
  <c r="G747" i="14"/>
  <c r="P746" i="14"/>
  <c r="O746" i="14"/>
  <c r="N746" i="14"/>
  <c r="L746" i="14"/>
  <c r="J746" i="14"/>
  <c r="G746" i="14"/>
  <c r="P745" i="14"/>
  <c r="O745" i="14"/>
  <c r="N745" i="14"/>
  <c r="L745" i="14"/>
  <c r="J745" i="14"/>
  <c r="G745" i="14"/>
  <c r="P744" i="14"/>
  <c r="O744" i="14"/>
  <c r="N744" i="14"/>
  <c r="L744" i="14"/>
  <c r="J744" i="14"/>
  <c r="G744" i="14"/>
  <c r="P743" i="14"/>
  <c r="O743" i="14"/>
  <c r="N743" i="14"/>
  <c r="L743" i="14"/>
  <c r="J743" i="14"/>
  <c r="G743" i="14"/>
  <c r="P742" i="14"/>
  <c r="O742" i="14"/>
  <c r="N742" i="14"/>
  <c r="L742" i="14"/>
  <c r="J742" i="14"/>
  <c r="G742" i="14"/>
  <c r="P741" i="14"/>
  <c r="O741" i="14"/>
  <c r="N741" i="14"/>
  <c r="L741" i="14"/>
  <c r="J741" i="14"/>
  <c r="G741" i="14"/>
  <c r="P740" i="14"/>
  <c r="O740" i="14"/>
  <c r="N740" i="14"/>
  <c r="L740" i="14"/>
  <c r="J740" i="14"/>
  <c r="G740" i="14"/>
  <c r="P739" i="14"/>
  <c r="O739" i="14"/>
  <c r="N739" i="14"/>
  <c r="L739" i="14"/>
  <c r="J739" i="14"/>
  <c r="G739" i="14"/>
  <c r="P738" i="14"/>
  <c r="O738" i="14"/>
  <c r="N738" i="14"/>
  <c r="L738" i="14"/>
  <c r="J738" i="14"/>
  <c r="G738" i="14"/>
  <c r="P737" i="14"/>
  <c r="O737" i="14"/>
  <c r="N737" i="14"/>
  <c r="L737" i="14"/>
  <c r="J737" i="14"/>
  <c r="G737" i="14"/>
  <c r="P736" i="14"/>
  <c r="O736" i="14"/>
  <c r="N736" i="14"/>
  <c r="L736" i="14"/>
  <c r="J736" i="14"/>
  <c r="G736" i="14"/>
  <c r="P735" i="14"/>
  <c r="O735" i="14"/>
  <c r="N735" i="14"/>
  <c r="L735" i="14"/>
  <c r="J735" i="14"/>
  <c r="G735" i="14"/>
  <c r="P734" i="14"/>
  <c r="O734" i="14"/>
  <c r="N734" i="14"/>
  <c r="L734" i="14"/>
  <c r="J734" i="14"/>
  <c r="G734" i="14"/>
  <c r="P733" i="14"/>
  <c r="O733" i="14"/>
  <c r="N733" i="14"/>
  <c r="L733" i="14"/>
  <c r="J733" i="14"/>
  <c r="G733" i="14"/>
  <c r="P732" i="14"/>
  <c r="O732" i="14"/>
  <c r="N732" i="14"/>
  <c r="L732" i="14"/>
  <c r="J732" i="14"/>
  <c r="G732" i="14"/>
  <c r="P731" i="14"/>
  <c r="O731" i="14"/>
  <c r="N731" i="14"/>
  <c r="L731" i="14"/>
  <c r="J731" i="14"/>
  <c r="G731" i="14"/>
  <c r="P730" i="14"/>
  <c r="O730" i="14"/>
  <c r="N730" i="14"/>
  <c r="L730" i="14"/>
  <c r="J730" i="14"/>
  <c r="G730" i="14"/>
  <c r="P729" i="14"/>
  <c r="O729" i="14"/>
  <c r="N729" i="14"/>
  <c r="L729" i="14"/>
  <c r="J729" i="14"/>
  <c r="G729" i="14"/>
  <c r="P728" i="14"/>
  <c r="O728" i="14"/>
  <c r="N728" i="14"/>
  <c r="L728" i="14"/>
  <c r="J728" i="14"/>
  <c r="G728" i="14"/>
  <c r="P727" i="14"/>
  <c r="O727" i="14"/>
  <c r="N727" i="14"/>
  <c r="L727" i="14"/>
  <c r="J727" i="14"/>
  <c r="G727" i="14"/>
  <c r="P726" i="14"/>
  <c r="O726" i="14"/>
  <c r="N726" i="14"/>
  <c r="L726" i="14"/>
  <c r="J726" i="14"/>
  <c r="G726" i="14"/>
  <c r="P725" i="14"/>
  <c r="O725" i="14"/>
  <c r="N725" i="14"/>
  <c r="L725" i="14"/>
  <c r="J725" i="14"/>
  <c r="G725" i="14"/>
  <c r="P724" i="14"/>
  <c r="O724" i="14"/>
  <c r="N724" i="14"/>
  <c r="L724" i="14"/>
  <c r="J724" i="14"/>
  <c r="G724" i="14"/>
  <c r="P723" i="14"/>
  <c r="O723" i="14"/>
  <c r="N723" i="14"/>
  <c r="L723" i="14"/>
  <c r="J723" i="14"/>
  <c r="G723" i="14"/>
  <c r="P722" i="14"/>
  <c r="O722" i="14"/>
  <c r="N722" i="14"/>
  <c r="L722" i="14"/>
  <c r="J722" i="14"/>
  <c r="G722" i="14"/>
  <c r="P721" i="14"/>
  <c r="O721" i="14"/>
  <c r="N721" i="14"/>
  <c r="L721" i="14"/>
  <c r="J721" i="14"/>
  <c r="G721" i="14"/>
  <c r="P720" i="14"/>
  <c r="O720" i="14"/>
  <c r="N720" i="14"/>
  <c r="L720" i="14"/>
  <c r="J720" i="14"/>
  <c r="G720" i="14"/>
  <c r="P719" i="14"/>
  <c r="O719" i="14"/>
  <c r="N719" i="14"/>
  <c r="L719" i="14"/>
  <c r="J719" i="14"/>
  <c r="G719" i="14"/>
  <c r="P718" i="14"/>
  <c r="O718" i="14"/>
  <c r="N718" i="14"/>
  <c r="L718" i="14"/>
  <c r="J718" i="14"/>
  <c r="G718" i="14"/>
  <c r="P717" i="14"/>
  <c r="O717" i="14"/>
  <c r="N717" i="14"/>
  <c r="L717" i="14"/>
  <c r="J717" i="14"/>
  <c r="G717" i="14"/>
  <c r="P716" i="14"/>
  <c r="O716" i="14"/>
  <c r="N716" i="14"/>
  <c r="L716" i="14"/>
  <c r="J716" i="14"/>
  <c r="G716" i="14"/>
  <c r="P715" i="14"/>
  <c r="O715" i="14"/>
  <c r="N715" i="14"/>
  <c r="L715" i="14"/>
  <c r="J715" i="14"/>
  <c r="G715" i="14"/>
  <c r="P714" i="14"/>
  <c r="O714" i="14"/>
  <c r="N714" i="14"/>
  <c r="L714" i="14"/>
  <c r="J714" i="14"/>
  <c r="G714" i="14"/>
  <c r="P713" i="14"/>
  <c r="O713" i="14"/>
  <c r="N713" i="14"/>
  <c r="L713" i="14"/>
  <c r="J713" i="14"/>
  <c r="G713" i="14"/>
  <c r="P712" i="14"/>
  <c r="O712" i="14"/>
  <c r="N712" i="14"/>
  <c r="L712" i="14"/>
  <c r="J712" i="14"/>
  <c r="G712" i="14"/>
  <c r="P711" i="14"/>
  <c r="O711" i="14"/>
  <c r="N711" i="14"/>
  <c r="L711" i="14"/>
  <c r="J711" i="14"/>
  <c r="G711" i="14"/>
  <c r="P710" i="14"/>
  <c r="O710" i="14"/>
  <c r="N710" i="14"/>
  <c r="L710" i="14"/>
  <c r="J710" i="14"/>
  <c r="G710" i="14"/>
  <c r="P709" i="14"/>
  <c r="O709" i="14"/>
  <c r="N709" i="14"/>
  <c r="L709" i="14"/>
  <c r="J709" i="14"/>
  <c r="G709" i="14"/>
  <c r="P708" i="14"/>
  <c r="O708" i="14"/>
  <c r="N708" i="14"/>
  <c r="L708" i="14"/>
  <c r="J708" i="14"/>
  <c r="G708" i="14"/>
  <c r="P707" i="14"/>
  <c r="O707" i="14"/>
  <c r="N707" i="14"/>
  <c r="L707" i="14"/>
  <c r="J707" i="14"/>
  <c r="G707" i="14"/>
  <c r="P706" i="14"/>
  <c r="O706" i="14"/>
  <c r="N706" i="14"/>
  <c r="L706" i="14"/>
  <c r="J706" i="14"/>
  <c r="G706" i="14"/>
  <c r="P705" i="14"/>
  <c r="O705" i="14"/>
  <c r="N705" i="14"/>
  <c r="L705" i="14"/>
  <c r="J705" i="14"/>
  <c r="G705" i="14"/>
  <c r="P704" i="14"/>
  <c r="O704" i="14"/>
  <c r="N704" i="14"/>
  <c r="L704" i="14"/>
  <c r="J704" i="14"/>
  <c r="G704" i="14"/>
  <c r="P703" i="14"/>
  <c r="O703" i="14"/>
  <c r="N703" i="14"/>
  <c r="L703" i="14"/>
  <c r="J703" i="14"/>
  <c r="G703" i="14"/>
  <c r="P702" i="14"/>
  <c r="O702" i="14"/>
  <c r="N702" i="14"/>
  <c r="L702" i="14"/>
  <c r="J702" i="14"/>
  <c r="G702" i="14"/>
  <c r="P701" i="14"/>
  <c r="O701" i="14"/>
  <c r="N701" i="14"/>
  <c r="L701" i="14"/>
  <c r="J701" i="14"/>
  <c r="G701" i="14"/>
  <c r="P700" i="14"/>
  <c r="O700" i="14"/>
  <c r="N700" i="14"/>
  <c r="L700" i="14"/>
  <c r="J700" i="14"/>
  <c r="G700" i="14"/>
  <c r="P699" i="14"/>
  <c r="O699" i="14"/>
  <c r="N699" i="14"/>
  <c r="L699" i="14"/>
  <c r="J699" i="14"/>
  <c r="G699" i="14"/>
  <c r="P698" i="14"/>
  <c r="O698" i="14"/>
  <c r="N698" i="14"/>
  <c r="L698" i="14"/>
  <c r="J698" i="14"/>
  <c r="G698" i="14"/>
  <c r="P697" i="14"/>
  <c r="O697" i="14"/>
  <c r="N697" i="14"/>
  <c r="L697" i="14"/>
  <c r="J697" i="14"/>
  <c r="G697" i="14"/>
  <c r="P696" i="14"/>
  <c r="O696" i="14"/>
  <c r="N696" i="14"/>
  <c r="L696" i="14"/>
  <c r="J696" i="14"/>
  <c r="G696" i="14"/>
  <c r="P695" i="14"/>
  <c r="O695" i="14"/>
  <c r="N695" i="14"/>
  <c r="L695" i="14"/>
  <c r="J695" i="14"/>
  <c r="G695" i="14"/>
  <c r="P694" i="14"/>
  <c r="O694" i="14"/>
  <c r="N694" i="14"/>
  <c r="L694" i="14"/>
  <c r="J694" i="14"/>
  <c r="G694" i="14"/>
  <c r="P693" i="14"/>
  <c r="O693" i="14"/>
  <c r="N693" i="14"/>
  <c r="L693" i="14"/>
  <c r="J693" i="14"/>
  <c r="G693" i="14"/>
  <c r="P692" i="14"/>
  <c r="O692" i="14"/>
  <c r="N692" i="14"/>
  <c r="L692" i="14"/>
  <c r="J692" i="14"/>
  <c r="G692" i="14"/>
  <c r="P691" i="14"/>
  <c r="O691" i="14"/>
  <c r="N691" i="14"/>
  <c r="L691" i="14"/>
  <c r="J691" i="14"/>
  <c r="G691" i="14"/>
  <c r="P690" i="14"/>
  <c r="O690" i="14"/>
  <c r="N690" i="14"/>
  <c r="L690" i="14"/>
  <c r="J690" i="14"/>
  <c r="G690" i="14"/>
  <c r="P689" i="14"/>
  <c r="O689" i="14"/>
  <c r="N689" i="14"/>
  <c r="L689" i="14"/>
  <c r="J689" i="14"/>
  <c r="G689" i="14"/>
  <c r="P688" i="14"/>
  <c r="O688" i="14"/>
  <c r="N688" i="14"/>
  <c r="L688" i="14"/>
  <c r="J688" i="14"/>
  <c r="G688" i="14"/>
  <c r="P687" i="14"/>
  <c r="O687" i="14"/>
  <c r="N687" i="14"/>
  <c r="L687" i="14"/>
  <c r="J687" i="14"/>
  <c r="G687" i="14"/>
  <c r="P686" i="14"/>
  <c r="O686" i="14"/>
  <c r="N686" i="14"/>
  <c r="L686" i="14"/>
  <c r="J686" i="14"/>
  <c r="G686" i="14"/>
  <c r="P685" i="14"/>
  <c r="O685" i="14"/>
  <c r="N685" i="14"/>
  <c r="L685" i="14"/>
  <c r="J685" i="14"/>
  <c r="G685" i="14"/>
  <c r="P684" i="14"/>
  <c r="O684" i="14"/>
  <c r="N684" i="14"/>
  <c r="L684" i="14"/>
  <c r="J684" i="14"/>
  <c r="G684" i="14"/>
  <c r="P683" i="14"/>
  <c r="O683" i="14"/>
  <c r="N683" i="14"/>
  <c r="L683" i="14"/>
  <c r="J683" i="14"/>
  <c r="G683" i="14"/>
  <c r="P682" i="14"/>
  <c r="O682" i="14"/>
  <c r="N682" i="14"/>
  <c r="L682" i="14"/>
  <c r="J682" i="14"/>
  <c r="G682" i="14"/>
  <c r="P681" i="14"/>
  <c r="O681" i="14"/>
  <c r="N681" i="14"/>
  <c r="L681" i="14"/>
  <c r="J681" i="14"/>
  <c r="G681" i="14"/>
  <c r="P680" i="14"/>
  <c r="O680" i="14"/>
  <c r="N680" i="14"/>
  <c r="L680" i="14"/>
  <c r="J680" i="14"/>
  <c r="G680" i="14"/>
  <c r="P679" i="14"/>
  <c r="O679" i="14"/>
  <c r="N679" i="14"/>
  <c r="L679" i="14"/>
  <c r="J679" i="14"/>
  <c r="G679" i="14"/>
  <c r="P678" i="14"/>
  <c r="O678" i="14"/>
  <c r="N678" i="14"/>
  <c r="L678" i="14"/>
  <c r="J678" i="14"/>
  <c r="G678" i="14"/>
  <c r="P677" i="14"/>
  <c r="O677" i="14"/>
  <c r="N677" i="14"/>
  <c r="L677" i="14"/>
  <c r="J677" i="14"/>
  <c r="G677" i="14"/>
  <c r="P676" i="14"/>
  <c r="O676" i="14"/>
  <c r="N676" i="14"/>
  <c r="L676" i="14"/>
  <c r="J676" i="14"/>
  <c r="G676" i="14"/>
  <c r="P675" i="14"/>
  <c r="O675" i="14"/>
  <c r="N675" i="14"/>
  <c r="L675" i="14"/>
  <c r="J675" i="14"/>
  <c r="G675" i="14"/>
  <c r="P674" i="14"/>
  <c r="O674" i="14"/>
  <c r="N674" i="14"/>
  <c r="L674" i="14"/>
  <c r="J674" i="14"/>
  <c r="G674" i="14"/>
  <c r="P673" i="14"/>
  <c r="O673" i="14"/>
  <c r="N673" i="14"/>
  <c r="L673" i="14"/>
  <c r="J673" i="14"/>
  <c r="G673" i="14"/>
  <c r="P672" i="14"/>
  <c r="O672" i="14"/>
  <c r="N672" i="14"/>
  <c r="L672" i="14"/>
  <c r="J672" i="14"/>
  <c r="G672" i="14"/>
  <c r="P671" i="14"/>
  <c r="O671" i="14"/>
  <c r="N671" i="14"/>
  <c r="L671" i="14"/>
  <c r="J671" i="14"/>
  <c r="G671" i="14"/>
  <c r="P670" i="14"/>
  <c r="O670" i="14"/>
  <c r="N670" i="14"/>
  <c r="L670" i="14"/>
  <c r="J670" i="14"/>
  <c r="G670" i="14"/>
  <c r="P669" i="14"/>
  <c r="O669" i="14"/>
  <c r="N669" i="14"/>
  <c r="L669" i="14"/>
  <c r="J669" i="14"/>
  <c r="G669" i="14"/>
  <c r="P668" i="14"/>
  <c r="O668" i="14"/>
  <c r="N668" i="14"/>
  <c r="L668" i="14"/>
  <c r="J668" i="14"/>
  <c r="G668" i="14"/>
  <c r="P667" i="14"/>
  <c r="O667" i="14"/>
  <c r="N667" i="14"/>
  <c r="L667" i="14"/>
  <c r="J667" i="14"/>
  <c r="G667" i="14"/>
  <c r="P666" i="14"/>
  <c r="O666" i="14"/>
  <c r="N666" i="14"/>
  <c r="L666" i="14"/>
  <c r="J666" i="14"/>
  <c r="G666" i="14"/>
  <c r="P665" i="14"/>
  <c r="O665" i="14"/>
  <c r="N665" i="14"/>
  <c r="L665" i="14"/>
  <c r="J665" i="14"/>
  <c r="G665" i="14"/>
  <c r="P664" i="14"/>
  <c r="O664" i="14"/>
  <c r="N664" i="14"/>
  <c r="L664" i="14"/>
  <c r="J664" i="14"/>
  <c r="G664" i="14"/>
  <c r="P663" i="14"/>
  <c r="O663" i="14"/>
  <c r="N663" i="14"/>
  <c r="L663" i="14"/>
  <c r="J663" i="14"/>
  <c r="G663" i="14"/>
  <c r="P662" i="14"/>
  <c r="O662" i="14"/>
  <c r="N662" i="14"/>
  <c r="L662" i="14"/>
  <c r="J662" i="14"/>
  <c r="G662" i="14"/>
  <c r="P661" i="14"/>
  <c r="O661" i="14"/>
  <c r="N661" i="14"/>
  <c r="L661" i="14"/>
  <c r="J661" i="14"/>
  <c r="G661" i="14"/>
  <c r="P660" i="14"/>
  <c r="O660" i="14"/>
  <c r="N660" i="14"/>
  <c r="L660" i="14"/>
  <c r="J660" i="14"/>
  <c r="G660" i="14"/>
  <c r="P659" i="14"/>
  <c r="O659" i="14"/>
  <c r="N659" i="14"/>
  <c r="L659" i="14"/>
  <c r="J659" i="14"/>
  <c r="G659" i="14"/>
  <c r="P658" i="14"/>
  <c r="O658" i="14"/>
  <c r="N658" i="14"/>
  <c r="L658" i="14"/>
  <c r="J658" i="14"/>
  <c r="G658" i="14"/>
  <c r="P657" i="14"/>
  <c r="O657" i="14"/>
  <c r="N657" i="14"/>
  <c r="L657" i="14"/>
  <c r="J657" i="14"/>
  <c r="G657" i="14"/>
  <c r="P656" i="14"/>
  <c r="O656" i="14"/>
  <c r="N656" i="14"/>
  <c r="L656" i="14"/>
  <c r="J656" i="14"/>
  <c r="G656" i="14"/>
  <c r="P655" i="14"/>
  <c r="O655" i="14"/>
  <c r="N655" i="14"/>
  <c r="L655" i="14"/>
  <c r="J655" i="14"/>
  <c r="G655" i="14"/>
  <c r="P654" i="14"/>
  <c r="O654" i="14"/>
  <c r="N654" i="14"/>
  <c r="L654" i="14"/>
  <c r="J654" i="14"/>
  <c r="G654" i="14"/>
  <c r="P653" i="14"/>
  <c r="O653" i="14"/>
  <c r="N653" i="14"/>
  <c r="L653" i="14"/>
  <c r="J653" i="14"/>
  <c r="G653" i="14"/>
  <c r="P652" i="14"/>
  <c r="O652" i="14"/>
  <c r="N652" i="14"/>
  <c r="L652" i="14"/>
  <c r="J652" i="14"/>
  <c r="G652" i="14"/>
  <c r="P651" i="14"/>
  <c r="O651" i="14"/>
  <c r="N651" i="14"/>
  <c r="L651" i="14"/>
  <c r="J651" i="14"/>
  <c r="G651" i="14"/>
  <c r="P650" i="14"/>
  <c r="O650" i="14"/>
  <c r="N650" i="14"/>
  <c r="L650" i="14"/>
  <c r="J650" i="14"/>
  <c r="G650" i="14"/>
  <c r="P649" i="14"/>
  <c r="O649" i="14"/>
  <c r="N649" i="14"/>
  <c r="L649" i="14"/>
  <c r="J649" i="14"/>
  <c r="G649" i="14"/>
  <c r="P648" i="14"/>
  <c r="O648" i="14"/>
  <c r="N648" i="14"/>
  <c r="L648" i="14"/>
  <c r="J648" i="14"/>
  <c r="G648" i="14"/>
  <c r="P647" i="14"/>
  <c r="O647" i="14"/>
  <c r="N647" i="14"/>
  <c r="L647" i="14"/>
  <c r="J647" i="14"/>
  <c r="G647" i="14"/>
  <c r="P646" i="14"/>
  <c r="O646" i="14"/>
  <c r="N646" i="14"/>
  <c r="L646" i="14"/>
  <c r="J646" i="14"/>
  <c r="G646" i="14"/>
  <c r="P645" i="14"/>
  <c r="O645" i="14"/>
  <c r="N645" i="14"/>
  <c r="L645" i="14"/>
  <c r="J645" i="14"/>
  <c r="G645" i="14"/>
  <c r="P644" i="14"/>
  <c r="O644" i="14"/>
  <c r="N644" i="14"/>
  <c r="L644" i="14"/>
  <c r="J644" i="14"/>
  <c r="G644" i="14"/>
  <c r="P643" i="14"/>
  <c r="O643" i="14"/>
  <c r="N643" i="14"/>
  <c r="L643" i="14"/>
  <c r="J643" i="14"/>
  <c r="G643" i="14"/>
  <c r="P642" i="14"/>
  <c r="O642" i="14"/>
  <c r="N642" i="14"/>
  <c r="L642" i="14"/>
  <c r="J642" i="14"/>
  <c r="G642" i="14"/>
  <c r="P641" i="14"/>
  <c r="O641" i="14"/>
  <c r="N641" i="14"/>
  <c r="L641" i="14"/>
  <c r="J641" i="14"/>
  <c r="G641" i="14"/>
  <c r="P640" i="14"/>
  <c r="O640" i="14"/>
  <c r="N640" i="14"/>
  <c r="L640" i="14"/>
  <c r="J640" i="14"/>
  <c r="G640" i="14"/>
  <c r="P639" i="14"/>
  <c r="O639" i="14"/>
  <c r="N639" i="14"/>
  <c r="L639" i="14"/>
  <c r="J639" i="14"/>
  <c r="G639" i="14"/>
  <c r="P638" i="14"/>
  <c r="O638" i="14"/>
  <c r="N638" i="14"/>
  <c r="L638" i="14"/>
  <c r="J638" i="14"/>
  <c r="G638" i="14"/>
  <c r="P637" i="14"/>
  <c r="O637" i="14"/>
  <c r="N637" i="14"/>
  <c r="L637" i="14"/>
  <c r="J637" i="14"/>
  <c r="G637" i="14"/>
  <c r="P636" i="14"/>
  <c r="O636" i="14"/>
  <c r="N636" i="14"/>
  <c r="L636" i="14"/>
  <c r="J636" i="14"/>
  <c r="G636" i="14"/>
  <c r="P635" i="14"/>
  <c r="O635" i="14"/>
  <c r="N635" i="14"/>
  <c r="L635" i="14"/>
  <c r="J635" i="14"/>
  <c r="G635" i="14"/>
  <c r="P634" i="14"/>
  <c r="O634" i="14"/>
  <c r="N634" i="14"/>
  <c r="L634" i="14"/>
  <c r="J634" i="14"/>
  <c r="G634" i="14"/>
  <c r="P633" i="14"/>
  <c r="O633" i="14"/>
  <c r="N633" i="14"/>
  <c r="L633" i="14"/>
  <c r="J633" i="14"/>
  <c r="G633" i="14"/>
  <c r="P632" i="14"/>
  <c r="O632" i="14"/>
  <c r="N632" i="14"/>
  <c r="L632" i="14"/>
  <c r="J632" i="14"/>
  <c r="G632" i="14"/>
  <c r="P631" i="14"/>
  <c r="O631" i="14"/>
  <c r="N631" i="14"/>
  <c r="L631" i="14"/>
  <c r="J631" i="14"/>
  <c r="G631" i="14"/>
  <c r="P630" i="14"/>
  <c r="O630" i="14"/>
  <c r="N630" i="14"/>
  <c r="L630" i="14"/>
  <c r="J630" i="14"/>
  <c r="G630" i="14"/>
  <c r="P629" i="14"/>
  <c r="O629" i="14"/>
  <c r="N629" i="14"/>
  <c r="L629" i="14"/>
  <c r="J629" i="14"/>
  <c r="G629" i="14"/>
  <c r="P628" i="14"/>
  <c r="O628" i="14"/>
  <c r="N628" i="14"/>
  <c r="L628" i="14"/>
  <c r="J628" i="14"/>
  <c r="G628" i="14"/>
  <c r="P627" i="14"/>
  <c r="O627" i="14"/>
  <c r="N627" i="14"/>
  <c r="L627" i="14"/>
  <c r="J627" i="14"/>
  <c r="G627" i="14"/>
  <c r="P626" i="14"/>
  <c r="O626" i="14"/>
  <c r="N626" i="14"/>
  <c r="L626" i="14"/>
  <c r="J626" i="14"/>
  <c r="G626" i="14"/>
  <c r="P625" i="14"/>
  <c r="O625" i="14"/>
  <c r="N625" i="14"/>
  <c r="L625" i="14"/>
  <c r="J625" i="14"/>
  <c r="G625" i="14"/>
  <c r="P624" i="14"/>
  <c r="O624" i="14"/>
  <c r="N624" i="14"/>
  <c r="L624" i="14"/>
  <c r="J624" i="14"/>
  <c r="G624" i="14"/>
  <c r="P623" i="14"/>
  <c r="O623" i="14"/>
  <c r="N623" i="14"/>
  <c r="L623" i="14"/>
  <c r="J623" i="14"/>
  <c r="G623" i="14"/>
  <c r="P622" i="14"/>
  <c r="O622" i="14"/>
  <c r="N622" i="14"/>
  <c r="L622" i="14"/>
  <c r="J622" i="14"/>
  <c r="G622" i="14"/>
  <c r="P621" i="14"/>
  <c r="O621" i="14"/>
  <c r="N621" i="14"/>
  <c r="L621" i="14"/>
  <c r="J621" i="14"/>
  <c r="G621" i="14"/>
  <c r="P620" i="14"/>
  <c r="O620" i="14"/>
  <c r="N620" i="14"/>
  <c r="L620" i="14"/>
  <c r="J620" i="14"/>
  <c r="G620" i="14"/>
  <c r="P619" i="14"/>
  <c r="O619" i="14"/>
  <c r="N619" i="14"/>
  <c r="L619" i="14"/>
  <c r="J619" i="14"/>
  <c r="G619" i="14"/>
  <c r="P618" i="14"/>
  <c r="O618" i="14"/>
  <c r="N618" i="14"/>
  <c r="L618" i="14"/>
  <c r="J618" i="14"/>
  <c r="G618" i="14"/>
  <c r="P617" i="14"/>
  <c r="O617" i="14"/>
  <c r="N617" i="14"/>
  <c r="L617" i="14"/>
  <c r="J617" i="14"/>
  <c r="G617" i="14"/>
  <c r="P616" i="14"/>
  <c r="O616" i="14"/>
  <c r="N616" i="14"/>
  <c r="L616" i="14"/>
  <c r="J616" i="14"/>
  <c r="G616" i="14"/>
  <c r="P615" i="14"/>
  <c r="O615" i="14"/>
  <c r="N615" i="14"/>
  <c r="L615" i="14"/>
  <c r="J615" i="14"/>
  <c r="G615" i="14"/>
  <c r="P614" i="14"/>
  <c r="O614" i="14"/>
  <c r="N614" i="14"/>
  <c r="L614" i="14"/>
  <c r="J614" i="14"/>
  <c r="G614" i="14"/>
  <c r="P613" i="14"/>
  <c r="O613" i="14"/>
  <c r="N613" i="14"/>
  <c r="L613" i="14"/>
  <c r="J613" i="14"/>
  <c r="G613" i="14"/>
  <c r="P612" i="14"/>
  <c r="O612" i="14"/>
  <c r="N612" i="14"/>
  <c r="L612" i="14"/>
  <c r="J612" i="14"/>
  <c r="G612" i="14"/>
  <c r="P611" i="14"/>
  <c r="O611" i="14"/>
  <c r="N611" i="14"/>
  <c r="L611" i="14"/>
  <c r="J611" i="14"/>
  <c r="G611" i="14"/>
  <c r="P610" i="14"/>
  <c r="O610" i="14"/>
  <c r="N610" i="14"/>
  <c r="L610" i="14"/>
  <c r="J610" i="14"/>
  <c r="G610" i="14"/>
  <c r="P609" i="14"/>
  <c r="O609" i="14"/>
  <c r="N609" i="14"/>
  <c r="L609" i="14"/>
  <c r="J609" i="14"/>
  <c r="G609" i="14"/>
  <c r="P608" i="14"/>
  <c r="O608" i="14"/>
  <c r="N608" i="14"/>
  <c r="L608" i="14"/>
  <c r="J608" i="14"/>
  <c r="G608" i="14"/>
  <c r="P607" i="14"/>
  <c r="O607" i="14"/>
  <c r="N607" i="14"/>
  <c r="L607" i="14"/>
  <c r="J607" i="14"/>
  <c r="G607" i="14"/>
  <c r="P606" i="14"/>
  <c r="O606" i="14"/>
  <c r="N606" i="14"/>
  <c r="L606" i="14"/>
  <c r="J606" i="14"/>
  <c r="G606" i="14"/>
  <c r="P605" i="14"/>
  <c r="O605" i="14"/>
  <c r="N605" i="14"/>
  <c r="L605" i="14"/>
  <c r="J605" i="14"/>
  <c r="G605" i="14"/>
  <c r="P604" i="14"/>
  <c r="O604" i="14"/>
  <c r="N604" i="14"/>
  <c r="L604" i="14"/>
  <c r="J604" i="14"/>
  <c r="G604" i="14"/>
  <c r="P603" i="14"/>
  <c r="O603" i="14"/>
  <c r="N603" i="14"/>
  <c r="L603" i="14"/>
  <c r="J603" i="14"/>
  <c r="G603" i="14"/>
  <c r="P602" i="14"/>
  <c r="O602" i="14"/>
  <c r="N602" i="14"/>
  <c r="L602" i="14"/>
  <c r="J602" i="14"/>
  <c r="G602" i="14"/>
  <c r="P601" i="14"/>
  <c r="O601" i="14"/>
  <c r="N601" i="14"/>
  <c r="L601" i="14"/>
  <c r="J601" i="14"/>
  <c r="G601" i="14"/>
  <c r="P600" i="14"/>
  <c r="O600" i="14"/>
  <c r="N600" i="14"/>
  <c r="L600" i="14"/>
  <c r="J600" i="14"/>
  <c r="G600" i="14"/>
  <c r="P599" i="14"/>
  <c r="O599" i="14"/>
  <c r="N599" i="14"/>
  <c r="L599" i="14"/>
  <c r="J599" i="14"/>
  <c r="G599" i="14"/>
  <c r="P598" i="14"/>
  <c r="O598" i="14"/>
  <c r="N598" i="14"/>
  <c r="L598" i="14"/>
  <c r="J598" i="14"/>
  <c r="G598" i="14"/>
  <c r="P597" i="14"/>
  <c r="O597" i="14"/>
  <c r="N597" i="14"/>
  <c r="L597" i="14"/>
  <c r="J597" i="14"/>
  <c r="G597" i="14"/>
  <c r="P596" i="14"/>
  <c r="O596" i="14"/>
  <c r="N596" i="14"/>
  <c r="L596" i="14"/>
  <c r="J596" i="14"/>
  <c r="G596" i="14"/>
  <c r="P595" i="14"/>
  <c r="O595" i="14"/>
  <c r="N595" i="14"/>
  <c r="L595" i="14"/>
  <c r="J595" i="14"/>
  <c r="G595" i="14"/>
  <c r="P594" i="14"/>
  <c r="O594" i="14"/>
  <c r="N594" i="14"/>
  <c r="L594" i="14"/>
  <c r="J594" i="14"/>
  <c r="G594" i="14"/>
  <c r="P593" i="14"/>
  <c r="O593" i="14"/>
  <c r="N593" i="14"/>
  <c r="L593" i="14"/>
  <c r="J593" i="14"/>
  <c r="G593" i="14"/>
  <c r="P592" i="14"/>
  <c r="O592" i="14"/>
  <c r="N592" i="14"/>
  <c r="L592" i="14"/>
  <c r="J592" i="14"/>
  <c r="G592" i="14"/>
  <c r="P591" i="14"/>
  <c r="O591" i="14"/>
  <c r="N591" i="14"/>
  <c r="L591" i="14"/>
  <c r="J591" i="14"/>
  <c r="G591" i="14"/>
  <c r="P590" i="14"/>
  <c r="O590" i="14"/>
  <c r="N590" i="14"/>
  <c r="L590" i="14"/>
  <c r="J590" i="14"/>
  <c r="G590" i="14"/>
  <c r="P589" i="14"/>
  <c r="O589" i="14"/>
  <c r="N589" i="14"/>
  <c r="L589" i="14"/>
  <c r="J589" i="14"/>
  <c r="G589" i="14"/>
  <c r="P588" i="14"/>
  <c r="O588" i="14"/>
  <c r="N588" i="14"/>
  <c r="L588" i="14"/>
  <c r="J588" i="14"/>
  <c r="G588" i="14"/>
  <c r="P587" i="14"/>
  <c r="O587" i="14"/>
  <c r="N587" i="14"/>
  <c r="L587" i="14"/>
  <c r="J587" i="14"/>
  <c r="G587" i="14"/>
  <c r="P586" i="14"/>
  <c r="O586" i="14"/>
  <c r="N586" i="14"/>
  <c r="L586" i="14"/>
  <c r="J586" i="14"/>
  <c r="G586" i="14"/>
  <c r="P585" i="14"/>
  <c r="O585" i="14"/>
  <c r="N585" i="14"/>
  <c r="L585" i="14"/>
  <c r="J585" i="14"/>
  <c r="G585" i="14"/>
  <c r="P584" i="14"/>
  <c r="O584" i="14"/>
  <c r="N584" i="14"/>
  <c r="L584" i="14"/>
  <c r="J584" i="14"/>
  <c r="G584" i="14"/>
  <c r="P583" i="14"/>
  <c r="O583" i="14"/>
  <c r="N583" i="14"/>
  <c r="L583" i="14"/>
  <c r="J583" i="14"/>
  <c r="G583" i="14"/>
  <c r="P582" i="14"/>
  <c r="O582" i="14"/>
  <c r="N582" i="14"/>
  <c r="L582" i="14"/>
  <c r="J582" i="14"/>
  <c r="G582" i="14"/>
  <c r="P581" i="14"/>
  <c r="O581" i="14"/>
  <c r="N581" i="14"/>
  <c r="L581" i="14"/>
  <c r="J581" i="14"/>
  <c r="G581" i="14"/>
  <c r="P580" i="14"/>
  <c r="O580" i="14"/>
  <c r="N580" i="14"/>
  <c r="L580" i="14"/>
  <c r="J580" i="14"/>
  <c r="G580" i="14"/>
  <c r="P579" i="14"/>
  <c r="O579" i="14"/>
  <c r="N579" i="14"/>
  <c r="L579" i="14"/>
  <c r="J579" i="14"/>
  <c r="G579" i="14"/>
  <c r="P578" i="14"/>
  <c r="O578" i="14"/>
  <c r="N578" i="14"/>
  <c r="L578" i="14"/>
  <c r="J578" i="14"/>
  <c r="G578" i="14"/>
  <c r="P577" i="14"/>
  <c r="O577" i="14"/>
  <c r="N577" i="14"/>
  <c r="L577" i="14"/>
  <c r="J577" i="14"/>
  <c r="G577" i="14"/>
  <c r="P576" i="14"/>
  <c r="O576" i="14"/>
  <c r="N576" i="14"/>
  <c r="L576" i="14"/>
  <c r="J576" i="14"/>
  <c r="G576" i="14"/>
  <c r="P575" i="14"/>
  <c r="O575" i="14"/>
  <c r="N575" i="14"/>
  <c r="L575" i="14"/>
  <c r="J575" i="14"/>
  <c r="G575" i="14"/>
  <c r="P574" i="14"/>
  <c r="O574" i="14"/>
  <c r="N574" i="14"/>
  <c r="L574" i="14"/>
  <c r="J574" i="14"/>
  <c r="G574" i="14"/>
  <c r="P573" i="14"/>
  <c r="O573" i="14"/>
  <c r="N573" i="14"/>
  <c r="L573" i="14"/>
  <c r="J573" i="14"/>
  <c r="G573" i="14"/>
  <c r="P572" i="14"/>
  <c r="O572" i="14"/>
  <c r="N572" i="14"/>
  <c r="L572" i="14"/>
  <c r="J572" i="14"/>
  <c r="G572" i="14"/>
  <c r="P571" i="14"/>
  <c r="O571" i="14"/>
  <c r="N571" i="14"/>
  <c r="L571" i="14"/>
  <c r="J571" i="14"/>
  <c r="G571" i="14"/>
  <c r="P570" i="14"/>
  <c r="O570" i="14"/>
  <c r="N570" i="14"/>
  <c r="L570" i="14"/>
  <c r="J570" i="14"/>
  <c r="G570" i="14"/>
  <c r="P569" i="14"/>
  <c r="O569" i="14"/>
  <c r="N569" i="14"/>
  <c r="L569" i="14"/>
  <c r="J569" i="14"/>
  <c r="G569" i="14"/>
  <c r="P568" i="14"/>
  <c r="O568" i="14"/>
  <c r="N568" i="14"/>
  <c r="L568" i="14"/>
  <c r="J568" i="14"/>
  <c r="G568" i="14"/>
  <c r="P567" i="14"/>
  <c r="O567" i="14"/>
  <c r="N567" i="14"/>
  <c r="L567" i="14"/>
  <c r="J567" i="14"/>
  <c r="G567" i="14"/>
  <c r="P566" i="14"/>
  <c r="O566" i="14"/>
  <c r="N566" i="14"/>
  <c r="L566" i="14"/>
  <c r="J566" i="14"/>
  <c r="G566" i="14"/>
  <c r="P565" i="14"/>
  <c r="O565" i="14"/>
  <c r="N565" i="14"/>
  <c r="L565" i="14"/>
  <c r="J565" i="14"/>
  <c r="G565" i="14"/>
  <c r="P564" i="14"/>
  <c r="O564" i="14"/>
  <c r="N564" i="14"/>
  <c r="L564" i="14"/>
  <c r="J564" i="14"/>
  <c r="G564" i="14"/>
  <c r="P563" i="14"/>
  <c r="O563" i="14"/>
  <c r="N563" i="14"/>
  <c r="L563" i="14"/>
  <c r="J563" i="14"/>
  <c r="G563" i="14"/>
  <c r="P562" i="14"/>
  <c r="O562" i="14"/>
  <c r="N562" i="14"/>
  <c r="L562" i="14"/>
  <c r="J562" i="14"/>
  <c r="G562" i="14"/>
  <c r="P561" i="14"/>
  <c r="O561" i="14"/>
  <c r="N561" i="14"/>
  <c r="L561" i="14"/>
  <c r="J561" i="14"/>
  <c r="G561" i="14"/>
  <c r="P560" i="14"/>
  <c r="O560" i="14"/>
  <c r="N560" i="14"/>
  <c r="L560" i="14"/>
  <c r="J560" i="14"/>
  <c r="G560" i="14"/>
  <c r="P559" i="14"/>
  <c r="O559" i="14"/>
  <c r="N559" i="14"/>
  <c r="L559" i="14"/>
  <c r="J559" i="14"/>
  <c r="G559" i="14"/>
  <c r="P558" i="14"/>
  <c r="O558" i="14"/>
  <c r="N558" i="14"/>
  <c r="L558" i="14"/>
  <c r="J558" i="14"/>
  <c r="G558" i="14"/>
  <c r="P557" i="14"/>
  <c r="O557" i="14"/>
  <c r="N557" i="14"/>
  <c r="L557" i="14"/>
  <c r="J557" i="14"/>
  <c r="G557" i="14"/>
  <c r="P556" i="14"/>
  <c r="O556" i="14"/>
  <c r="N556" i="14"/>
  <c r="L556" i="14"/>
  <c r="J556" i="14"/>
  <c r="G556" i="14"/>
  <c r="P555" i="14"/>
  <c r="O555" i="14"/>
  <c r="N555" i="14"/>
  <c r="L555" i="14"/>
  <c r="J555" i="14"/>
  <c r="G555" i="14"/>
  <c r="P554" i="14"/>
  <c r="O554" i="14"/>
  <c r="N554" i="14"/>
  <c r="L554" i="14"/>
  <c r="J554" i="14"/>
  <c r="G554" i="14"/>
  <c r="P553" i="14"/>
  <c r="O553" i="14"/>
  <c r="N553" i="14"/>
  <c r="L553" i="14"/>
  <c r="J553" i="14"/>
  <c r="G553" i="14"/>
  <c r="P552" i="14"/>
  <c r="O552" i="14"/>
  <c r="N552" i="14"/>
  <c r="L552" i="14"/>
  <c r="J552" i="14"/>
  <c r="G552" i="14"/>
  <c r="P551" i="14"/>
  <c r="O551" i="14"/>
  <c r="N551" i="14"/>
  <c r="L551" i="14"/>
  <c r="J551" i="14"/>
  <c r="G551" i="14"/>
  <c r="P550" i="14"/>
  <c r="O550" i="14"/>
  <c r="N550" i="14"/>
  <c r="L550" i="14"/>
  <c r="J550" i="14"/>
  <c r="G550" i="14"/>
  <c r="P549" i="14"/>
  <c r="O549" i="14"/>
  <c r="N549" i="14"/>
  <c r="L549" i="14"/>
  <c r="J549" i="14"/>
  <c r="G549" i="14"/>
  <c r="P548" i="14"/>
  <c r="O548" i="14"/>
  <c r="N548" i="14"/>
  <c r="L548" i="14"/>
  <c r="J548" i="14"/>
  <c r="G548" i="14"/>
  <c r="P547" i="14"/>
  <c r="O547" i="14"/>
  <c r="N547" i="14"/>
  <c r="L547" i="14"/>
  <c r="J547" i="14"/>
  <c r="G547" i="14"/>
  <c r="P546" i="14"/>
  <c r="O546" i="14"/>
  <c r="N546" i="14"/>
  <c r="L546" i="14"/>
  <c r="J546" i="14"/>
  <c r="G546" i="14"/>
  <c r="P545" i="14"/>
  <c r="O545" i="14"/>
  <c r="N545" i="14"/>
  <c r="L545" i="14"/>
  <c r="J545" i="14"/>
  <c r="G545" i="14"/>
  <c r="P544" i="14"/>
  <c r="O544" i="14"/>
  <c r="N544" i="14"/>
  <c r="L544" i="14"/>
  <c r="J544" i="14"/>
  <c r="G544" i="14"/>
  <c r="P543" i="14"/>
  <c r="O543" i="14"/>
  <c r="N543" i="14"/>
  <c r="L543" i="14"/>
  <c r="J543" i="14"/>
  <c r="G543" i="14"/>
  <c r="P542" i="14"/>
  <c r="O542" i="14"/>
  <c r="N542" i="14"/>
  <c r="L542" i="14"/>
  <c r="J542" i="14"/>
  <c r="G542" i="14"/>
  <c r="P541" i="14"/>
  <c r="O541" i="14"/>
  <c r="N541" i="14"/>
  <c r="L541" i="14"/>
  <c r="J541" i="14"/>
  <c r="G541" i="14"/>
  <c r="P540" i="14"/>
  <c r="O540" i="14"/>
  <c r="N540" i="14"/>
  <c r="L540" i="14"/>
  <c r="J540" i="14"/>
  <c r="G540" i="14"/>
  <c r="P539" i="14"/>
  <c r="O539" i="14"/>
  <c r="N539" i="14"/>
  <c r="L539" i="14"/>
  <c r="J539" i="14"/>
  <c r="G539" i="14"/>
  <c r="P538" i="14"/>
  <c r="O538" i="14"/>
  <c r="N538" i="14"/>
  <c r="L538" i="14"/>
  <c r="J538" i="14"/>
  <c r="G538" i="14"/>
  <c r="P537" i="14"/>
  <c r="O537" i="14"/>
  <c r="N537" i="14"/>
  <c r="L537" i="14"/>
  <c r="J537" i="14"/>
  <c r="G537" i="14"/>
  <c r="P536" i="14"/>
  <c r="O536" i="14"/>
  <c r="N536" i="14"/>
  <c r="L536" i="14"/>
  <c r="J536" i="14"/>
  <c r="G536" i="14"/>
  <c r="P535" i="14"/>
  <c r="O535" i="14"/>
  <c r="N535" i="14"/>
  <c r="L535" i="14"/>
  <c r="J535" i="14"/>
  <c r="G535" i="14"/>
  <c r="P534" i="14"/>
  <c r="O534" i="14"/>
  <c r="N534" i="14"/>
  <c r="L534" i="14"/>
  <c r="J534" i="14"/>
  <c r="G534" i="14"/>
  <c r="P533" i="14"/>
  <c r="O533" i="14"/>
  <c r="N533" i="14"/>
  <c r="L533" i="14"/>
  <c r="J533" i="14"/>
  <c r="G533" i="14"/>
  <c r="P532" i="14"/>
  <c r="O532" i="14"/>
  <c r="N532" i="14"/>
  <c r="L532" i="14"/>
  <c r="J532" i="14"/>
  <c r="G532" i="14"/>
  <c r="P531" i="14"/>
  <c r="O531" i="14"/>
  <c r="N531" i="14"/>
  <c r="L531" i="14"/>
  <c r="J531" i="14"/>
  <c r="G531" i="14"/>
  <c r="P530" i="14"/>
  <c r="O530" i="14"/>
  <c r="N530" i="14"/>
  <c r="L530" i="14"/>
  <c r="J530" i="14"/>
  <c r="G530" i="14"/>
  <c r="P529" i="14"/>
  <c r="O529" i="14"/>
  <c r="N529" i="14"/>
  <c r="L529" i="14"/>
  <c r="J529" i="14"/>
  <c r="G529" i="14"/>
  <c r="P528" i="14"/>
  <c r="O528" i="14"/>
  <c r="N528" i="14"/>
  <c r="L528" i="14"/>
  <c r="J528" i="14"/>
  <c r="G528" i="14"/>
  <c r="P527" i="14"/>
  <c r="O527" i="14"/>
  <c r="N527" i="14"/>
  <c r="L527" i="14"/>
  <c r="J527" i="14"/>
  <c r="G527" i="14"/>
  <c r="P526" i="14"/>
  <c r="O526" i="14"/>
  <c r="N526" i="14"/>
  <c r="L526" i="14"/>
  <c r="J526" i="14"/>
  <c r="G526" i="14"/>
  <c r="P525" i="14"/>
  <c r="O525" i="14"/>
  <c r="N525" i="14"/>
  <c r="L525" i="14"/>
  <c r="J525" i="14"/>
  <c r="G525" i="14"/>
  <c r="P524" i="14"/>
  <c r="O524" i="14"/>
  <c r="N524" i="14"/>
  <c r="L524" i="14"/>
  <c r="J524" i="14"/>
  <c r="G524" i="14"/>
  <c r="P523" i="14"/>
  <c r="O523" i="14"/>
  <c r="N523" i="14"/>
  <c r="L523" i="14"/>
  <c r="J523" i="14"/>
  <c r="G523" i="14"/>
  <c r="P522" i="14"/>
  <c r="O522" i="14"/>
  <c r="N522" i="14"/>
  <c r="L522" i="14"/>
  <c r="J522" i="14"/>
  <c r="G522" i="14"/>
  <c r="P521" i="14"/>
  <c r="O521" i="14"/>
  <c r="N521" i="14"/>
  <c r="L521" i="14"/>
  <c r="J521" i="14"/>
  <c r="G521" i="14"/>
  <c r="P520" i="14"/>
  <c r="O520" i="14"/>
  <c r="N520" i="14"/>
  <c r="L520" i="14"/>
  <c r="J520" i="14"/>
  <c r="G520" i="14"/>
  <c r="P519" i="14"/>
  <c r="O519" i="14"/>
  <c r="N519" i="14"/>
  <c r="L519" i="14"/>
  <c r="J519" i="14"/>
  <c r="G519" i="14"/>
  <c r="P518" i="14"/>
  <c r="O518" i="14"/>
  <c r="N518" i="14"/>
  <c r="L518" i="14"/>
  <c r="J518" i="14"/>
  <c r="G518" i="14"/>
  <c r="P517" i="14"/>
  <c r="O517" i="14"/>
  <c r="N517" i="14"/>
  <c r="L517" i="14"/>
  <c r="J517" i="14"/>
  <c r="G517" i="14"/>
  <c r="P516" i="14"/>
  <c r="O516" i="14"/>
  <c r="N516" i="14"/>
  <c r="L516" i="14"/>
  <c r="J516" i="14"/>
  <c r="G516" i="14"/>
  <c r="P515" i="14"/>
  <c r="O515" i="14"/>
  <c r="N515" i="14"/>
  <c r="L515" i="14"/>
  <c r="J515" i="14"/>
  <c r="G515" i="14"/>
  <c r="P514" i="14"/>
  <c r="O514" i="14"/>
  <c r="N514" i="14"/>
  <c r="L514" i="14"/>
  <c r="J514" i="14"/>
  <c r="G514" i="14"/>
  <c r="P513" i="14"/>
  <c r="O513" i="14"/>
  <c r="N513" i="14"/>
  <c r="L513" i="14"/>
  <c r="J513" i="14"/>
  <c r="G513" i="14"/>
  <c r="P512" i="14"/>
  <c r="O512" i="14"/>
  <c r="N512" i="14"/>
  <c r="L512" i="14"/>
  <c r="J512" i="14"/>
  <c r="G512" i="14"/>
  <c r="P511" i="14"/>
  <c r="O511" i="14"/>
  <c r="N511" i="14"/>
  <c r="L511" i="14"/>
  <c r="J511" i="14"/>
  <c r="G511" i="14"/>
  <c r="P510" i="14"/>
  <c r="O510" i="14"/>
  <c r="N510" i="14"/>
  <c r="L510" i="14"/>
  <c r="J510" i="14"/>
  <c r="G510" i="14"/>
  <c r="P509" i="14"/>
  <c r="O509" i="14"/>
  <c r="N509" i="14"/>
  <c r="L509" i="14"/>
  <c r="J509" i="14"/>
  <c r="G509" i="14"/>
  <c r="P508" i="14"/>
  <c r="O508" i="14"/>
  <c r="N508" i="14"/>
  <c r="L508" i="14"/>
  <c r="J508" i="14"/>
  <c r="G508" i="14"/>
  <c r="P507" i="14"/>
  <c r="O507" i="14"/>
  <c r="N507" i="14"/>
  <c r="L507" i="14"/>
  <c r="J507" i="14"/>
  <c r="G507" i="14"/>
  <c r="P506" i="14"/>
  <c r="O506" i="14"/>
  <c r="N506" i="14"/>
  <c r="L506" i="14"/>
  <c r="J506" i="14"/>
  <c r="G506" i="14"/>
  <c r="P505" i="14"/>
  <c r="O505" i="14"/>
  <c r="N505" i="14"/>
  <c r="L505" i="14"/>
  <c r="J505" i="14"/>
  <c r="G505" i="14"/>
  <c r="P504" i="14"/>
  <c r="O504" i="14"/>
  <c r="N504" i="14"/>
  <c r="L504" i="14"/>
  <c r="J504" i="14"/>
  <c r="G504" i="14"/>
  <c r="P503" i="14"/>
  <c r="O503" i="14"/>
  <c r="N503" i="14"/>
  <c r="L503" i="14"/>
  <c r="J503" i="14"/>
  <c r="G503" i="14"/>
  <c r="P502" i="14"/>
  <c r="O502" i="14"/>
  <c r="N502" i="14"/>
  <c r="L502" i="14"/>
  <c r="J502" i="14"/>
  <c r="G502" i="14"/>
  <c r="P501" i="14"/>
  <c r="O501" i="14"/>
  <c r="N501" i="14"/>
  <c r="L501" i="14"/>
  <c r="J501" i="14"/>
  <c r="G501" i="14"/>
  <c r="P500" i="14"/>
  <c r="O500" i="14"/>
  <c r="N500" i="14"/>
  <c r="L500" i="14"/>
  <c r="J500" i="14"/>
  <c r="G500" i="14"/>
  <c r="P499" i="14"/>
  <c r="O499" i="14"/>
  <c r="N499" i="14"/>
  <c r="L499" i="14"/>
  <c r="J499" i="14"/>
  <c r="G499" i="14"/>
  <c r="P498" i="14"/>
  <c r="O498" i="14"/>
  <c r="N498" i="14"/>
  <c r="L498" i="14"/>
  <c r="J498" i="14"/>
  <c r="G498" i="14"/>
  <c r="P497" i="14"/>
  <c r="O497" i="14"/>
  <c r="N497" i="14"/>
  <c r="L497" i="14"/>
  <c r="J497" i="14"/>
  <c r="G497" i="14"/>
  <c r="P496" i="14"/>
  <c r="O496" i="14"/>
  <c r="N496" i="14"/>
  <c r="L496" i="14"/>
  <c r="J496" i="14"/>
  <c r="G496" i="14"/>
  <c r="P495" i="14"/>
  <c r="O495" i="14"/>
  <c r="N495" i="14"/>
  <c r="L495" i="14"/>
  <c r="J495" i="14"/>
  <c r="G495" i="14"/>
  <c r="P494" i="14"/>
  <c r="O494" i="14"/>
  <c r="N494" i="14"/>
  <c r="L494" i="14"/>
  <c r="J494" i="14"/>
  <c r="G494" i="14"/>
  <c r="P493" i="14"/>
  <c r="O493" i="14"/>
  <c r="N493" i="14"/>
  <c r="L493" i="14"/>
  <c r="J493" i="14"/>
  <c r="G493" i="14"/>
  <c r="P492" i="14"/>
  <c r="O492" i="14"/>
  <c r="N492" i="14"/>
  <c r="L492" i="14"/>
  <c r="J492" i="14"/>
  <c r="G492" i="14"/>
  <c r="P491" i="14"/>
  <c r="O491" i="14"/>
  <c r="N491" i="14"/>
  <c r="L491" i="14"/>
  <c r="J491" i="14"/>
  <c r="G491" i="14"/>
  <c r="P490" i="14"/>
  <c r="O490" i="14"/>
  <c r="N490" i="14"/>
  <c r="L490" i="14"/>
  <c r="J490" i="14"/>
  <c r="G490" i="14"/>
  <c r="P489" i="14"/>
  <c r="O489" i="14"/>
  <c r="N489" i="14"/>
  <c r="L489" i="14"/>
  <c r="J489" i="14"/>
  <c r="G489" i="14"/>
  <c r="P488" i="14"/>
  <c r="O488" i="14"/>
  <c r="N488" i="14"/>
  <c r="L488" i="14"/>
  <c r="J488" i="14"/>
  <c r="G488" i="14"/>
  <c r="P487" i="14"/>
  <c r="O487" i="14"/>
  <c r="N487" i="14"/>
  <c r="L487" i="14"/>
  <c r="J487" i="14"/>
  <c r="G487" i="14"/>
  <c r="P486" i="14"/>
  <c r="O486" i="14"/>
  <c r="N486" i="14"/>
  <c r="L486" i="14"/>
  <c r="J486" i="14"/>
  <c r="G486" i="14"/>
  <c r="P485" i="14"/>
  <c r="O485" i="14"/>
  <c r="N485" i="14"/>
  <c r="L485" i="14"/>
  <c r="J485" i="14"/>
  <c r="G485" i="14"/>
  <c r="P484" i="14"/>
  <c r="O484" i="14"/>
  <c r="N484" i="14"/>
  <c r="L484" i="14"/>
  <c r="J484" i="14"/>
  <c r="G484" i="14"/>
  <c r="P483" i="14"/>
  <c r="O483" i="14"/>
  <c r="N483" i="14"/>
  <c r="L483" i="14"/>
  <c r="J483" i="14"/>
  <c r="G483" i="14"/>
  <c r="P482" i="14"/>
  <c r="O482" i="14"/>
  <c r="N482" i="14"/>
  <c r="L482" i="14"/>
  <c r="J482" i="14"/>
  <c r="G482" i="14"/>
  <c r="P481" i="14"/>
  <c r="O481" i="14"/>
  <c r="N481" i="14"/>
  <c r="L481" i="14"/>
  <c r="J481" i="14"/>
  <c r="G481" i="14"/>
  <c r="P480" i="14"/>
  <c r="O480" i="14"/>
  <c r="N480" i="14"/>
  <c r="L480" i="14"/>
  <c r="J480" i="14"/>
  <c r="G480" i="14"/>
  <c r="P479" i="14"/>
  <c r="O479" i="14"/>
  <c r="N479" i="14"/>
  <c r="L479" i="14"/>
  <c r="J479" i="14"/>
  <c r="G479" i="14"/>
  <c r="P478" i="14"/>
  <c r="O478" i="14"/>
  <c r="N478" i="14"/>
  <c r="L478" i="14"/>
  <c r="J478" i="14"/>
  <c r="G478" i="14"/>
  <c r="P477" i="14"/>
  <c r="O477" i="14"/>
  <c r="N477" i="14"/>
  <c r="L477" i="14"/>
  <c r="J477" i="14"/>
  <c r="G477" i="14"/>
  <c r="P476" i="14"/>
  <c r="O476" i="14"/>
  <c r="N476" i="14"/>
  <c r="L476" i="14"/>
  <c r="J476" i="14"/>
  <c r="G476" i="14"/>
  <c r="P475" i="14"/>
  <c r="O475" i="14"/>
  <c r="N475" i="14"/>
  <c r="L475" i="14"/>
  <c r="J475" i="14"/>
  <c r="G475" i="14"/>
  <c r="P474" i="14"/>
  <c r="O474" i="14"/>
  <c r="N474" i="14"/>
  <c r="L474" i="14"/>
  <c r="J474" i="14"/>
  <c r="G474" i="14"/>
  <c r="P473" i="14"/>
  <c r="O473" i="14"/>
  <c r="N473" i="14"/>
  <c r="L473" i="14"/>
  <c r="J473" i="14"/>
  <c r="G473" i="14"/>
  <c r="P472" i="14"/>
  <c r="O472" i="14"/>
  <c r="N472" i="14"/>
  <c r="L472" i="14"/>
  <c r="J472" i="14"/>
  <c r="G472" i="14"/>
  <c r="P471" i="14"/>
  <c r="O471" i="14"/>
  <c r="N471" i="14"/>
  <c r="L471" i="14"/>
  <c r="J471" i="14"/>
  <c r="G471" i="14"/>
  <c r="P470" i="14"/>
  <c r="O470" i="14"/>
  <c r="N470" i="14"/>
  <c r="L470" i="14"/>
  <c r="J470" i="14"/>
  <c r="G470" i="14"/>
  <c r="P469" i="14"/>
  <c r="O469" i="14"/>
  <c r="N469" i="14"/>
  <c r="L469" i="14"/>
  <c r="J469" i="14"/>
  <c r="G469" i="14"/>
  <c r="P468" i="14"/>
  <c r="O468" i="14"/>
  <c r="N468" i="14"/>
  <c r="L468" i="14"/>
  <c r="J468" i="14"/>
  <c r="G468" i="14"/>
  <c r="P467" i="14"/>
  <c r="O467" i="14"/>
  <c r="N467" i="14"/>
  <c r="L467" i="14"/>
  <c r="J467" i="14"/>
  <c r="G467" i="14"/>
  <c r="P466" i="14"/>
  <c r="O466" i="14"/>
  <c r="N466" i="14"/>
  <c r="L466" i="14"/>
  <c r="J466" i="14"/>
  <c r="G466" i="14"/>
  <c r="P465" i="14"/>
  <c r="O465" i="14"/>
  <c r="N465" i="14"/>
  <c r="L465" i="14"/>
  <c r="J465" i="14"/>
  <c r="G465" i="14"/>
  <c r="P464" i="14"/>
  <c r="O464" i="14"/>
  <c r="N464" i="14"/>
  <c r="L464" i="14"/>
  <c r="J464" i="14"/>
  <c r="G464" i="14"/>
  <c r="P463" i="14"/>
  <c r="O463" i="14"/>
  <c r="N463" i="14"/>
  <c r="L463" i="14"/>
  <c r="J463" i="14"/>
  <c r="G463" i="14"/>
  <c r="P462" i="14"/>
  <c r="O462" i="14"/>
  <c r="N462" i="14"/>
  <c r="L462" i="14"/>
  <c r="J462" i="14"/>
  <c r="G462" i="14"/>
  <c r="P461" i="14"/>
  <c r="O461" i="14"/>
  <c r="N461" i="14"/>
  <c r="L461" i="14"/>
  <c r="J461" i="14"/>
  <c r="G461" i="14"/>
  <c r="P460" i="14"/>
  <c r="O460" i="14"/>
  <c r="N460" i="14"/>
  <c r="L460" i="14"/>
  <c r="J460" i="14"/>
  <c r="G460" i="14"/>
  <c r="P459" i="14"/>
  <c r="O459" i="14"/>
  <c r="N459" i="14"/>
  <c r="L459" i="14"/>
  <c r="J459" i="14"/>
  <c r="G459" i="14"/>
  <c r="P458" i="14"/>
  <c r="O458" i="14"/>
  <c r="N458" i="14"/>
  <c r="L458" i="14"/>
  <c r="J458" i="14"/>
  <c r="G458" i="14"/>
  <c r="P457" i="14"/>
  <c r="O457" i="14"/>
  <c r="N457" i="14"/>
  <c r="L457" i="14"/>
  <c r="J457" i="14"/>
  <c r="G457" i="14"/>
  <c r="P456" i="14"/>
  <c r="O456" i="14"/>
  <c r="N456" i="14"/>
  <c r="L456" i="14"/>
  <c r="J456" i="14"/>
  <c r="G456" i="14"/>
  <c r="P455" i="14"/>
  <c r="O455" i="14"/>
  <c r="N455" i="14"/>
  <c r="L455" i="14"/>
  <c r="J455" i="14"/>
  <c r="G455" i="14"/>
  <c r="P454" i="14"/>
  <c r="O454" i="14"/>
  <c r="N454" i="14"/>
  <c r="L454" i="14"/>
  <c r="J454" i="14"/>
  <c r="G454" i="14"/>
  <c r="P453" i="14"/>
  <c r="O453" i="14"/>
  <c r="N453" i="14"/>
  <c r="L453" i="14"/>
  <c r="J453" i="14"/>
  <c r="G453" i="14"/>
  <c r="P452" i="14"/>
  <c r="O452" i="14"/>
  <c r="N452" i="14"/>
  <c r="L452" i="14"/>
  <c r="J452" i="14"/>
  <c r="G452" i="14"/>
  <c r="P451" i="14"/>
  <c r="O451" i="14"/>
  <c r="N451" i="14"/>
  <c r="L451" i="14"/>
  <c r="J451" i="14"/>
  <c r="G451" i="14"/>
  <c r="P450" i="14"/>
  <c r="O450" i="14"/>
  <c r="N450" i="14"/>
  <c r="L450" i="14"/>
  <c r="J450" i="14"/>
  <c r="G450" i="14"/>
  <c r="P449" i="14"/>
  <c r="O449" i="14"/>
  <c r="N449" i="14"/>
  <c r="L449" i="14"/>
  <c r="J449" i="14"/>
  <c r="G449" i="14"/>
  <c r="P448" i="14"/>
  <c r="O448" i="14"/>
  <c r="N448" i="14"/>
  <c r="L448" i="14"/>
  <c r="J448" i="14"/>
  <c r="G448" i="14"/>
  <c r="P447" i="14"/>
  <c r="O447" i="14"/>
  <c r="N447" i="14"/>
  <c r="L447" i="14"/>
  <c r="J447" i="14"/>
  <c r="G447" i="14"/>
  <c r="P446" i="14"/>
  <c r="O446" i="14"/>
  <c r="N446" i="14"/>
  <c r="L446" i="14"/>
  <c r="J446" i="14"/>
  <c r="G446" i="14"/>
  <c r="P445" i="14"/>
  <c r="O445" i="14"/>
  <c r="N445" i="14"/>
  <c r="L445" i="14"/>
  <c r="J445" i="14"/>
  <c r="G445" i="14"/>
  <c r="P444" i="14"/>
  <c r="O444" i="14"/>
  <c r="N444" i="14"/>
  <c r="L444" i="14"/>
  <c r="J444" i="14"/>
  <c r="G444" i="14"/>
  <c r="P443" i="14"/>
  <c r="O443" i="14"/>
  <c r="N443" i="14"/>
  <c r="L443" i="14"/>
  <c r="J443" i="14"/>
  <c r="G443" i="14"/>
  <c r="P442" i="14"/>
  <c r="O442" i="14"/>
  <c r="N442" i="14"/>
  <c r="L442" i="14"/>
  <c r="J442" i="14"/>
  <c r="G442" i="14"/>
  <c r="P441" i="14"/>
  <c r="O441" i="14"/>
  <c r="N441" i="14"/>
  <c r="L441" i="14"/>
  <c r="J441" i="14"/>
  <c r="G441" i="14"/>
  <c r="P440" i="14"/>
  <c r="O440" i="14"/>
  <c r="N440" i="14"/>
  <c r="L440" i="14"/>
  <c r="J440" i="14"/>
  <c r="G440" i="14"/>
  <c r="P439" i="14"/>
  <c r="O439" i="14"/>
  <c r="N439" i="14"/>
  <c r="L439" i="14"/>
  <c r="J439" i="14"/>
  <c r="G439" i="14"/>
  <c r="P438" i="14"/>
  <c r="O438" i="14"/>
  <c r="N438" i="14"/>
  <c r="L438" i="14"/>
  <c r="J438" i="14"/>
  <c r="G438" i="14"/>
  <c r="P437" i="14"/>
  <c r="O437" i="14"/>
  <c r="N437" i="14"/>
  <c r="L437" i="14"/>
  <c r="J437" i="14"/>
  <c r="G437" i="14"/>
  <c r="P436" i="14"/>
  <c r="O436" i="14"/>
  <c r="N436" i="14"/>
  <c r="L436" i="14"/>
  <c r="J436" i="14"/>
  <c r="G436" i="14"/>
  <c r="P435" i="14"/>
  <c r="O435" i="14"/>
  <c r="N435" i="14"/>
  <c r="L435" i="14"/>
  <c r="J435" i="14"/>
  <c r="G435" i="14"/>
  <c r="P434" i="14"/>
  <c r="O434" i="14"/>
  <c r="N434" i="14"/>
  <c r="L434" i="14"/>
  <c r="J434" i="14"/>
  <c r="G434" i="14"/>
  <c r="P433" i="14"/>
  <c r="O433" i="14"/>
  <c r="N433" i="14"/>
  <c r="L433" i="14"/>
  <c r="J433" i="14"/>
  <c r="G433" i="14"/>
  <c r="P432" i="14"/>
  <c r="O432" i="14"/>
  <c r="N432" i="14"/>
  <c r="L432" i="14"/>
  <c r="J432" i="14"/>
  <c r="G432" i="14"/>
  <c r="P431" i="14"/>
  <c r="O431" i="14"/>
  <c r="N431" i="14"/>
  <c r="L431" i="14"/>
  <c r="J431" i="14"/>
  <c r="G431" i="14"/>
  <c r="P430" i="14"/>
  <c r="O430" i="14"/>
  <c r="N430" i="14"/>
  <c r="L430" i="14"/>
  <c r="J430" i="14"/>
  <c r="G430" i="14"/>
  <c r="P429" i="14"/>
  <c r="O429" i="14"/>
  <c r="N429" i="14"/>
  <c r="L429" i="14"/>
  <c r="J429" i="14"/>
  <c r="G429" i="14"/>
  <c r="P428" i="14"/>
  <c r="O428" i="14"/>
  <c r="N428" i="14"/>
  <c r="L428" i="14"/>
  <c r="J428" i="14"/>
  <c r="G428" i="14"/>
  <c r="P427" i="14"/>
  <c r="O427" i="14"/>
  <c r="N427" i="14"/>
  <c r="L427" i="14"/>
  <c r="J427" i="14"/>
  <c r="G427" i="14"/>
  <c r="P426" i="14"/>
  <c r="O426" i="14"/>
  <c r="N426" i="14"/>
  <c r="L426" i="14"/>
  <c r="J426" i="14"/>
  <c r="G426" i="14"/>
  <c r="P425" i="14"/>
  <c r="O425" i="14"/>
  <c r="N425" i="14"/>
  <c r="L425" i="14"/>
  <c r="J425" i="14"/>
  <c r="G425" i="14"/>
  <c r="P424" i="14"/>
  <c r="O424" i="14"/>
  <c r="N424" i="14"/>
  <c r="L424" i="14"/>
  <c r="J424" i="14"/>
  <c r="G424" i="14"/>
  <c r="P423" i="14"/>
  <c r="O423" i="14"/>
  <c r="N423" i="14"/>
  <c r="L423" i="14"/>
  <c r="J423" i="14"/>
  <c r="G423" i="14"/>
  <c r="P422" i="14"/>
  <c r="O422" i="14"/>
  <c r="N422" i="14"/>
  <c r="L422" i="14"/>
  <c r="J422" i="14"/>
  <c r="G422" i="14"/>
  <c r="P421" i="14"/>
  <c r="O421" i="14"/>
  <c r="N421" i="14"/>
  <c r="L421" i="14"/>
  <c r="J421" i="14"/>
  <c r="G421" i="14"/>
  <c r="P420" i="14"/>
  <c r="O420" i="14"/>
  <c r="N420" i="14"/>
  <c r="L420" i="14"/>
  <c r="J420" i="14"/>
  <c r="G420" i="14"/>
  <c r="P419" i="14"/>
  <c r="O419" i="14"/>
  <c r="N419" i="14"/>
  <c r="L419" i="14"/>
  <c r="J419" i="14"/>
  <c r="G419" i="14"/>
  <c r="P418" i="14"/>
  <c r="O418" i="14"/>
  <c r="N418" i="14"/>
  <c r="L418" i="14"/>
  <c r="J418" i="14"/>
  <c r="G418" i="14"/>
  <c r="P417" i="14"/>
  <c r="O417" i="14"/>
  <c r="N417" i="14"/>
  <c r="L417" i="14"/>
  <c r="J417" i="14"/>
  <c r="G417" i="14"/>
  <c r="P416" i="14"/>
  <c r="O416" i="14"/>
  <c r="N416" i="14"/>
  <c r="L416" i="14"/>
  <c r="J416" i="14"/>
  <c r="G416" i="14"/>
  <c r="P415" i="14"/>
  <c r="O415" i="14"/>
  <c r="N415" i="14"/>
  <c r="L415" i="14"/>
  <c r="J415" i="14"/>
  <c r="G415" i="14"/>
  <c r="P414" i="14"/>
  <c r="O414" i="14"/>
  <c r="N414" i="14"/>
  <c r="L414" i="14"/>
  <c r="J414" i="14"/>
  <c r="G414" i="14"/>
  <c r="P413" i="14"/>
  <c r="O413" i="14"/>
  <c r="N413" i="14"/>
  <c r="L413" i="14"/>
  <c r="J413" i="14"/>
  <c r="G413" i="14"/>
  <c r="P412" i="14"/>
  <c r="O412" i="14"/>
  <c r="N412" i="14"/>
  <c r="L412" i="14"/>
  <c r="J412" i="14"/>
  <c r="G412" i="14"/>
  <c r="P411" i="14"/>
  <c r="O411" i="14"/>
  <c r="N411" i="14"/>
  <c r="L411" i="14"/>
  <c r="J411" i="14"/>
  <c r="G411" i="14"/>
  <c r="P410" i="14"/>
  <c r="O410" i="14"/>
  <c r="N410" i="14"/>
  <c r="L410" i="14"/>
  <c r="J410" i="14"/>
  <c r="G410" i="14"/>
  <c r="P409" i="14"/>
  <c r="O409" i="14"/>
  <c r="N409" i="14"/>
  <c r="L409" i="14"/>
  <c r="J409" i="14"/>
  <c r="G409" i="14"/>
  <c r="P408" i="14"/>
  <c r="O408" i="14"/>
  <c r="N408" i="14"/>
  <c r="L408" i="14"/>
  <c r="J408" i="14"/>
  <c r="G408" i="14"/>
  <c r="P407" i="14"/>
  <c r="O407" i="14"/>
  <c r="N407" i="14"/>
  <c r="L407" i="14"/>
  <c r="J407" i="14"/>
  <c r="G407" i="14"/>
  <c r="P406" i="14"/>
  <c r="O406" i="14"/>
  <c r="N406" i="14"/>
  <c r="L406" i="14"/>
  <c r="J406" i="14"/>
  <c r="G406" i="14"/>
  <c r="P405" i="14"/>
  <c r="O405" i="14"/>
  <c r="N405" i="14"/>
  <c r="L405" i="14"/>
  <c r="J405" i="14"/>
  <c r="G405" i="14"/>
  <c r="P404" i="14"/>
  <c r="O404" i="14"/>
  <c r="N404" i="14"/>
  <c r="L404" i="14"/>
  <c r="J404" i="14"/>
  <c r="G404" i="14"/>
  <c r="P403" i="14"/>
  <c r="O403" i="14"/>
  <c r="N403" i="14"/>
  <c r="L403" i="14"/>
  <c r="J403" i="14"/>
  <c r="G403" i="14"/>
  <c r="P402" i="14"/>
  <c r="O402" i="14"/>
  <c r="N402" i="14"/>
  <c r="L402" i="14"/>
  <c r="J402" i="14"/>
  <c r="G402" i="14"/>
  <c r="P401" i="14"/>
  <c r="O401" i="14"/>
  <c r="N401" i="14"/>
  <c r="L401" i="14"/>
  <c r="J401" i="14"/>
  <c r="G401" i="14"/>
  <c r="P400" i="14"/>
  <c r="O400" i="14"/>
  <c r="N400" i="14"/>
  <c r="L400" i="14"/>
  <c r="J400" i="14"/>
  <c r="G400" i="14"/>
  <c r="P399" i="14"/>
  <c r="O399" i="14"/>
  <c r="N399" i="14"/>
  <c r="L399" i="14"/>
  <c r="J399" i="14"/>
  <c r="G399" i="14"/>
  <c r="P398" i="14"/>
  <c r="O398" i="14"/>
  <c r="N398" i="14"/>
  <c r="L398" i="14"/>
  <c r="J398" i="14"/>
  <c r="G398" i="14"/>
  <c r="P397" i="14"/>
  <c r="O397" i="14"/>
  <c r="N397" i="14"/>
  <c r="L397" i="14"/>
  <c r="J397" i="14"/>
  <c r="G397" i="14"/>
  <c r="P396" i="14"/>
  <c r="O396" i="14"/>
  <c r="N396" i="14"/>
  <c r="L396" i="14"/>
  <c r="J396" i="14"/>
  <c r="G396" i="14"/>
  <c r="P395" i="14"/>
  <c r="O395" i="14"/>
  <c r="N395" i="14"/>
  <c r="L395" i="14"/>
  <c r="J395" i="14"/>
  <c r="G395" i="14"/>
  <c r="P394" i="14"/>
  <c r="O394" i="14"/>
  <c r="N394" i="14"/>
  <c r="L394" i="14"/>
  <c r="J394" i="14"/>
  <c r="G394" i="14"/>
  <c r="P393" i="14"/>
  <c r="O393" i="14"/>
  <c r="N393" i="14"/>
  <c r="L393" i="14"/>
  <c r="J393" i="14"/>
  <c r="G393" i="14"/>
  <c r="P392" i="14"/>
  <c r="O392" i="14"/>
  <c r="N392" i="14"/>
  <c r="L392" i="14"/>
  <c r="J392" i="14"/>
  <c r="G392" i="14"/>
  <c r="P391" i="14"/>
  <c r="O391" i="14"/>
  <c r="N391" i="14"/>
  <c r="L391" i="14"/>
  <c r="J391" i="14"/>
  <c r="G391" i="14"/>
  <c r="P390" i="14"/>
  <c r="O390" i="14"/>
  <c r="N390" i="14"/>
  <c r="L390" i="14"/>
  <c r="J390" i="14"/>
  <c r="G390" i="14"/>
  <c r="P389" i="14"/>
  <c r="O389" i="14"/>
  <c r="N389" i="14"/>
  <c r="L389" i="14"/>
  <c r="J389" i="14"/>
  <c r="G389" i="14"/>
  <c r="P388" i="14"/>
  <c r="O388" i="14"/>
  <c r="N388" i="14"/>
  <c r="L388" i="14"/>
  <c r="J388" i="14"/>
  <c r="G388" i="14"/>
  <c r="P387" i="14"/>
  <c r="O387" i="14"/>
  <c r="N387" i="14"/>
  <c r="L387" i="14"/>
  <c r="J387" i="14"/>
  <c r="G387" i="14"/>
  <c r="P386" i="14"/>
  <c r="O386" i="14"/>
  <c r="N386" i="14"/>
  <c r="L386" i="14"/>
  <c r="J386" i="14"/>
  <c r="G386" i="14"/>
  <c r="P385" i="14"/>
  <c r="O385" i="14"/>
  <c r="N385" i="14"/>
  <c r="L385" i="14"/>
  <c r="J385" i="14"/>
  <c r="G385" i="14"/>
  <c r="P384" i="14"/>
  <c r="O384" i="14"/>
  <c r="N384" i="14"/>
  <c r="L384" i="14"/>
  <c r="J384" i="14"/>
  <c r="G384" i="14"/>
  <c r="P383" i="14"/>
  <c r="O383" i="14"/>
  <c r="N383" i="14"/>
  <c r="L383" i="14"/>
  <c r="J383" i="14"/>
  <c r="G383" i="14"/>
  <c r="P382" i="14"/>
  <c r="O382" i="14"/>
  <c r="N382" i="14"/>
  <c r="L382" i="14"/>
  <c r="J382" i="14"/>
  <c r="G382" i="14"/>
  <c r="P381" i="14"/>
  <c r="O381" i="14"/>
  <c r="N381" i="14"/>
  <c r="L381" i="14"/>
  <c r="J381" i="14"/>
  <c r="G381" i="14"/>
  <c r="P380" i="14"/>
  <c r="O380" i="14"/>
  <c r="N380" i="14"/>
  <c r="L380" i="14"/>
  <c r="J380" i="14"/>
  <c r="G380" i="14"/>
  <c r="P379" i="14"/>
  <c r="O379" i="14"/>
  <c r="N379" i="14"/>
  <c r="L379" i="14"/>
  <c r="J379" i="14"/>
  <c r="G379" i="14"/>
  <c r="P378" i="14"/>
  <c r="O378" i="14"/>
  <c r="N378" i="14"/>
  <c r="L378" i="14"/>
  <c r="J378" i="14"/>
  <c r="G378" i="14"/>
  <c r="P377" i="14"/>
  <c r="O377" i="14"/>
  <c r="N377" i="14"/>
  <c r="L377" i="14"/>
  <c r="J377" i="14"/>
  <c r="G377" i="14"/>
  <c r="P376" i="14"/>
  <c r="O376" i="14"/>
  <c r="N376" i="14"/>
  <c r="L376" i="14"/>
  <c r="J376" i="14"/>
  <c r="G376" i="14"/>
  <c r="P375" i="14"/>
  <c r="O375" i="14"/>
  <c r="N375" i="14"/>
  <c r="L375" i="14"/>
  <c r="J375" i="14"/>
  <c r="G375" i="14"/>
  <c r="P374" i="14"/>
  <c r="O374" i="14"/>
  <c r="N374" i="14"/>
  <c r="L374" i="14"/>
  <c r="J374" i="14"/>
  <c r="G374" i="14"/>
  <c r="P373" i="14"/>
  <c r="O373" i="14"/>
  <c r="N373" i="14"/>
  <c r="L373" i="14"/>
  <c r="J373" i="14"/>
  <c r="G373" i="14"/>
  <c r="P372" i="14"/>
  <c r="O372" i="14"/>
  <c r="N372" i="14"/>
  <c r="L372" i="14"/>
  <c r="J372" i="14"/>
  <c r="G372" i="14"/>
  <c r="P371" i="14"/>
  <c r="O371" i="14"/>
  <c r="N371" i="14"/>
  <c r="L371" i="14"/>
  <c r="J371" i="14"/>
  <c r="G371" i="14"/>
  <c r="P370" i="14"/>
  <c r="O370" i="14"/>
  <c r="N370" i="14"/>
  <c r="L370" i="14"/>
  <c r="J370" i="14"/>
  <c r="G370" i="14"/>
  <c r="P369" i="14"/>
  <c r="O369" i="14"/>
  <c r="N369" i="14"/>
  <c r="L369" i="14"/>
  <c r="J369" i="14"/>
  <c r="G369" i="14"/>
  <c r="P368" i="14"/>
  <c r="O368" i="14"/>
  <c r="N368" i="14"/>
  <c r="L368" i="14"/>
  <c r="J368" i="14"/>
  <c r="G368" i="14"/>
  <c r="P367" i="14"/>
  <c r="O367" i="14"/>
  <c r="N367" i="14"/>
  <c r="L367" i="14"/>
  <c r="J367" i="14"/>
  <c r="G367" i="14"/>
  <c r="P366" i="14"/>
  <c r="O366" i="14"/>
  <c r="N366" i="14"/>
  <c r="L366" i="14"/>
  <c r="J366" i="14"/>
  <c r="G366" i="14"/>
  <c r="P365" i="14"/>
  <c r="O365" i="14"/>
  <c r="N365" i="14"/>
  <c r="L365" i="14"/>
  <c r="J365" i="14"/>
  <c r="G365" i="14"/>
  <c r="P364" i="14"/>
  <c r="O364" i="14"/>
  <c r="N364" i="14"/>
  <c r="L364" i="14"/>
  <c r="J364" i="14"/>
  <c r="G364" i="14"/>
  <c r="P363" i="14"/>
  <c r="O363" i="14"/>
  <c r="N363" i="14"/>
  <c r="L363" i="14"/>
  <c r="J363" i="14"/>
  <c r="G363" i="14"/>
  <c r="P362" i="14"/>
  <c r="O362" i="14"/>
  <c r="N362" i="14"/>
  <c r="L362" i="14"/>
  <c r="J362" i="14"/>
  <c r="G362" i="14"/>
  <c r="P361" i="14"/>
  <c r="O361" i="14"/>
  <c r="N361" i="14"/>
  <c r="L361" i="14"/>
  <c r="J361" i="14"/>
  <c r="G361" i="14"/>
  <c r="P360" i="14"/>
  <c r="O360" i="14"/>
  <c r="N360" i="14"/>
  <c r="L360" i="14"/>
  <c r="J360" i="14"/>
  <c r="G360" i="14"/>
  <c r="P359" i="14"/>
  <c r="O359" i="14"/>
  <c r="N359" i="14"/>
  <c r="L359" i="14"/>
  <c r="J359" i="14"/>
  <c r="G359" i="14"/>
  <c r="P358" i="14"/>
  <c r="O358" i="14"/>
  <c r="N358" i="14"/>
  <c r="L358" i="14"/>
  <c r="J358" i="14"/>
  <c r="G358" i="14"/>
  <c r="P357" i="14"/>
  <c r="O357" i="14"/>
  <c r="N357" i="14"/>
  <c r="L357" i="14"/>
  <c r="J357" i="14"/>
  <c r="G357" i="14"/>
  <c r="P356" i="14"/>
  <c r="O356" i="14"/>
  <c r="N356" i="14"/>
  <c r="L356" i="14"/>
  <c r="J356" i="14"/>
  <c r="G356" i="14"/>
  <c r="P355" i="14"/>
  <c r="O355" i="14"/>
  <c r="N355" i="14"/>
  <c r="L355" i="14"/>
  <c r="J355" i="14"/>
  <c r="G355" i="14"/>
  <c r="P354" i="14"/>
  <c r="O354" i="14"/>
  <c r="N354" i="14"/>
  <c r="L354" i="14"/>
  <c r="J354" i="14"/>
  <c r="G354" i="14"/>
  <c r="P353" i="14"/>
  <c r="O353" i="14"/>
  <c r="N353" i="14"/>
  <c r="L353" i="14"/>
  <c r="J353" i="14"/>
  <c r="G353" i="14"/>
  <c r="P352" i="14"/>
  <c r="O352" i="14"/>
  <c r="N352" i="14"/>
  <c r="L352" i="14"/>
  <c r="J352" i="14"/>
  <c r="G352" i="14"/>
  <c r="P351" i="14"/>
  <c r="O351" i="14"/>
  <c r="N351" i="14"/>
  <c r="L351" i="14"/>
  <c r="J351" i="14"/>
  <c r="G351" i="14"/>
  <c r="P350" i="14"/>
  <c r="O350" i="14"/>
  <c r="N350" i="14"/>
  <c r="L350" i="14"/>
  <c r="J350" i="14"/>
  <c r="G350" i="14"/>
  <c r="P349" i="14"/>
  <c r="O349" i="14"/>
  <c r="N349" i="14"/>
  <c r="L349" i="14"/>
  <c r="J349" i="14"/>
  <c r="G349" i="14"/>
  <c r="P348" i="14"/>
  <c r="O348" i="14"/>
  <c r="N348" i="14"/>
  <c r="L348" i="14"/>
  <c r="J348" i="14"/>
  <c r="G348" i="14"/>
  <c r="P347" i="14"/>
  <c r="O347" i="14"/>
  <c r="N347" i="14"/>
  <c r="L347" i="14"/>
  <c r="J347" i="14"/>
  <c r="G347" i="14"/>
  <c r="P346" i="14"/>
  <c r="O346" i="14"/>
  <c r="N346" i="14"/>
  <c r="L346" i="14"/>
  <c r="J346" i="14"/>
  <c r="G346" i="14"/>
  <c r="P345" i="14"/>
  <c r="O345" i="14"/>
  <c r="N345" i="14"/>
  <c r="L345" i="14"/>
  <c r="J345" i="14"/>
  <c r="G345" i="14"/>
  <c r="P344" i="14"/>
  <c r="O344" i="14"/>
  <c r="N344" i="14"/>
  <c r="L344" i="14"/>
  <c r="J344" i="14"/>
  <c r="G344" i="14"/>
  <c r="P343" i="14"/>
  <c r="O343" i="14"/>
  <c r="N343" i="14"/>
  <c r="L343" i="14"/>
  <c r="J343" i="14"/>
  <c r="G343" i="14"/>
  <c r="P342" i="14"/>
  <c r="O342" i="14"/>
  <c r="N342" i="14"/>
  <c r="L342" i="14"/>
  <c r="J342" i="14"/>
  <c r="G342" i="14"/>
  <c r="P341" i="14"/>
  <c r="O341" i="14"/>
  <c r="N341" i="14"/>
  <c r="L341" i="14"/>
  <c r="J341" i="14"/>
  <c r="G341" i="14"/>
  <c r="P340" i="14"/>
  <c r="O340" i="14"/>
  <c r="N340" i="14"/>
  <c r="L340" i="14"/>
  <c r="J340" i="14"/>
  <c r="G340" i="14"/>
  <c r="P339" i="14"/>
  <c r="O339" i="14"/>
  <c r="N339" i="14"/>
  <c r="L339" i="14"/>
  <c r="J339" i="14"/>
  <c r="G339" i="14"/>
  <c r="P338" i="14"/>
  <c r="O338" i="14"/>
  <c r="N338" i="14"/>
  <c r="L338" i="14"/>
  <c r="J338" i="14"/>
  <c r="G338" i="14"/>
  <c r="P337" i="14"/>
  <c r="O337" i="14"/>
  <c r="N337" i="14"/>
  <c r="L337" i="14"/>
  <c r="J337" i="14"/>
  <c r="G337" i="14"/>
  <c r="P336" i="14"/>
  <c r="O336" i="14"/>
  <c r="N336" i="14"/>
  <c r="L336" i="14"/>
  <c r="J336" i="14"/>
  <c r="G336" i="14"/>
  <c r="P335" i="14"/>
  <c r="O335" i="14"/>
  <c r="N335" i="14"/>
  <c r="L335" i="14"/>
  <c r="J335" i="14"/>
  <c r="G335" i="14"/>
  <c r="P334" i="14"/>
  <c r="O334" i="14"/>
  <c r="N334" i="14"/>
  <c r="L334" i="14"/>
  <c r="J334" i="14"/>
  <c r="G334" i="14"/>
  <c r="P333" i="14"/>
  <c r="O333" i="14"/>
  <c r="N333" i="14"/>
  <c r="L333" i="14"/>
  <c r="J333" i="14"/>
  <c r="G333" i="14"/>
  <c r="P332" i="14"/>
  <c r="O332" i="14"/>
  <c r="N332" i="14"/>
  <c r="L332" i="14"/>
  <c r="J332" i="14"/>
  <c r="G332" i="14"/>
  <c r="P331" i="14"/>
  <c r="O331" i="14"/>
  <c r="N331" i="14"/>
  <c r="L331" i="14"/>
  <c r="J331" i="14"/>
  <c r="G331" i="14"/>
  <c r="P330" i="14"/>
  <c r="O330" i="14"/>
  <c r="N330" i="14"/>
  <c r="L330" i="14"/>
  <c r="J330" i="14"/>
  <c r="G330" i="14"/>
  <c r="P329" i="14"/>
  <c r="O329" i="14"/>
  <c r="N329" i="14"/>
  <c r="L329" i="14"/>
  <c r="J329" i="14"/>
  <c r="G329" i="14"/>
  <c r="P328" i="14"/>
  <c r="O328" i="14"/>
  <c r="N328" i="14"/>
  <c r="L328" i="14"/>
  <c r="J328" i="14"/>
  <c r="G328" i="14"/>
  <c r="P327" i="14"/>
  <c r="O327" i="14"/>
  <c r="N327" i="14"/>
  <c r="L327" i="14"/>
  <c r="J327" i="14"/>
  <c r="G327" i="14"/>
  <c r="P326" i="14"/>
  <c r="O326" i="14"/>
  <c r="N326" i="14"/>
  <c r="L326" i="14"/>
  <c r="J326" i="14"/>
  <c r="G326" i="14"/>
  <c r="P325" i="14"/>
  <c r="O325" i="14"/>
  <c r="N325" i="14"/>
  <c r="L325" i="14"/>
  <c r="J325" i="14"/>
  <c r="G325" i="14"/>
  <c r="P324" i="14"/>
  <c r="O324" i="14"/>
  <c r="N324" i="14"/>
  <c r="L324" i="14"/>
  <c r="J324" i="14"/>
  <c r="G324" i="14"/>
  <c r="P323" i="14"/>
  <c r="O323" i="14"/>
  <c r="N323" i="14"/>
  <c r="L323" i="14"/>
  <c r="J323" i="14"/>
  <c r="G323" i="14"/>
  <c r="P322" i="14"/>
  <c r="O322" i="14"/>
  <c r="N322" i="14"/>
  <c r="L322" i="14"/>
  <c r="J322" i="14"/>
  <c r="G322" i="14"/>
  <c r="P321" i="14"/>
  <c r="O321" i="14"/>
  <c r="N321" i="14"/>
  <c r="L321" i="14"/>
  <c r="J321" i="14"/>
  <c r="G321" i="14"/>
  <c r="P320" i="14"/>
  <c r="O320" i="14"/>
  <c r="N320" i="14"/>
  <c r="L320" i="14"/>
  <c r="J320" i="14"/>
  <c r="G320" i="14"/>
  <c r="P319" i="14"/>
  <c r="O319" i="14"/>
  <c r="N319" i="14"/>
  <c r="L319" i="14"/>
  <c r="J319" i="14"/>
  <c r="G319" i="14"/>
  <c r="P318" i="14"/>
  <c r="O318" i="14"/>
  <c r="N318" i="14"/>
  <c r="L318" i="14"/>
  <c r="J318" i="14"/>
  <c r="G318" i="14"/>
  <c r="P317" i="14"/>
  <c r="O317" i="14"/>
  <c r="N317" i="14"/>
  <c r="L317" i="14"/>
  <c r="J317" i="14"/>
  <c r="G317" i="14"/>
  <c r="P316" i="14"/>
  <c r="O316" i="14"/>
  <c r="N316" i="14"/>
  <c r="L316" i="14"/>
  <c r="J316" i="14"/>
  <c r="G316" i="14"/>
  <c r="P315" i="14"/>
  <c r="O315" i="14"/>
  <c r="N315" i="14"/>
  <c r="L315" i="14"/>
  <c r="J315" i="14"/>
  <c r="G315" i="14"/>
  <c r="P314" i="14"/>
  <c r="O314" i="14"/>
  <c r="N314" i="14"/>
  <c r="L314" i="14"/>
  <c r="J314" i="14"/>
  <c r="G314" i="14"/>
  <c r="P313" i="14"/>
  <c r="O313" i="14"/>
  <c r="N313" i="14"/>
  <c r="L313" i="14"/>
  <c r="J313" i="14"/>
  <c r="G313" i="14"/>
  <c r="P312" i="14"/>
  <c r="O312" i="14"/>
  <c r="N312" i="14"/>
  <c r="L312" i="14"/>
  <c r="J312" i="14"/>
  <c r="G312" i="14"/>
  <c r="P311" i="14"/>
  <c r="O311" i="14"/>
  <c r="N311" i="14"/>
  <c r="L311" i="14"/>
  <c r="J311" i="14"/>
  <c r="G311" i="14"/>
  <c r="P310" i="14"/>
  <c r="O310" i="14"/>
  <c r="N310" i="14"/>
  <c r="L310" i="14"/>
  <c r="J310" i="14"/>
  <c r="G310" i="14"/>
  <c r="P309" i="14"/>
  <c r="O309" i="14"/>
  <c r="N309" i="14"/>
  <c r="L309" i="14"/>
  <c r="J309" i="14"/>
  <c r="G309" i="14"/>
  <c r="P308" i="14"/>
  <c r="O308" i="14"/>
  <c r="N308" i="14"/>
  <c r="L308" i="14"/>
  <c r="J308" i="14"/>
  <c r="G308" i="14"/>
  <c r="P307" i="14"/>
  <c r="O307" i="14"/>
  <c r="N307" i="14"/>
  <c r="L307" i="14"/>
  <c r="J307" i="14"/>
  <c r="G307" i="14"/>
  <c r="P306" i="14"/>
  <c r="O306" i="14"/>
  <c r="N306" i="14"/>
  <c r="L306" i="14"/>
  <c r="J306" i="14"/>
  <c r="G306" i="14"/>
  <c r="P305" i="14"/>
  <c r="O305" i="14"/>
  <c r="N305" i="14"/>
  <c r="L305" i="14"/>
  <c r="J305" i="14"/>
  <c r="G305" i="14"/>
  <c r="P304" i="14"/>
  <c r="O304" i="14"/>
  <c r="N304" i="14"/>
  <c r="L304" i="14"/>
  <c r="J304" i="14"/>
  <c r="G304" i="14"/>
  <c r="P303" i="14"/>
  <c r="O303" i="14"/>
  <c r="N303" i="14"/>
  <c r="L303" i="14"/>
  <c r="J303" i="14"/>
  <c r="G303" i="14"/>
  <c r="P302" i="14"/>
  <c r="O302" i="14"/>
  <c r="N302" i="14"/>
  <c r="L302" i="14"/>
  <c r="J302" i="14"/>
  <c r="G302" i="14"/>
  <c r="P301" i="14"/>
  <c r="O301" i="14"/>
  <c r="N301" i="14"/>
  <c r="L301" i="14"/>
  <c r="J301" i="14"/>
  <c r="G301" i="14"/>
  <c r="P300" i="14"/>
  <c r="O300" i="14"/>
  <c r="N300" i="14"/>
  <c r="L300" i="14"/>
  <c r="J300" i="14"/>
  <c r="G300" i="14"/>
  <c r="P299" i="14"/>
  <c r="O299" i="14"/>
  <c r="N299" i="14"/>
  <c r="L299" i="14"/>
  <c r="J299" i="14"/>
  <c r="G299" i="14"/>
  <c r="P298" i="14"/>
  <c r="O298" i="14"/>
  <c r="N298" i="14"/>
  <c r="L298" i="14"/>
  <c r="J298" i="14"/>
  <c r="G298" i="14"/>
  <c r="P297" i="14"/>
  <c r="O297" i="14"/>
  <c r="N297" i="14"/>
  <c r="L297" i="14"/>
  <c r="J297" i="14"/>
  <c r="G297" i="14"/>
  <c r="P296" i="14"/>
  <c r="O296" i="14"/>
  <c r="N296" i="14"/>
  <c r="L296" i="14"/>
  <c r="J296" i="14"/>
  <c r="G296" i="14"/>
  <c r="P295" i="14"/>
  <c r="O295" i="14"/>
  <c r="N295" i="14"/>
  <c r="L295" i="14"/>
  <c r="J295" i="14"/>
  <c r="G295" i="14"/>
  <c r="P294" i="14"/>
  <c r="O294" i="14"/>
  <c r="N294" i="14"/>
  <c r="L294" i="14"/>
  <c r="J294" i="14"/>
  <c r="G294" i="14"/>
  <c r="P293" i="14"/>
  <c r="O293" i="14"/>
  <c r="N293" i="14"/>
  <c r="L293" i="14"/>
  <c r="J293" i="14"/>
  <c r="G293" i="14"/>
  <c r="P292" i="14"/>
  <c r="O292" i="14"/>
  <c r="N292" i="14"/>
  <c r="L292" i="14"/>
  <c r="J292" i="14"/>
  <c r="G292" i="14"/>
  <c r="P291" i="14"/>
  <c r="O291" i="14"/>
  <c r="N291" i="14"/>
  <c r="L291" i="14"/>
  <c r="J291" i="14"/>
  <c r="G291" i="14"/>
  <c r="P290" i="14"/>
  <c r="O290" i="14"/>
  <c r="N290" i="14"/>
  <c r="L290" i="14"/>
  <c r="J290" i="14"/>
  <c r="G290" i="14"/>
  <c r="P289" i="14"/>
  <c r="O289" i="14"/>
  <c r="N289" i="14"/>
  <c r="L289" i="14"/>
  <c r="J289" i="14"/>
  <c r="G289" i="14"/>
  <c r="P288" i="14"/>
  <c r="O288" i="14"/>
  <c r="N288" i="14"/>
  <c r="L288" i="14"/>
  <c r="J288" i="14"/>
  <c r="G288" i="14"/>
  <c r="P287" i="14"/>
  <c r="O287" i="14"/>
  <c r="N287" i="14"/>
  <c r="L287" i="14"/>
  <c r="J287" i="14"/>
  <c r="G287" i="14"/>
  <c r="P286" i="14"/>
  <c r="O286" i="14"/>
  <c r="N286" i="14"/>
  <c r="L286" i="14"/>
  <c r="J286" i="14"/>
  <c r="G286" i="14"/>
  <c r="P285" i="14"/>
  <c r="O285" i="14"/>
  <c r="N285" i="14"/>
  <c r="L285" i="14"/>
  <c r="J285" i="14"/>
  <c r="G285" i="14"/>
  <c r="P284" i="14"/>
  <c r="O284" i="14"/>
  <c r="N284" i="14"/>
  <c r="L284" i="14"/>
  <c r="J284" i="14"/>
  <c r="G284" i="14"/>
  <c r="P283" i="14"/>
  <c r="O283" i="14"/>
  <c r="N283" i="14"/>
  <c r="L283" i="14"/>
  <c r="J283" i="14"/>
  <c r="G283" i="14"/>
  <c r="P282" i="14"/>
  <c r="O282" i="14"/>
  <c r="N282" i="14"/>
  <c r="L282" i="14"/>
  <c r="J282" i="14"/>
  <c r="G282" i="14"/>
  <c r="P281" i="14"/>
  <c r="O281" i="14"/>
  <c r="N281" i="14"/>
  <c r="L281" i="14"/>
  <c r="J281" i="14"/>
  <c r="G281" i="14"/>
  <c r="P280" i="14"/>
  <c r="O280" i="14"/>
  <c r="N280" i="14"/>
  <c r="L280" i="14"/>
  <c r="J280" i="14"/>
  <c r="G280" i="14"/>
  <c r="P279" i="14"/>
  <c r="O279" i="14"/>
  <c r="N279" i="14"/>
  <c r="L279" i="14"/>
  <c r="J279" i="14"/>
  <c r="G279" i="14"/>
  <c r="P278" i="14"/>
  <c r="O278" i="14"/>
  <c r="N278" i="14"/>
  <c r="L278" i="14"/>
  <c r="J278" i="14"/>
  <c r="G278" i="14"/>
  <c r="P277" i="14"/>
  <c r="O277" i="14"/>
  <c r="N277" i="14"/>
  <c r="L277" i="14"/>
  <c r="J277" i="14"/>
  <c r="G277" i="14"/>
  <c r="P276" i="14"/>
  <c r="O276" i="14"/>
  <c r="N276" i="14"/>
  <c r="L276" i="14"/>
  <c r="J276" i="14"/>
  <c r="G276" i="14"/>
  <c r="P275" i="14"/>
  <c r="O275" i="14"/>
  <c r="N275" i="14"/>
  <c r="L275" i="14"/>
  <c r="J275" i="14"/>
  <c r="G275" i="14"/>
  <c r="P274" i="14"/>
  <c r="O274" i="14"/>
  <c r="N274" i="14"/>
  <c r="L274" i="14"/>
  <c r="J274" i="14"/>
  <c r="G274" i="14"/>
  <c r="P273" i="14"/>
  <c r="O273" i="14"/>
  <c r="N273" i="14"/>
  <c r="L273" i="14"/>
  <c r="J273" i="14"/>
  <c r="G273" i="14"/>
  <c r="P272" i="14"/>
  <c r="O272" i="14"/>
  <c r="N272" i="14"/>
  <c r="L272" i="14"/>
  <c r="J272" i="14"/>
  <c r="G272" i="14"/>
  <c r="P271" i="14"/>
  <c r="O271" i="14"/>
  <c r="N271" i="14"/>
  <c r="L271" i="14"/>
  <c r="J271" i="14"/>
  <c r="G271" i="14"/>
  <c r="P270" i="14"/>
  <c r="O270" i="14"/>
  <c r="N270" i="14"/>
  <c r="L270" i="14"/>
  <c r="J270" i="14"/>
  <c r="G270" i="14"/>
  <c r="P269" i="14"/>
  <c r="O269" i="14"/>
  <c r="N269" i="14"/>
  <c r="L269" i="14"/>
  <c r="J269" i="14"/>
  <c r="G269" i="14"/>
  <c r="P268" i="14"/>
  <c r="O268" i="14"/>
  <c r="N268" i="14"/>
  <c r="L268" i="14"/>
  <c r="J268" i="14"/>
  <c r="G268" i="14"/>
  <c r="P267" i="14"/>
  <c r="O267" i="14"/>
  <c r="N267" i="14"/>
  <c r="L267" i="14"/>
  <c r="J267" i="14"/>
  <c r="G267" i="14"/>
  <c r="P266" i="14"/>
  <c r="O266" i="14"/>
  <c r="N266" i="14"/>
  <c r="L266" i="14"/>
  <c r="J266" i="14"/>
  <c r="G266" i="14"/>
  <c r="P265" i="14"/>
  <c r="O265" i="14"/>
  <c r="N265" i="14"/>
  <c r="L265" i="14"/>
  <c r="J265" i="14"/>
  <c r="G265" i="14"/>
  <c r="P264" i="14"/>
  <c r="O264" i="14"/>
  <c r="N264" i="14"/>
  <c r="L264" i="14"/>
  <c r="J264" i="14"/>
  <c r="G264" i="14"/>
  <c r="P263" i="14"/>
  <c r="O263" i="14"/>
  <c r="N263" i="14"/>
  <c r="L263" i="14"/>
  <c r="J263" i="14"/>
  <c r="G263" i="14"/>
  <c r="P262" i="14"/>
  <c r="O262" i="14"/>
  <c r="N262" i="14"/>
  <c r="L262" i="14"/>
  <c r="J262" i="14"/>
  <c r="G262" i="14"/>
  <c r="P261" i="14"/>
  <c r="O261" i="14"/>
  <c r="N261" i="14"/>
  <c r="L261" i="14"/>
  <c r="J261" i="14"/>
  <c r="G261" i="14"/>
  <c r="P260" i="14"/>
  <c r="O260" i="14"/>
  <c r="N260" i="14"/>
  <c r="L260" i="14"/>
  <c r="J260" i="14"/>
  <c r="G260" i="14"/>
  <c r="P259" i="14"/>
  <c r="O259" i="14"/>
  <c r="N259" i="14"/>
  <c r="L259" i="14"/>
  <c r="J259" i="14"/>
  <c r="G259" i="14"/>
  <c r="P258" i="14"/>
  <c r="O258" i="14"/>
  <c r="N258" i="14"/>
  <c r="L258" i="14"/>
  <c r="J258" i="14"/>
  <c r="G258" i="14"/>
  <c r="P257" i="14"/>
  <c r="O257" i="14"/>
  <c r="N257" i="14"/>
  <c r="L257" i="14"/>
  <c r="J257" i="14"/>
  <c r="G257" i="14"/>
  <c r="P256" i="14"/>
  <c r="O256" i="14"/>
  <c r="N256" i="14"/>
  <c r="L256" i="14"/>
  <c r="J256" i="14"/>
  <c r="G256" i="14"/>
  <c r="P255" i="14"/>
  <c r="O255" i="14"/>
  <c r="N255" i="14"/>
  <c r="L255" i="14"/>
  <c r="J255" i="14"/>
  <c r="G255" i="14"/>
  <c r="P254" i="14"/>
  <c r="O254" i="14"/>
  <c r="N254" i="14"/>
  <c r="L254" i="14"/>
  <c r="J254" i="14"/>
  <c r="G254" i="14"/>
  <c r="P253" i="14"/>
  <c r="O253" i="14"/>
  <c r="N253" i="14"/>
  <c r="L253" i="14"/>
  <c r="J253" i="14"/>
  <c r="G253" i="14"/>
  <c r="P252" i="14"/>
  <c r="O252" i="14"/>
  <c r="N252" i="14"/>
  <c r="L252" i="14"/>
  <c r="J252" i="14"/>
  <c r="G252" i="14"/>
  <c r="P251" i="14"/>
  <c r="O251" i="14"/>
  <c r="N251" i="14"/>
  <c r="L251" i="14"/>
  <c r="J251" i="14"/>
  <c r="G251" i="14"/>
  <c r="P250" i="14"/>
  <c r="O250" i="14"/>
  <c r="N250" i="14"/>
  <c r="L250" i="14"/>
  <c r="J250" i="14"/>
  <c r="G250" i="14"/>
  <c r="P249" i="14"/>
  <c r="O249" i="14"/>
  <c r="N249" i="14"/>
  <c r="L249" i="14"/>
  <c r="J249" i="14"/>
  <c r="G249" i="14"/>
  <c r="P248" i="14"/>
  <c r="O248" i="14"/>
  <c r="N248" i="14"/>
  <c r="L248" i="14"/>
  <c r="J248" i="14"/>
  <c r="G248" i="14"/>
  <c r="P247" i="14"/>
  <c r="O247" i="14"/>
  <c r="N247" i="14"/>
  <c r="L247" i="14"/>
  <c r="J247" i="14"/>
  <c r="G247" i="14"/>
  <c r="P246" i="14"/>
  <c r="O246" i="14"/>
  <c r="N246" i="14"/>
  <c r="L246" i="14"/>
  <c r="J246" i="14"/>
  <c r="G246" i="14"/>
  <c r="P245" i="14"/>
  <c r="O245" i="14"/>
  <c r="N245" i="14"/>
  <c r="L245" i="14"/>
  <c r="J245" i="14"/>
  <c r="G245" i="14"/>
  <c r="P244" i="14"/>
  <c r="O244" i="14"/>
  <c r="N244" i="14"/>
  <c r="L244" i="14"/>
  <c r="J244" i="14"/>
  <c r="G244" i="14"/>
  <c r="P243" i="14"/>
  <c r="O243" i="14"/>
  <c r="N243" i="14"/>
  <c r="L243" i="14"/>
  <c r="J243" i="14"/>
  <c r="G243" i="14"/>
  <c r="P242" i="14"/>
  <c r="O242" i="14"/>
  <c r="N242" i="14"/>
  <c r="L242" i="14"/>
  <c r="J242" i="14"/>
  <c r="G242" i="14"/>
  <c r="P241" i="14"/>
  <c r="O241" i="14"/>
  <c r="N241" i="14"/>
  <c r="L241" i="14"/>
  <c r="J241" i="14"/>
  <c r="G241" i="14"/>
  <c r="P240" i="14"/>
  <c r="O240" i="14"/>
  <c r="N240" i="14"/>
  <c r="L240" i="14"/>
  <c r="J240" i="14"/>
  <c r="G240" i="14"/>
  <c r="P239" i="14"/>
  <c r="O239" i="14"/>
  <c r="N239" i="14"/>
  <c r="L239" i="14"/>
  <c r="J239" i="14"/>
  <c r="G239" i="14"/>
  <c r="P238" i="14"/>
  <c r="O238" i="14"/>
  <c r="N238" i="14"/>
  <c r="L238" i="14"/>
  <c r="J238" i="14"/>
  <c r="G238" i="14"/>
  <c r="P237" i="14"/>
  <c r="O237" i="14"/>
  <c r="N237" i="14"/>
  <c r="L237" i="14"/>
  <c r="J237" i="14"/>
  <c r="G237" i="14"/>
  <c r="P236" i="14"/>
  <c r="O236" i="14"/>
  <c r="N236" i="14"/>
  <c r="L236" i="14"/>
  <c r="J236" i="14"/>
  <c r="G236" i="14"/>
  <c r="P235" i="14"/>
  <c r="O235" i="14"/>
  <c r="N235" i="14"/>
  <c r="L235" i="14"/>
  <c r="J235" i="14"/>
  <c r="G235" i="14"/>
  <c r="P234" i="14"/>
  <c r="O234" i="14"/>
  <c r="N234" i="14"/>
  <c r="L234" i="14"/>
  <c r="J234" i="14"/>
  <c r="G234" i="14"/>
  <c r="P233" i="14"/>
  <c r="O233" i="14"/>
  <c r="N233" i="14"/>
  <c r="L233" i="14"/>
  <c r="J233" i="14"/>
  <c r="G233" i="14"/>
  <c r="P232" i="14"/>
  <c r="O232" i="14"/>
  <c r="N232" i="14"/>
  <c r="L232" i="14"/>
  <c r="J232" i="14"/>
  <c r="G232" i="14"/>
  <c r="P231" i="14"/>
  <c r="O231" i="14"/>
  <c r="N231" i="14"/>
  <c r="L231" i="14"/>
  <c r="J231" i="14"/>
  <c r="G231" i="14"/>
  <c r="P230" i="14"/>
  <c r="O230" i="14"/>
  <c r="N230" i="14"/>
  <c r="L230" i="14"/>
  <c r="J230" i="14"/>
  <c r="G230" i="14"/>
  <c r="P229" i="14"/>
  <c r="O229" i="14"/>
  <c r="N229" i="14"/>
  <c r="L229" i="14"/>
  <c r="J229" i="14"/>
  <c r="G229" i="14"/>
  <c r="P228" i="14"/>
  <c r="O228" i="14"/>
  <c r="N228" i="14"/>
  <c r="L228" i="14"/>
  <c r="J228" i="14"/>
  <c r="G228" i="14"/>
  <c r="P227" i="14"/>
  <c r="O227" i="14"/>
  <c r="N227" i="14"/>
  <c r="L227" i="14"/>
  <c r="J227" i="14"/>
  <c r="G227" i="14"/>
  <c r="P226" i="14"/>
  <c r="O226" i="14"/>
  <c r="N226" i="14"/>
  <c r="L226" i="14"/>
  <c r="J226" i="14"/>
  <c r="G226" i="14"/>
  <c r="P225" i="14"/>
  <c r="O225" i="14"/>
  <c r="N225" i="14"/>
  <c r="L225" i="14"/>
  <c r="J225" i="14"/>
  <c r="G225" i="14"/>
  <c r="P224" i="14"/>
  <c r="O224" i="14"/>
  <c r="N224" i="14"/>
  <c r="L224" i="14"/>
  <c r="J224" i="14"/>
  <c r="G224" i="14"/>
  <c r="P223" i="14"/>
  <c r="O223" i="14"/>
  <c r="N223" i="14"/>
  <c r="L223" i="14"/>
  <c r="J223" i="14"/>
  <c r="G223" i="14"/>
  <c r="P222" i="14"/>
  <c r="O222" i="14"/>
  <c r="N222" i="14"/>
  <c r="L222" i="14"/>
  <c r="J222" i="14"/>
  <c r="G222" i="14"/>
  <c r="P221" i="14"/>
  <c r="O221" i="14"/>
  <c r="N221" i="14"/>
  <c r="L221" i="14"/>
  <c r="J221" i="14"/>
  <c r="G221" i="14"/>
  <c r="P220" i="14"/>
  <c r="O220" i="14"/>
  <c r="N220" i="14"/>
  <c r="L220" i="14"/>
  <c r="J220" i="14"/>
  <c r="G220" i="14"/>
  <c r="P219" i="14"/>
  <c r="O219" i="14"/>
  <c r="N219" i="14"/>
  <c r="L219" i="14"/>
  <c r="J219" i="14"/>
  <c r="G219" i="14"/>
  <c r="P218" i="14"/>
  <c r="O218" i="14"/>
  <c r="N218" i="14"/>
  <c r="L218" i="14"/>
  <c r="J218" i="14"/>
  <c r="G218" i="14"/>
  <c r="P217" i="14"/>
  <c r="O217" i="14"/>
  <c r="N217" i="14"/>
  <c r="L217" i="14"/>
  <c r="J217" i="14"/>
  <c r="G217" i="14"/>
  <c r="P216" i="14"/>
  <c r="O216" i="14"/>
  <c r="N216" i="14"/>
  <c r="L216" i="14"/>
  <c r="J216" i="14"/>
  <c r="G216" i="14"/>
  <c r="P215" i="14"/>
  <c r="O215" i="14"/>
  <c r="N215" i="14"/>
  <c r="L215" i="14"/>
  <c r="J215" i="14"/>
  <c r="G215" i="14"/>
  <c r="P214" i="14"/>
  <c r="O214" i="14"/>
  <c r="N214" i="14"/>
  <c r="L214" i="14"/>
  <c r="J214" i="14"/>
  <c r="G214" i="14"/>
  <c r="P213" i="14"/>
  <c r="O213" i="14"/>
  <c r="N213" i="14"/>
  <c r="L213" i="14"/>
  <c r="J213" i="14"/>
  <c r="G213" i="14"/>
  <c r="P212" i="14"/>
  <c r="O212" i="14"/>
  <c r="N212" i="14"/>
  <c r="L212" i="14"/>
  <c r="J212" i="14"/>
  <c r="G212" i="14"/>
  <c r="P211" i="14"/>
  <c r="O211" i="14"/>
  <c r="N211" i="14"/>
  <c r="L211" i="14"/>
  <c r="J211" i="14"/>
  <c r="G211" i="14"/>
  <c r="P210" i="14"/>
  <c r="O210" i="14"/>
  <c r="N210" i="14"/>
  <c r="L210" i="14"/>
  <c r="J210" i="14"/>
  <c r="G210" i="14"/>
  <c r="P209" i="14"/>
  <c r="O209" i="14"/>
  <c r="N209" i="14"/>
  <c r="L209" i="14"/>
  <c r="J209" i="14"/>
  <c r="G209" i="14"/>
  <c r="P208" i="14"/>
  <c r="O208" i="14"/>
  <c r="N208" i="14"/>
  <c r="L208" i="14"/>
  <c r="J208" i="14"/>
  <c r="G208" i="14"/>
  <c r="P207" i="14"/>
  <c r="O207" i="14"/>
  <c r="N207" i="14"/>
  <c r="L207" i="14"/>
  <c r="J207" i="14"/>
  <c r="G207" i="14"/>
  <c r="P206" i="14"/>
  <c r="O206" i="14"/>
  <c r="N206" i="14"/>
  <c r="L206" i="14"/>
  <c r="J206" i="14"/>
  <c r="G206" i="14"/>
  <c r="P205" i="14"/>
  <c r="O205" i="14"/>
  <c r="N205" i="14"/>
  <c r="L205" i="14"/>
  <c r="J205" i="14"/>
  <c r="G205" i="14"/>
  <c r="P204" i="14"/>
  <c r="O204" i="14"/>
  <c r="N204" i="14"/>
  <c r="L204" i="14"/>
  <c r="J204" i="14"/>
  <c r="G204" i="14"/>
  <c r="P203" i="14"/>
  <c r="O203" i="14"/>
  <c r="N203" i="14"/>
  <c r="L203" i="14"/>
  <c r="J203" i="14"/>
  <c r="G203" i="14"/>
  <c r="P202" i="14"/>
  <c r="O202" i="14"/>
  <c r="N202" i="14"/>
  <c r="L202" i="14"/>
  <c r="J202" i="14"/>
  <c r="G202" i="14"/>
  <c r="P201" i="14"/>
  <c r="O201" i="14"/>
  <c r="N201" i="14"/>
  <c r="L201" i="14"/>
  <c r="J201" i="14"/>
  <c r="G201" i="14"/>
  <c r="P200" i="14"/>
  <c r="O200" i="14"/>
  <c r="N200" i="14"/>
  <c r="L200" i="14"/>
  <c r="J200" i="14"/>
  <c r="G200" i="14"/>
  <c r="P199" i="14"/>
  <c r="O199" i="14"/>
  <c r="N199" i="14"/>
  <c r="L199" i="14"/>
  <c r="J199" i="14"/>
  <c r="G199" i="14"/>
  <c r="P198" i="14"/>
  <c r="O198" i="14"/>
  <c r="N198" i="14"/>
  <c r="L198" i="14"/>
  <c r="J198" i="14"/>
  <c r="G198" i="14"/>
  <c r="P197" i="14"/>
  <c r="O197" i="14"/>
  <c r="N197" i="14"/>
  <c r="L197" i="14"/>
  <c r="J197" i="14"/>
  <c r="G197" i="14"/>
  <c r="P196" i="14"/>
  <c r="O196" i="14"/>
  <c r="N196" i="14"/>
  <c r="L196" i="14"/>
  <c r="J196" i="14"/>
  <c r="G196" i="14"/>
  <c r="P195" i="14"/>
  <c r="O195" i="14"/>
  <c r="N195" i="14"/>
  <c r="L195" i="14"/>
  <c r="J195" i="14"/>
  <c r="G195" i="14"/>
  <c r="P194" i="14"/>
  <c r="O194" i="14"/>
  <c r="N194" i="14"/>
  <c r="L194" i="14"/>
  <c r="J194" i="14"/>
  <c r="G194" i="14"/>
  <c r="P193" i="14"/>
  <c r="O193" i="14"/>
  <c r="N193" i="14"/>
  <c r="L193" i="14"/>
  <c r="J193" i="14"/>
  <c r="G193" i="14"/>
  <c r="P192" i="14"/>
  <c r="O192" i="14"/>
  <c r="N192" i="14"/>
  <c r="L192" i="14"/>
  <c r="J192" i="14"/>
  <c r="G192" i="14"/>
  <c r="P191" i="14"/>
  <c r="O191" i="14"/>
  <c r="N191" i="14"/>
  <c r="L191" i="14"/>
  <c r="J191" i="14"/>
  <c r="G191" i="14"/>
  <c r="P190" i="14"/>
  <c r="O190" i="14"/>
  <c r="N190" i="14"/>
  <c r="L190" i="14"/>
  <c r="J190" i="14"/>
  <c r="G190" i="14"/>
  <c r="P189" i="14"/>
  <c r="O189" i="14"/>
  <c r="N189" i="14"/>
  <c r="L189" i="14"/>
  <c r="J189" i="14"/>
  <c r="G189" i="14"/>
  <c r="P188" i="14"/>
  <c r="O188" i="14"/>
  <c r="N188" i="14"/>
  <c r="L188" i="14"/>
  <c r="J188" i="14"/>
  <c r="G188" i="14"/>
  <c r="P187" i="14"/>
  <c r="O187" i="14"/>
  <c r="N187" i="14"/>
  <c r="L187" i="14"/>
  <c r="J187" i="14"/>
  <c r="G187" i="14"/>
  <c r="P186" i="14"/>
  <c r="O186" i="14"/>
  <c r="N186" i="14"/>
  <c r="L186" i="14"/>
  <c r="J186" i="14"/>
  <c r="G186" i="14"/>
  <c r="P185" i="14"/>
  <c r="O185" i="14"/>
  <c r="N185" i="14"/>
  <c r="L185" i="14"/>
  <c r="J185" i="14"/>
  <c r="G185" i="14"/>
  <c r="P184" i="14"/>
  <c r="O184" i="14"/>
  <c r="N184" i="14"/>
  <c r="L184" i="14"/>
  <c r="J184" i="14"/>
  <c r="G184" i="14"/>
  <c r="P183" i="14"/>
  <c r="O183" i="14"/>
  <c r="N183" i="14"/>
  <c r="L183" i="14"/>
  <c r="J183" i="14"/>
  <c r="G183" i="14"/>
  <c r="P182" i="14"/>
  <c r="O182" i="14"/>
  <c r="N182" i="14"/>
  <c r="L182" i="14"/>
  <c r="J182" i="14"/>
  <c r="G182" i="14"/>
  <c r="P181" i="14"/>
  <c r="O181" i="14"/>
  <c r="N181" i="14"/>
  <c r="L181" i="14"/>
  <c r="J181" i="14"/>
  <c r="G181" i="14"/>
  <c r="P180" i="14"/>
  <c r="O180" i="14"/>
  <c r="N180" i="14"/>
  <c r="L180" i="14"/>
  <c r="J180" i="14"/>
  <c r="G180" i="14"/>
  <c r="P179" i="14"/>
  <c r="O179" i="14"/>
  <c r="N179" i="14"/>
  <c r="L179" i="14"/>
  <c r="J179" i="14"/>
  <c r="G179" i="14"/>
  <c r="P178" i="14"/>
  <c r="O178" i="14"/>
  <c r="N178" i="14"/>
  <c r="L178" i="14"/>
  <c r="J178" i="14"/>
  <c r="G178" i="14"/>
  <c r="P177" i="14"/>
  <c r="O177" i="14"/>
  <c r="N177" i="14"/>
  <c r="L177" i="14"/>
  <c r="J177" i="14"/>
  <c r="G177" i="14"/>
  <c r="P176" i="14"/>
  <c r="O176" i="14"/>
  <c r="N176" i="14"/>
  <c r="L176" i="14"/>
  <c r="J176" i="14"/>
  <c r="G176" i="14"/>
  <c r="P175" i="14"/>
  <c r="O175" i="14"/>
  <c r="N175" i="14"/>
  <c r="L175" i="14"/>
  <c r="J175" i="14"/>
  <c r="G175" i="14"/>
  <c r="P174" i="14"/>
  <c r="O174" i="14"/>
  <c r="N174" i="14"/>
  <c r="L174" i="14"/>
  <c r="J174" i="14"/>
  <c r="G174" i="14"/>
  <c r="P173" i="14"/>
  <c r="O173" i="14"/>
  <c r="N173" i="14"/>
  <c r="L173" i="14"/>
  <c r="J173" i="14"/>
  <c r="G173" i="14"/>
  <c r="P172" i="14"/>
  <c r="O172" i="14"/>
  <c r="N172" i="14"/>
  <c r="L172" i="14"/>
  <c r="J172" i="14"/>
  <c r="G172" i="14"/>
  <c r="P171" i="14"/>
  <c r="O171" i="14"/>
  <c r="N171" i="14"/>
  <c r="L171" i="14"/>
  <c r="J171" i="14"/>
  <c r="G171" i="14"/>
  <c r="P170" i="14"/>
  <c r="O170" i="14"/>
  <c r="N170" i="14"/>
  <c r="L170" i="14"/>
  <c r="J170" i="14"/>
  <c r="G170" i="14"/>
  <c r="P169" i="14"/>
  <c r="O169" i="14"/>
  <c r="N169" i="14"/>
  <c r="L169" i="14"/>
  <c r="J169" i="14"/>
  <c r="G169" i="14"/>
  <c r="P168" i="14"/>
  <c r="O168" i="14"/>
  <c r="N168" i="14"/>
  <c r="L168" i="14"/>
  <c r="J168" i="14"/>
  <c r="G168" i="14"/>
  <c r="P167" i="14"/>
  <c r="O167" i="14"/>
  <c r="N167" i="14"/>
  <c r="L167" i="14"/>
  <c r="J167" i="14"/>
  <c r="G167" i="14"/>
  <c r="P166" i="14"/>
  <c r="O166" i="14"/>
  <c r="N166" i="14"/>
  <c r="L166" i="14"/>
  <c r="J166" i="14"/>
  <c r="G166" i="14"/>
  <c r="P165" i="14"/>
  <c r="O165" i="14"/>
  <c r="N165" i="14"/>
  <c r="L165" i="14"/>
  <c r="J165" i="14"/>
  <c r="G165" i="14"/>
  <c r="P164" i="14"/>
  <c r="O164" i="14"/>
  <c r="N164" i="14"/>
  <c r="L164" i="14"/>
  <c r="J164" i="14"/>
  <c r="G164" i="14"/>
  <c r="P163" i="14"/>
  <c r="O163" i="14"/>
  <c r="N163" i="14"/>
  <c r="L163" i="14"/>
  <c r="J163" i="14"/>
  <c r="G163" i="14"/>
  <c r="P162" i="14"/>
  <c r="O162" i="14"/>
  <c r="N162" i="14"/>
  <c r="L162" i="14"/>
  <c r="J162" i="14"/>
  <c r="G162" i="14"/>
  <c r="P161" i="14"/>
  <c r="O161" i="14"/>
  <c r="N161" i="14"/>
  <c r="L161" i="14"/>
  <c r="J161" i="14"/>
  <c r="G161" i="14"/>
  <c r="P160" i="14"/>
  <c r="O160" i="14"/>
  <c r="N160" i="14"/>
  <c r="L160" i="14"/>
  <c r="J160" i="14"/>
  <c r="G160" i="14"/>
  <c r="P159" i="14"/>
  <c r="O159" i="14"/>
  <c r="N159" i="14"/>
  <c r="L159" i="14"/>
  <c r="J159" i="14"/>
  <c r="G159" i="14"/>
  <c r="P158" i="14"/>
  <c r="O158" i="14"/>
  <c r="N158" i="14"/>
  <c r="L158" i="14"/>
  <c r="J158" i="14"/>
  <c r="G158" i="14"/>
  <c r="P157" i="14"/>
  <c r="O157" i="14"/>
  <c r="N157" i="14"/>
  <c r="L157" i="14"/>
  <c r="J157" i="14"/>
  <c r="G157" i="14"/>
  <c r="P156" i="14"/>
  <c r="O156" i="14"/>
  <c r="N156" i="14"/>
  <c r="L156" i="14"/>
  <c r="J156" i="14"/>
  <c r="G156" i="14"/>
  <c r="P155" i="14"/>
  <c r="O155" i="14"/>
  <c r="N155" i="14"/>
  <c r="L155" i="14"/>
  <c r="J155" i="14"/>
  <c r="G155" i="14"/>
  <c r="P154" i="14"/>
  <c r="O154" i="14"/>
  <c r="N154" i="14"/>
  <c r="L154" i="14"/>
  <c r="J154" i="14"/>
  <c r="G154" i="14"/>
  <c r="P153" i="14"/>
  <c r="O153" i="14"/>
  <c r="N153" i="14"/>
  <c r="L153" i="14"/>
  <c r="J153" i="14"/>
  <c r="G153" i="14"/>
  <c r="P152" i="14"/>
  <c r="O152" i="14"/>
  <c r="N152" i="14"/>
  <c r="L152" i="14"/>
  <c r="J152" i="14"/>
  <c r="G152" i="14"/>
  <c r="P151" i="14"/>
  <c r="O151" i="14"/>
  <c r="N151" i="14"/>
  <c r="L151" i="14"/>
  <c r="J151" i="14"/>
  <c r="G151" i="14"/>
  <c r="P150" i="14"/>
  <c r="O150" i="14"/>
  <c r="N150" i="14"/>
  <c r="L150" i="14"/>
  <c r="J150" i="14"/>
  <c r="G150" i="14"/>
  <c r="P149" i="14"/>
  <c r="O149" i="14"/>
  <c r="N149" i="14"/>
  <c r="L149" i="14"/>
  <c r="J149" i="14"/>
  <c r="G149" i="14"/>
  <c r="P148" i="14"/>
  <c r="O148" i="14"/>
  <c r="N148" i="14"/>
  <c r="L148" i="14"/>
  <c r="J148" i="14"/>
  <c r="G148" i="14"/>
  <c r="P147" i="14"/>
  <c r="O147" i="14"/>
  <c r="N147" i="14"/>
  <c r="L147" i="14"/>
  <c r="J147" i="14"/>
  <c r="G147" i="14"/>
  <c r="P146" i="14"/>
  <c r="O146" i="14"/>
  <c r="N146" i="14"/>
  <c r="L146" i="14"/>
  <c r="J146" i="14"/>
  <c r="G146" i="14"/>
  <c r="P145" i="14"/>
  <c r="O145" i="14"/>
  <c r="N145" i="14"/>
  <c r="L145" i="14"/>
  <c r="J145" i="14"/>
  <c r="G145" i="14"/>
  <c r="P144" i="14"/>
  <c r="O144" i="14"/>
  <c r="N144" i="14"/>
  <c r="L144" i="14"/>
  <c r="J144" i="14"/>
  <c r="G144" i="14"/>
  <c r="P143" i="14"/>
  <c r="O143" i="14"/>
  <c r="N143" i="14"/>
  <c r="L143" i="14"/>
  <c r="J143" i="14"/>
  <c r="G143" i="14"/>
  <c r="P142" i="14"/>
  <c r="O142" i="14"/>
  <c r="N142" i="14"/>
  <c r="L142" i="14"/>
  <c r="J142" i="14"/>
  <c r="G142" i="14"/>
  <c r="P141" i="14"/>
  <c r="O141" i="14"/>
  <c r="N141" i="14"/>
  <c r="L141" i="14"/>
  <c r="J141" i="14"/>
  <c r="G141" i="14"/>
  <c r="P140" i="14"/>
  <c r="O140" i="14"/>
  <c r="N140" i="14"/>
  <c r="L140" i="14"/>
  <c r="J140" i="14"/>
  <c r="G140" i="14"/>
  <c r="P139" i="14"/>
  <c r="O139" i="14"/>
  <c r="N139" i="14"/>
  <c r="L139" i="14"/>
  <c r="J139" i="14"/>
  <c r="G139" i="14"/>
  <c r="P138" i="14"/>
  <c r="O138" i="14"/>
  <c r="N138" i="14"/>
  <c r="L138" i="14"/>
  <c r="J138" i="14"/>
  <c r="G138" i="14"/>
  <c r="P137" i="14"/>
  <c r="O137" i="14"/>
  <c r="N137" i="14"/>
  <c r="L137" i="14"/>
  <c r="J137" i="14"/>
  <c r="G137" i="14"/>
  <c r="P136" i="14"/>
  <c r="O136" i="14"/>
  <c r="N136" i="14"/>
  <c r="L136" i="14"/>
  <c r="J136" i="14"/>
  <c r="G136" i="14"/>
  <c r="P135" i="14"/>
  <c r="O135" i="14"/>
  <c r="N135" i="14"/>
  <c r="L135" i="14"/>
  <c r="J135" i="14"/>
  <c r="G135" i="14"/>
  <c r="P134" i="14"/>
  <c r="O134" i="14"/>
  <c r="N134" i="14"/>
  <c r="L134" i="14"/>
  <c r="J134" i="14"/>
  <c r="G134" i="14"/>
  <c r="P133" i="14"/>
  <c r="O133" i="14"/>
  <c r="N133" i="14"/>
  <c r="L133" i="14"/>
  <c r="J133" i="14"/>
  <c r="G133" i="14"/>
  <c r="P132" i="14"/>
  <c r="O132" i="14"/>
  <c r="N132" i="14"/>
  <c r="L132" i="14"/>
  <c r="J132" i="14"/>
  <c r="G132" i="14"/>
  <c r="P131" i="14"/>
  <c r="O131" i="14"/>
  <c r="N131" i="14"/>
  <c r="L131" i="14"/>
  <c r="J131" i="14"/>
  <c r="G131" i="14"/>
  <c r="P130" i="14"/>
  <c r="O130" i="14"/>
  <c r="N130" i="14"/>
  <c r="L130" i="14"/>
  <c r="J130" i="14"/>
  <c r="G130" i="14"/>
  <c r="P129" i="14"/>
  <c r="O129" i="14"/>
  <c r="N129" i="14"/>
  <c r="L129" i="14"/>
  <c r="J129" i="14"/>
  <c r="G129" i="14"/>
  <c r="P128" i="14"/>
  <c r="O128" i="14"/>
  <c r="N128" i="14"/>
  <c r="L128" i="14"/>
  <c r="J128" i="14"/>
  <c r="G128" i="14"/>
  <c r="P127" i="14"/>
  <c r="O127" i="14"/>
  <c r="N127" i="14"/>
  <c r="L127" i="14"/>
  <c r="J127" i="14"/>
  <c r="G127" i="14"/>
  <c r="P126" i="14"/>
  <c r="O126" i="14"/>
  <c r="N126" i="14"/>
  <c r="L126" i="14"/>
  <c r="J126" i="14"/>
  <c r="G126" i="14"/>
  <c r="P125" i="14"/>
  <c r="O125" i="14"/>
  <c r="N125" i="14"/>
  <c r="L125" i="14"/>
  <c r="J125" i="14"/>
  <c r="G125" i="14"/>
  <c r="P124" i="14"/>
  <c r="O124" i="14"/>
  <c r="N124" i="14"/>
  <c r="L124" i="14"/>
  <c r="J124" i="14"/>
  <c r="G124" i="14"/>
  <c r="P123" i="14"/>
  <c r="O123" i="14"/>
  <c r="N123" i="14"/>
  <c r="L123" i="14"/>
  <c r="J123" i="14"/>
  <c r="G123" i="14"/>
  <c r="P122" i="14"/>
  <c r="O122" i="14"/>
  <c r="N122" i="14"/>
  <c r="L122" i="14"/>
  <c r="J122" i="14"/>
  <c r="G122" i="14"/>
  <c r="P121" i="14"/>
  <c r="O121" i="14"/>
  <c r="N121" i="14"/>
  <c r="L121" i="14"/>
  <c r="J121" i="14"/>
  <c r="G121" i="14"/>
  <c r="P120" i="14"/>
  <c r="O120" i="14"/>
  <c r="N120" i="14"/>
  <c r="L120" i="14"/>
  <c r="J120" i="14"/>
  <c r="G120" i="14"/>
  <c r="P119" i="14"/>
  <c r="O119" i="14"/>
  <c r="N119" i="14"/>
  <c r="L119" i="14"/>
  <c r="J119" i="14"/>
  <c r="G119" i="14"/>
  <c r="P118" i="14"/>
  <c r="O118" i="14"/>
  <c r="N118" i="14"/>
  <c r="L118" i="14"/>
  <c r="J118" i="14"/>
  <c r="G118" i="14"/>
  <c r="P117" i="14"/>
  <c r="O117" i="14"/>
  <c r="N117" i="14"/>
  <c r="L117" i="14"/>
  <c r="J117" i="14"/>
  <c r="G117" i="14"/>
  <c r="P116" i="14"/>
  <c r="O116" i="14"/>
  <c r="N116" i="14"/>
  <c r="L116" i="14"/>
  <c r="J116" i="14"/>
  <c r="G116" i="14"/>
  <c r="P115" i="14"/>
  <c r="O115" i="14"/>
  <c r="N115" i="14"/>
  <c r="L115" i="14"/>
  <c r="J115" i="14"/>
  <c r="G115" i="14"/>
  <c r="P114" i="14"/>
  <c r="O114" i="14"/>
  <c r="N114" i="14"/>
  <c r="L114" i="14"/>
  <c r="J114" i="14"/>
  <c r="G114" i="14"/>
  <c r="P113" i="14"/>
  <c r="O113" i="14"/>
  <c r="N113" i="14"/>
  <c r="L113" i="14"/>
  <c r="J113" i="14"/>
  <c r="G113" i="14"/>
  <c r="P112" i="14"/>
  <c r="O112" i="14"/>
  <c r="N112" i="14"/>
  <c r="L112" i="14"/>
  <c r="J112" i="14"/>
  <c r="G112" i="14"/>
  <c r="P111" i="14"/>
  <c r="O111" i="14"/>
  <c r="N111" i="14"/>
  <c r="L111" i="14"/>
  <c r="J111" i="14"/>
  <c r="G111" i="14"/>
  <c r="P110" i="14"/>
  <c r="O110" i="14"/>
  <c r="N110" i="14"/>
  <c r="L110" i="14"/>
  <c r="J110" i="14"/>
  <c r="G110" i="14"/>
  <c r="P109" i="14"/>
  <c r="O109" i="14"/>
  <c r="N109" i="14"/>
  <c r="L109" i="14"/>
  <c r="J109" i="14"/>
  <c r="G109" i="14"/>
  <c r="P108" i="14"/>
  <c r="O108" i="14"/>
  <c r="N108" i="14"/>
  <c r="L108" i="14"/>
  <c r="J108" i="14"/>
  <c r="G108" i="14"/>
  <c r="P107" i="14"/>
  <c r="O107" i="14"/>
  <c r="N107" i="14"/>
  <c r="L107" i="14"/>
  <c r="J107" i="14"/>
  <c r="G107" i="14"/>
  <c r="P106" i="14"/>
  <c r="O106" i="14"/>
  <c r="N106" i="14"/>
  <c r="L106" i="14"/>
  <c r="J106" i="14"/>
  <c r="G106" i="14"/>
  <c r="P105" i="14"/>
  <c r="O105" i="14"/>
  <c r="N105" i="14"/>
  <c r="L105" i="14"/>
  <c r="J105" i="14"/>
  <c r="G105" i="14"/>
  <c r="P104" i="14"/>
  <c r="O104" i="14"/>
  <c r="N104" i="14"/>
  <c r="L104" i="14"/>
  <c r="J104" i="14"/>
  <c r="G104" i="14"/>
  <c r="P103" i="14"/>
  <c r="O103" i="14"/>
  <c r="N103" i="14"/>
  <c r="L103" i="14"/>
  <c r="J103" i="14"/>
  <c r="G103" i="14"/>
  <c r="P102" i="14"/>
  <c r="O102" i="14"/>
  <c r="N102" i="14"/>
  <c r="L102" i="14"/>
  <c r="J102" i="14"/>
  <c r="G102" i="14"/>
  <c r="P101" i="14"/>
  <c r="O101" i="14"/>
  <c r="N101" i="14"/>
  <c r="L101" i="14"/>
  <c r="J101" i="14"/>
  <c r="G101" i="14"/>
  <c r="P100" i="14"/>
  <c r="O100" i="14"/>
  <c r="N100" i="14"/>
  <c r="L100" i="14"/>
  <c r="J100" i="14"/>
  <c r="G100" i="14"/>
  <c r="P99" i="14"/>
  <c r="O99" i="14"/>
  <c r="N99" i="14"/>
  <c r="L99" i="14"/>
  <c r="J99" i="14"/>
  <c r="G99" i="14"/>
  <c r="P98" i="14"/>
  <c r="O98" i="14"/>
  <c r="N98" i="14"/>
  <c r="L98" i="14"/>
  <c r="J98" i="14"/>
  <c r="G98" i="14"/>
  <c r="P97" i="14"/>
  <c r="O97" i="14"/>
  <c r="N97" i="14"/>
  <c r="L97" i="14"/>
  <c r="J97" i="14"/>
  <c r="G97" i="14"/>
  <c r="P96" i="14"/>
  <c r="O96" i="14"/>
  <c r="N96" i="14"/>
  <c r="L96" i="14"/>
  <c r="J96" i="14"/>
  <c r="G96" i="14"/>
  <c r="P95" i="14"/>
  <c r="O95" i="14"/>
  <c r="N95" i="14"/>
  <c r="L95" i="14"/>
  <c r="J95" i="14"/>
  <c r="G95" i="14"/>
  <c r="P94" i="14"/>
  <c r="O94" i="14"/>
  <c r="N94" i="14"/>
  <c r="L94" i="14"/>
  <c r="J94" i="14"/>
  <c r="G94" i="14"/>
  <c r="P93" i="14"/>
  <c r="O93" i="14"/>
  <c r="N93" i="14"/>
  <c r="L93" i="14"/>
  <c r="J93" i="14"/>
  <c r="G93" i="14"/>
  <c r="P92" i="14"/>
  <c r="O92" i="14"/>
  <c r="N92" i="14"/>
  <c r="L92" i="14"/>
  <c r="J92" i="14"/>
  <c r="G92" i="14"/>
  <c r="P91" i="14"/>
  <c r="O91" i="14"/>
  <c r="N91" i="14"/>
  <c r="L91" i="14"/>
  <c r="J91" i="14"/>
  <c r="G91" i="14"/>
  <c r="P90" i="14"/>
  <c r="O90" i="14"/>
  <c r="N90" i="14"/>
  <c r="L90" i="14"/>
  <c r="J90" i="14"/>
  <c r="G90" i="14"/>
  <c r="P89" i="14"/>
  <c r="O89" i="14"/>
  <c r="N89" i="14"/>
  <c r="L89" i="14"/>
  <c r="J89" i="14"/>
  <c r="G89" i="14"/>
  <c r="P88" i="14"/>
  <c r="O88" i="14"/>
  <c r="N88" i="14"/>
  <c r="L88" i="14"/>
  <c r="J88" i="14"/>
  <c r="G88" i="14"/>
  <c r="P87" i="14"/>
  <c r="O87" i="14"/>
  <c r="N87" i="14"/>
  <c r="L87" i="14"/>
  <c r="J87" i="14"/>
  <c r="G87" i="14"/>
  <c r="P86" i="14"/>
  <c r="O86" i="14"/>
  <c r="N86" i="14"/>
  <c r="L86" i="14"/>
  <c r="J86" i="14"/>
  <c r="G86" i="14"/>
  <c r="P85" i="14"/>
  <c r="O85" i="14"/>
  <c r="N85" i="14"/>
  <c r="L85" i="14"/>
  <c r="J85" i="14"/>
  <c r="G85" i="14"/>
  <c r="P84" i="14"/>
  <c r="O84" i="14"/>
  <c r="N84" i="14"/>
  <c r="L84" i="14"/>
  <c r="J84" i="14"/>
  <c r="G84" i="14"/>
  <c r="P83" i="14"/>
  <c r="O83" i="14"/>
  <c r="N83" i="14"/>
  <c r="L83" i="14"/>
  <c r="J83" i="14"/>
  <c r="G83" i="14"/>
  <c r="P82" i="14"/>
  <c r="O82" i="14"/>
  <c r="N82" i="14"/>
  <c r="L82" i="14"/>
  <c r="J82" i="14"/>
  <c r="G82" i="14"/>
  <c r="P81" i="14"/>
  <c r="O81" i="14"/>
  <c r="N81" i="14"/>
  <c r="L81" i="14"/>
  <c r="J81" i="14"/>
  <c r="G81" i="14"/>
  <c r="P80" i="14"/>
  <c r="O80" i="14"/>
  <c r="N80" i="14"/>
  <c r="L80" i="14"/>
  <c r="J80" i="14"/>
  <c r="G80" i="14"/>
  <c r="P79" i="14"/>
  <c r="O79" i="14"/>
  <c r="N79" i="14"/>
  <c r="L79" i="14"/>
  <c r="J79" i="14"/>
  <c r="G79" i="14"/>
  <c r="P78" i="14"/>
  <c r="O78" i="14"/>
  <c r="N78" i="14"/>
  <c r="L78" i="14"/>
  <c r="J78" i="14"/>
  <c r="G78" i="14"/>
  <c r="P77" i="14"/>
  <c r="O77" i="14"/>
  <c r="N77" i="14"/>
  <c r="L77" i="14"/>
  <c r="J77" i="14"/>
  <c r="G77" i="14"/>
  <c r="P76" i="14"/>
  <c r="O76" i="14"/>
  <c r="N76" i="14"/>
  <c r="L76" i="14"/>
  <c r="J76" i="14"/>
  <c r="G76" i="14"/>
  <c r="P75" i="14"/>
  <c r="O75" i="14"/>
  <c r="N75" i="14"/>
  <c r="L75" i="14"/>
  <c r="J75" i="14"/>
  <c r="G75" i="14"/>
  <c r="P74" i="14"/>
  <c r="O74" i="14"/>
  <c r="N74" i="14"/>
  <c r="L74" i="14"/>
  <c r="J74" i="14"/>
  <c r="G74" i="14"/>
  <c r="P73" i="14"/>
  <c r="O73" i="14"/>
  <c r="N73" i="14"/>
  <c r="L73" i="14"/>
  <c r="J73" i="14"/>
  <c r="G73" i="14"/>
  <c r="P72" i="14"/>
  <c r="O72" i="14"/>
  <c r="N72" i="14"/>
  <c r="L72" i="14"/>
  <c r="J72" i="14"/>
  <c r="G72" i="14"/>
  <c r="P71" i="14"/>
  <c r="O71" i="14"/>
  <c r="N71" i="14"/>
  <c r="L71" i="14"/>
  <c r="J71" i="14"/>
  <c r="G71" i="14"/>
  <c r="P70" i="14"/>
  <c r="O70" i="14"/>
  <c r="N70" i="14"/>
  <c r="L70" i="14"/>
  <c r="J70" i="14"/>
  <c r="G70" i="14"/>
  <c r="P69" i="14"/>
  <c r="O69" i="14"/>
  <c r="N69" i="14"/>
  <c r="L69" i="14"/>
  <c r="J69" i="14"/>
  <c r="G69" i="14"/>
  <c r="P68" i="14"/>
  <c r="O68" i="14"/>
  <c r="N68" i="14"/>
  <c r="L68" i="14"/>
  <c r="J68" i="14"/>
  <c r="G68" i="14"/>
  <c r="P67" i="14"/>
  <c r="O67" i="14"/>
  <c r="N67" i="14"/>
  <c r="L67" i="14"/>
  <c r="J67" i="14"/>
  <c r="G67" i="14"/>
  <c r="P66" i="14"/>
  <c r="O66" i="14"/>
  <c r="N66" i="14"/>
  <c r="L66" i="14"/>
  <c r="J66" i="14"/>
  <c r="G66" i="14"/>
  <c r="P65" i="14"/>
  <c r="O65" i="14"/>
  <c r="N65" i="14"/>
  <c r="L65" i="14"/>
  <c r="J65" i="14"/>
  <c r="G65" i="14"/>
  <c r="P64" i="14"/>
  <c r="O64" i="14"/>
  <c r="N64" i="14"/>
  <c r="L64" i="14"/>
  <c r="J64" i="14"/>
  <c r="G64" i="14"/>
  <c r="P63" i="14"/>
  <c r="O63" i="14"/>
  <c r="N63" i="14"/>
  <c r="L63" i="14"/>
  <c r="J63" i="14"/>
  <c r="G63" i="14"/>
  <c r="P62" i="14"/>
  <c r="O62" i="14"/>
  <c r="N62" i="14"/>
  <c r="L62" i="14"/>
  <c r="J62" i="14"/>
  <c r="G62" i="14"/>
  <c r="P61" i="14"/>
  <c r="O61" i="14"/>
  <c r="N61" i="14"/>
  <c r="L61" i="14"/>
  <c r="J61" i="14"/>
  <c r="G61" i="14"/>
  <c r="P60" i="14"/>
  <c r="O60" i="14"/>
  <c r="N60" i="14"/>
  <c r="L60" i="14"/>
  <c r="J60" i="14"/>
  <c r="G60" i="14"/>
  <c r="P59" i="14"/>
  <c r="O59" i="14"/>
  <c r="N59" i="14"/>
  <c r="L59" i="14"/>
  <c r="J59" i="14"/>
  <c r="G59" i="14"/>
  <c r="P58" i="14"/>
  <c r="O58" i="14"/>
  <c r="N58" i="14"/>
  <c r="L58" i="14"/>
  <c r="J58" i="14"/>
  <c r="G58" i="14"/>
  <c r="P57" i="14"/>
  <c r="O57" i="14"/>
  <c r="N57" i="14"/>
  <c r="L57" i="14"/>
  <c r="J57" i="14"/>
  <c r="G57" i="14"/>
  <c r="P56" i="14"/>
  <c r="O56" i="14"/>
  <c r="N56" i="14"/>
  <c r="L56" i="14"/>
  <c r="J56" i="14"/>
  <c r="G56" i="14"/>
  <c r="P55" i="14"/>
  <c r="O55" i="14"/>
  <c r="N55" i="14"/>
  <c r="L55" i="14"/>
  <c r="J55" i="14"/>
  <c r="G55" i="14"/>
  <c r="P54" i="14"/>
  <c r="O54" i="14"/>
  <c r="N54" i="14"/>
  <c r="L54" i="14"/>
  <c r="J54" i="14"/>
  <c r="G54" i="14"/>
  <c r="P53" i="14"/>
  <c r="O53" i="14"/>
  <c r="N53" i="14"/>
  <c r="L53" i="14"/>
  <c r="J53" i="14"/>
  <c r="G53" i="14"/>
  <c r="P52" i="14"/>
  <c r="O52" i="14"/>
  <c r="N52" i="14"/>
  <c r="L52" i="14"/>
  <c r="J52" i="14"/>
  <c r="G52" i="14"/>
  <c r="P51" i="14"/>
  <c r="O51" i="14"/>
  <c r="N51" i="14"/>
  <c r="L51" i="14"/>
  <c r="J51" i="14"/>
  <c r="G51" i="14"/>
  <c r="P50" i="14"/>
  <c r="O50" i="14"/>
  <c r="N50" i="14"/>
  <c r="L50" i="14"/>
  <c r="J50" i="14"/>
  <c r="G50" i="14"/>
  <c r="P49" i="14"/>
  <c r="O49" i="14"/>
  <c r="N49" i="14"/>
  <c r="L49" i="14"/>
  <c r="J49" i="14"/>
  <c r="G49" i="14"/>
  <c r="P48" i="14"/>
  <c r="O48" i="14"/>
  <c r="N48" i="14"/>
  <c r="L48" i="14"/>
  <c r="J48" i="14"/>
  <c r="G48" i="14"/>
  <c r="P47" i="14"/>
  <c r="O47" i="14"/>
  <c r="N47" i="14"/>
  <c r="L47" i="14"/>
  <c r="J47" i="14"/>
  <c r="G47" i="14"/>
  <c r="P46" i="14"/>
  <c r="O46" i="14"/>
  <c r="N46" i="14"/>
  <c r="L46" i="14"/>
  <c r="J46" i="14"/>
  <c r="G46" i="14"/>
  <c r="P45" i="14"/>
  <c r="O45" i="14"/>
  <c r="N45" i="14"/>
  <c r="L45" i="14"/>
  <c r="J45" i="14"/>
  <c r="G45" i="14"/>
  <c r="P44" i="14"/>
  <c r="O44" i="14"/>
  <c r="N44" i="14"/>
  <c r="L44" i="14"/>
  <c r="J44" i="14"/>
  <c r="G44" i="14"/>
  <c r="P43" i="14"/>
  <c r="O43" i="14"/>
  <c r="N43" i="14"/>
  <c r="L43" i="14"/>
  <c r="J43" i="14"/>
  <c r="G43" i="14"/>
  <c r="P42" i="14"/>
  <c r="O42" i="14"/>
  <c r="N42" i="14"/>
  <c r="L42" i="14"/>
  <c r="J42" i="14"/>
  <c r="G42" i="14"/>
  <c r="P41" i="14"/>
  <c r="O41" i="14"/>
  <c r="N41" i="14"/>
  <c r="L41" i="14"/>
  <c r="J41" i="14"/>
  <c r="G41" i="14"/>
  <c r="P40" i="14"/>
  <c r="O40" i="14"/>
  <c r="N40" i="14"/>
  <c r="L40" i="14"/>
  <c r="J40" i="14"/>
  <c r="G40" i="14"/>
  <c r="P39" i="14"/>
  <c r="O39" i="14"/>
  <c r="N39" i="14"/>
  <c r="L39" i="14"/>
  <c r="J39" i="14"/>
  <c r="G39" i="14"/>
  <c r="P38" i="14"/>
  <c r="O38" i="14"/>
  <c r="N38" i="14"/>
  <c r="L38" i="14"/>
  <c r="J38" i="14"/>
  <c r="G38" i="14"/>
  <c r="P37" i="14"/>
  <c r="O37" i="14"/>
  <c r="N37" i="14"/>
  <c r="L37" i="14"/>
  <c r="J37" i="14"/>
  <c r="G37" i="14"/>
  <c r="P36" i="14"/>
  <c r="O36" i="14"/>
  <c r="N36" i="14"/>
  <c r="L36" i="14"/>
  <c r="J36" i="14"/>
  <c r="G36" i="14"/>
  <c r="P35" i="14"/>
  <c r="O35" i="14"/>
  <c r="N35" i="14"/>
  <c r="L35" i="14"/>
  <c r="J35" i="14"/>
  <c r="G35" i="14"/>
  <c r="P34" i="14"/>
  <c r="O34" i="14"/>
  <c r="N34" i="14"/>
  <c r="L34" i="14"/>
  <c r="J34" i="14"/>
  <c r="G34" i="14"/>
  <c r="P33" i="14"/>
  <c r="O33" i="14"/>
  <c r="N33" i="14"/>
  <c r="L33" i="14"/>
  <c r="J33" i="14"/>
  <c r="G33" i="14"/>
  <c r="P32" i="14"/>
  <c r="O32" i="14"/>
  <c r="N32" i="14"/>
  <c r="L32" i="14"/>
  <c r="J32" i="14"/>
  <c r="G32" i="14"/>
  <c r="P31" i="14"/>
  <c r="O31" i="14"/>
  <c r="N31" i="14"/>
  <c r="L31" i="14"/>
  <c r="J31" i="14"/>
  <c r="G31" i="14"/>
  <c r="P30" i="14"/>
  <c r="O30" i="14"/>
  <c r="N30" i="14"/>
  <c r="L30" i="14"/>
  <c r="J30" i="14"/>
  <c r="G30" i="14"/>
  <c r="P29" i="14"/>
  <c r="O29" i="14"/>
  <c r="N29" i="14"/>
  <c r="L29" i="14"/>
  <c r="J29" i="14"/>
  <c r="G29" i="14"/>
  <c r="P28" i="14"/>
  <c r="O28" i="14"/>
  <c r="N28" i="14"/>
  <c r="L28" i="14"/>
  <c r="J28" i="14"/>
  <c r="G28" i="14"/>
  <c r="P27" i="14"/>
  <c r="O27" i="14"/>
  <c r="N27" i="14"/>
  <c r="L27" i="14"/>
  <c r="J27" i="14"/>
  <c r="G27" i="14"/>
  <c r="P26" i="14"/>
  <c r="O26" i="14"/>
  <c r="N26" i="14"/>
  <c r="L26" i="14"/>
  <c r="J26" i="14"/>
  <c r="G26" i="14"/>
  <c r="P25" i="14"/>
  <c r="O25" i="14"/>
  <c r="N25" i="14"/>
  <c r="L25" i="14"/>
  <c r="J25" i="14"/>
  <c r="G25" i="14"/>
  <c r="P24" i="14"/>
  <c r="O24" i="14"/>
  <c r="N24" i="14"/>
  <c r="L24" i="14"/>
  <c r="J24" i="14"/>
  <c r="G24" i="14"/>
  <c r="P23" i="14"/>
  <c r="O23" i="14"/>
  <c r="N23" i="14"/>
  <c r="L23" i="14"/>
  <c r="J23" i="14"/>
  <c r="G23" i="14"/>
  <c r="P22" i="14"/>
  <c r="O22" i="14"/>
  <c r="N22" i="14"/>
  <c r="L22" i="14"/>
  <c r="J22" i="14"/>
  <c r="G22" i="14"/>
  <c r="P21" i="14"/>
  <c r="O21" i="14"/>
  <c r="N21" i="14"/>
  <c r="L21" i="14"/>
  <c r="J21" i="14"/>
  <c r="G21" i="14"/>
  <c r="P20" i="14"/>
  <c r="O20" i="14"/>
  <c r="N20" i="14"/>
  <c r="L20" i="14"/>
  <c r="J20" i="14"/>
  <c r="G20" i="14"/>
  <c r="P19" i="14"/>
  <c r="O19" i="14"/>
  <c r="N19" i="14"/>
  <c r="L19" i="14"/>
  <c r="J19" i="14"/>
  <c r="G19" i="14"/>
  <c r="P18" i="14"/>
  <c r="O18" i="14"/>
  <c r="N18" i="14"/>
  <c r="L18" i="14"/>
  <c r="J18" i="14"/>
  <c r="G18" i="14"/>
  <c r="P17" i="14"/>
  <c r="O17" i="14"/>
  <c r="N17" i="14"/>
  <c r="L17" i="14"/>
  <c r="J17" i="14"/>
  <c r="G17" i="14"/>
  <c r="P16" i="14"/>
  <c r="O16" i="14"/>
  <c r="N16" i="14"/>
  <c r="L16" i="14"/>
  <c r="J16" i="14"/>
  <c r="G16" i="14"/>
  <c r="P15" i="14"/>
  <c r="O15" i="14"/>
  <c r="N15" i="14"/>
  <c r="L15" i="14"/>
  <c r="J15" i="14"/>
  <c r="G15" i="14"/>
  <c r="P14" i="14"/>
  <c r="O14" i="14"/>
  <c r="N14" i="14"/>
  <c r="L14" i="14"/>
  <c r="J14" i="14"/>
  <c r="G14" i="14"/>
  <c r="P13" i="14"/>
  <c r="O13" i="14"/>
  <c r="N13" i="14"/>
  <c r="L13" i="14"/>
  <c r="J13" i="14"/>
  <c r="G13" i="14"/>
  <c r="P12" i="14"/>
  <c r="O12" i="14"/>
  <c r="N12" i="14"/>
  <c r="L12" i="14"/>
  <c r="J12" i="14"/>
  <c r="G12" i="14"/>
  <c r="P11" i="14"/>
  <c r="O11" i="14"/>
  <c r="N11" i="14"/>
  <c r="L11" i="14"/>
  <c r="J11" i="14"/>
  <c r="G11" i="14"/>
  <c r="P10" i="14"/>
  <c r="O10" i="14"/>
  <c r="N10" i="14"/>
  <c r="L10" i="14"/>
  <c r="J10" i="14"/>
  <c r="G10" i="14"/>
  <c r="P9" i="14"/>
  <c r="O9" i="14"/>
  <c r="N9" i="14"/>
  <c r="L9" i="14"/>
  <c r="J9" i="14"/>
  <c r="G9" i="14"/>
  <c r="P8" i="14"/>
  <c r="O8" i="14"/>
  <c r="N8" i="14"/>
  <c r="L8" i="14"/>
  <c r="J8" i="14"/>
  <c r="G8" i="14"/>
  <c r="P7" i="14"/>
  <c r="O7" i="14"/>
  <c r="N7" i="14"/>
  <c r="L7" i="14"/>
  <c r="J7" i="14"/>
  <c r="G7" i="14"/>
  <c r="P6" i="14"/>
  <c r="O6" i="14"/>
  <c r="N6" i="14"/>
  <c r="L6" i="14"/>
  <c r="J6" i="14"/>
  <c r="G6" i="14"/>
  <c r="P5" i="14"/>
  <c r="O5" i="14"/>
  <c r="N5" i="14"/>
  <c r="L5" i="14"/>
  <c r="J5" i="14"/>
  <c r="G5" i="14"/>
  <c r="P4" i="14"/>
  <c r="O4" i="14"/>
  <c r="N4" i="14"/>
  <c r="L4" i="14"/>
  <c r="J4" i="14"/>
  <c r="G4" i="14"/>
  <c r="P3" i="14"/>
  <c r="O3" i="14"/>
  <c r="N3" i="14"/>
  <c r="L3" i="14"/>
  <c r="J3" i="14"/>
  <c r="G3" i="14"/>
  <c r="P2" i="14"/>
  <c r="O2" i="14"/>
  <c r="N2" i="14"/>
  <c r="L2" i="14"/>
  <c r="J2" i="14"/>
  <c r="G2" i="14"/>
  <c r="AA3" i="1"/>
  <c r="AA2" i="1"/>
  <c r="AD6" i="1"/>
  <c r="AB1466" i="1"/>
  <c r="AB1465"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415F33-6ADB-44A8-A3F1-EC7BCCFD154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C474C46-9436-427B-9C2F-6678F134416E}" name="WorksheetConnection_Amazon edited!$A$1:$U$1466" type="102" refreshedVersion="8" minRefreshableVersion="5">
    <extLst>
      <ext xmlns:x15="http://schemas.microsoft.com/office/spreadsheetml/2010/11/main" uri="{DE250136-89BD-433C-8126-D09CA5730AF9}">
        <x15:connection id="Range" autoDelete="1">
          <x15:rangePr sourceName="_xlcn.WorksheetConnection_AmazoneditedA1U14661"/>
        </x15:connection>
      </ext>
    </extLst>
  </connection>
</connections>
</file>

<file path=xl/sharedStrings.xml><?xml version="1.0" encoding="utf-8"?>
<sst xmlns="http://schemas.openxmlformats.org/spreadsheetml/2006/main" count="34618" uniqueCount="13232">
  <si>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</si>
  <si>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</si>
  <si>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</si>
  <si>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</si>
  <si>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</si>
  <si>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</si>
  <si>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</si>
  <si>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</si>
  <si>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</si>
  <si>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</si>
  <si>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</si>
  <si>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</si>
  <si>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</si>
  <si>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</si>
  <si>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</si>
  <si>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</si>
  <si>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</si>
  <si>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</si>
  <si>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</si>
  <si>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</si>
  <si>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</si>
  <si>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</si>
  <si>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</si>
  <si>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</si>
  <si>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</si>
  <si>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</si>
  <si>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</si>
  <si>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</si>
  <si>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</si>
  <si>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</si>
  <si>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</si>
  <si>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</si>
  <si>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</si>
  <si>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</si>
  <si>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</si>
  <si>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</si>
  <si>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</si>
  <si>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</si>
  <si>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</si>
  <si>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</si>
  <si>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</si>
  <si>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</si>
  <si>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</si>
  <si>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</si>
  <si>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</si>
  <si>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</si>
  <si>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</si>
  <si>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</si>
  <si>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</si>
  <si>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</si>
  <si>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</si>
  <si>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</si>
  <si>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</si>
  <si>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</si>
  <si>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</si>
  <si>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</si>
  <si>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</si>
  <si>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</si>
  <si>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</si>
  <si>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</si>
  <si>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</si>
  <si>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</si>
  <si>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</si>
  <si>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</si>
  <si>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</si>
  <si>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</si>
  <si>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</si>
  <si>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</si>
  <si>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</si>
  <si>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</si>
  <si>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</si>
  <si>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</si>
  <si>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</si>
  <si>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</si>
  <si>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</si>
  <si>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</si>
  <si>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</si>
  <si>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</si>
  <si>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</si>
  <si>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</si>
  <si>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</si>
  <si>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</si>
  <si>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</si>
  <si>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</si>
  <si>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</si>
  <si>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</si>
  <si>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</si>
  <si>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</si>
  <si>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</si>
  <si>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</si>
  <si>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</si>
  <si>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</si>
  <si>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</si>
  <si>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</si>
  <si>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</si>
  <si>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</si>
  <si>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</si>
  <si>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</si>
  <si>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</si>
  <si>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</si>
  <si>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</si>
  <si>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</si>
  <si>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</si>
  <si>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</si>
  <si>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</si>
  <si>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</si>
  <si>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</si>
  <si>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</si>
  <si>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</si>
  <si>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</si>
  <si>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</si>
  <si>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</si>
  <si>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</si>
  <si>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</si>
  <si>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</si>
  <si>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</si>
  <si>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</si>
  <si>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</si>
  <si>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</si>
  <si>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</si>
  <si>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</si>
  <si>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</si>
  <si>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</si>
  <si>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</si>
  <si>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</si>
  <si>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</si>
  <si>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</si>
  <si>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</si>
  <si>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</si>
  <si>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</si>
  <si>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</si>
  <si>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</si>
  <si>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</si>
  <si>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</si>
  <si>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</si>
  <si>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</si>
  <si>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</si>
  <si>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</si>
  <si>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</si>
  <si>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</si>
  <si>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</si>
  <si>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</si>
  <si>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</si>
  <si>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</si>
  <si>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</si>
  <si>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</si>
  <si>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</si>
  <si>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</si>
  <si>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</si>
  <si>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</si>
  <si>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</si>
  <si>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</si>
  <si>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</si>
  <si>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</si>
  <si>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</si>
  <si>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</si>
  <si>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</si>
  <si>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</si>
  <si>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</si>
  <si>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</si>
  <si>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</si>
  <si>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</si>
  <si>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</si>
  <si>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</si>
  <si>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</si>
  <si>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</si>
  <si>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</si>
  <si>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</si>
  <si>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</si>
  <si>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</si>
  <si>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</si>
  <si>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</si>
  <si>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</si>
  <si>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</si>
  <si>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</si>
  <si>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</si>
  <si>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</si>
  <si>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</si>
  <si>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</si>
  <si>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</si>
  <si>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</si>
  <si>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</si>
  <si>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</si>
  <si>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</si>
  <si>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</si>
  <si>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</si>
  <si>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</si>
  <si>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</si>
  <si>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</si>
  <si>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</si>
  <si>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</si>
  <si>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</si>
  <si>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</si>
  <si>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</si>
  <si>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</si>
  <si>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</si>
  <si>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</si>
  <si>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</si>
  <si>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</si>
  <si>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</si>
  <si>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</si>
  <si>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</si>
  <si>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</si>
  <si>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</si>
  <si>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</si>
  <si>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</si>
  <si>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</si>
  <si>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</si>
  <si>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</si>
  <si>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</si>
  <si>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</si>
  <si>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</si>
  <si>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</si>
  <si>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</si>
  <si>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</si>
  <si>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</si>
  <si>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</si>
  <si>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</si>
  <si>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</si>
  <si>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</si>
  <si>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</si>
  <si>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</si>
  <si>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</si>
  <si>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</si>
  <si>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</si>
  <si>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</si>
  <si>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</si>
  <si>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</si>
  <si>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</si>
  <si>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</si>
  <si>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</si>
  <si>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</si>
  <si>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</si>
  <si>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</si>
  <si>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</si>
  <si>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</si>
  <si>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</si>
  <si>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</si>
  <si>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</si>
  <si>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</si>
  <si>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</si>
  <si>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</si>
  <si>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</si>
  <si>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</si>
  <si>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</si>
  <si>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</si>
  <si>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</si>
  <si>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</si>
  <si>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</si>
  <si>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</si>
  <si>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</si>
  <si>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</si>
  <si>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</si>
  <si>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</si>
  <si>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</si>
  <si>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</si>
  <si>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</si>
  <si>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</si>
  <si>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</si>
  <si>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</si>
  <si>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</si>
  <si>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</si>
  <si>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</si>
  <si>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</si>
  <si>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</si>
  <si>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</si>
  <si>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</si>
  <si>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</si>
  <si>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</si>
  <si>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</si>
  <si>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</si>
  <si>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</si>
  <si>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</si>
  <si>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</si>
  <si>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</si>
  <si>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</si>
  <si>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</si>
  <si>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</si>
  <si>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</si>
  <si>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</si>
  <si>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</si>
  <si>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</si>
  <si>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</si>
  <si>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</si>
  <si>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</si>
  <si>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</si>
  <si>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</si>
  <si>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</si>
  <si>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</si>
  <si>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</si>
  <si>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</si>
  <si>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</si>
  <si>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</si>
  <si>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</si>
  <si>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</si>
  <si>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</si>
  <si>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</si>
  <si>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</si>
  <si>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</si>
  <si>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</si>
  <si>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</si>
  <si>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</si>
  <si>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</si>
  <si>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</si>
  <si>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</si>
  <si>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</si>
  <si>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</si>
  <si>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</si>
  <si>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</si>
  <si>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</si>
  <si>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</si>
  <si>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</si>
  <si>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</si>
  <si>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</si>
  <si>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</si>
  <si>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</si>
  <si>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</si>
  <si>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</si>
  <si>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</si>
  <si>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</si>
  <si>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</si>
  <si>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</si>
  <si>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</si>
  <si>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</si>
  <si>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</si>
  <si>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</si>
  <si>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</si>
  <si>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</si>
  <si>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</si>
  <si>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</si>
  <si>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</si>
  <si>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</si>
  <si>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</si>
  <si>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</si>
  <si>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</si>
  <si>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</si>
  <si>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</si>
  <si>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</si>
  <si>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</si>
  <si>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</si>
  <si>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</si>
  <si>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</si>
  <si>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</si>
  <si>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</si>
  <si>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</si>
  <si>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</si>
  <si>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</si>
  <si>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</si>
  <si>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</si>
  <si>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</si>
  <si>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</si>
  <si>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</si>
  <si>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</si>
  <si>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</si>
  <si>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</si>
  <si>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</si>
  <si>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</si>
  <si>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</si>
  <si>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</si>
  <si>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</si>
  <si>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</si>
  <si>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</si>
  <si>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</si>
  <si>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</si>
  <si>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</si>
  <si>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</si>
  <si>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</si>
  <si>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</si>
  <si>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</si>
  <si>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</si>
  <si>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</si>
  <si>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</si>
  <si>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</si>
  <si>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</si>
  <si>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</si>
  <si>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</si>
  <si>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</si>
  <si>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</si>
  <si>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</si>
  <si>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</si>
  <si>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</si>
  <si>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</si>
  <si>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</si>
  <si>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</si>
  <si>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</si>
  <si>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</si>
  <si>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</si>
  <si>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</si>
  <si>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</si>
  <si>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</si>
  <si>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</si>
  <si>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</si>
  <si>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</si>
  <si>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</si>
  <si>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</si>
  <si>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</si>
  <si>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</si>
  <si>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</si>
  <si>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</si>
  <si>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</si>
  <si>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</si>
  <si>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</si>
  <si>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</si>
  <si>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</si>
  <si>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</si>
  <si>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</si>
  <si>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</si>
  <si>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</si>
  <si>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</si>
  <si>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</si>
  <si>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</si>
  <si>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</si>
  <si>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</si>
  <si>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</si>
  <si>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</si>
  <si>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</si>
  <si>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</si>
  <si>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</si>
  <si>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</si>
  <si>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</si>
  <si>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</si>
  <si>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</si>
  <si>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</si>
  <si>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</si>
  <si>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</si>
  <si>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</si>
  <si>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</si>
  <si>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</si>
  <si>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</si>
  <si>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</si>
  <si>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</si>
  <si>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</si>
  <si>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</si>
  <si>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</si>
  <si>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</si>
  <si>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</si>
  <si>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</si>
  <si>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</si>
  <si>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</si>
  <si>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</si>
  <si>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</si>
  <si>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</si>
  <si>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</si>
  <si>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</si>
  <si>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</si>
  <si>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</si>
  <si>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</si>
  <si>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</si>
  <si>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</si>
  <si>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</si>
  <si>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</si>
  <si>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</si>
  <si>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</si>
  <si>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</si>
  <si>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</si>
  <si>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</si>
  <si>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</si>
  <si>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</si>
  <si>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</si>
  <si>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</si>
  <si>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</si>
  <si>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</si>
  <si>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</si>
  <si>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</si>
  <si>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</si>
  <si>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</si>
  <si>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</si>
  <si>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</si>
  <si>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</si>
  <si>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</si>
  <si>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</si>
  <si>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</si>
  <si>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</si>
  <si>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</si>
  <si>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</si>
  <si>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</si>
  <si>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</si>
  <si>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</si>
  <si>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</si>
  <si>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</si>
  <si>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</si>
  <si>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</si>
  <si>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</si>
  <si>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</si>
  <si>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</si>
  <si>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</si>
  <si>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</si>
  <si>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</si>
  <si>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</si>
  <si>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</si>
  <si>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</si>
  <si>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</si>
  <si>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</si>
  <si>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</si>
  <si>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</si>
  <si>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</si>
  <si>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</si>
  <si>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</si>
  <si>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</si>
  <si>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</si>
  <si>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</si>
  <si>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</si>
  <si>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</si>
  <si>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</si>
  <si>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</si>
  <si>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</si>
  <si>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</si>
  <si>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</si>
  <si>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</si>
  <si>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</si>
  <si>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</si>
  <si>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</si>
  <si>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</si>
  <si>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</si>
  <si>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</si>
  <si>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</si>
  <si>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</si>
  <si>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</si>
  <si>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</si>
  <si>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</si>
  <si>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</si>
  <si>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</si>
  <si>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</si>
  <si>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</si>
  <si>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</si>
  <si>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</si>
  <si>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</si>
  <si>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</si>
  <si>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</si>
  <si>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</si>
  <si>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</si>
  <si>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</si>
  <si>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</si>
  <si>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</si>
  <si>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</si>
  <si>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</si>
  <si>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</si>
  <si>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</si>
  <si>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</si>
  <si>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</si>
  <si>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</si>
  <si>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</si>
  <si>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</si>
  <si>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</si>
  <si>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</si>
  <si>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</si>
  <si>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</si>
  <si>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</si>
  <si>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</si>
  <si>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</si>
  <si>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</si>
  <si>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</si>
  <si>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</si>
  <si>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</si>
  <si>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</si>
  <si>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</si>
  <si>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</si>
  <si>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</si>
  <si>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</si>
  <si>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</si>
  <si>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</si>
  <si>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</si>
  <si>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</si>
  <si>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</si>
  <si>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</si>
  <si>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</si>
  <si>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</si>
  <si>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</si>
  <si>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</si>
  <si>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</si>
  <si>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</si>
  <si>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</si>
  <si>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</si>
  <si>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</si>
  <si>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</si>
  <si>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</si>
  <si>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</si>
  <si>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</si>
  <si>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</si>
  <si>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</si>
  <si>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</si>
  <si>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</si>
  <si>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</si>
  <si>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</si>
  <si>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</si>
  <si>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</si>
  <si>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</si>
  <si>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</si>
  <si>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</si>
  <si>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</si>
  <si>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</si>
  <si>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</si>
  <si>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</si>
  <si>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</si>
  <si>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</si>
  <si>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</si>
  <si>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</si>
  <si>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</si>
  <si>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</si>
  <si>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</si>
  <si>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</si>
  <si>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</si>
  <si>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</si>
  <si>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</si>
  <si>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</si>
  <si>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</si>
  <si>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</si>
  <si>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</si>
  <si>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</si>
  <si>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</si>
  <si>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</si>
  <si>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</si>
  <si>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</si>
  <si>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</si>
  <si>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</si>
  <si>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</si>
  <si>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</si>
  <si>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</si>
  <si>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</si>
  <si>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</si>
  <si>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</si>
  <si>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</si>
  <si>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</si>
  <si>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</si>
  <si>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</si>
  <si>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</si>
  <si>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</si>
  <si>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</si>
  <si>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</si>
  <si>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</si>
  <si>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</si>
  <si>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</si>
  <si>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</si>
  <si>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</si>
  <si>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</si>
  <si>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</si>
  <si>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</si>
  <si>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</si>
  <si>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</si>
  <si>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</si>
  <si>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</si>
  <si>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</si>
  <si>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</si>
  <si>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</si>
  <si>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</si>
  <si>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</si>
  <si>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</si>
  <si>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</si>
  <si>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</si>
  <si>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</si>
  <si>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</si>
  <si>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</si>
  <si>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</si>
  <si>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</si>
  <si>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</si>
  <si>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</si>
  <si>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</si>
  <si>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</si>
  <si>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</si>
  <si>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</si>
  <si>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</si>
  <si>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</si>
  <si>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</si>
  <si>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</si>
  <si>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</si>
  <si>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</si>
  <si>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</si>
  <si>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</si>
  <si>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</si>
  <si>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</si>
  <si>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</si>
  <si>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</si>
  <si>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</si>
  <si>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</si>
  <si>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</si>
  <si>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</si>
  <si>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</si>
  <si>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</si>
  <si>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</si>
  <si>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</si>
  <si>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</si>
  <si>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</si>
  <si>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</si>
  <si>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</si>
  <si>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</si>
  <si>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</si>
  <si>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</si>
  <si>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</si>
  <si>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</si>
  <si>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</si>
  <si>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</si>
  <si>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</si>
  <si>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</si>
  <si>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</si>
  <si>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</si>
  <si>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</si>
  <si>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</si>
  <si>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</si>
  <si>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</si>
  <si>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</si>
  <si>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</si>
  <si>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</si>
  <si>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</si>
  <si>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</si>
  <si>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</si>
  <si>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</si>
  <si>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</si>
  <si>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</si>
  <si>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</si>
  <si>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</si>
  <si>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</si>
  <si>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</si>
  <si>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</si>
  <si>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</si>
  <si>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</si>
  <si>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</si>
  <si>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</si>
  <si>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</si>
  <si>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</si>
  <si>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</si>
  <si>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</si>
  <si>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</si>
  <si>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</si>
  <si>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</si>
  <si>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</si>
  <si>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</si>
  <si>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</si>
  <si>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</si>
  <si>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</si>
  <si>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</si>
  <si>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</si>
  <si>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</si>
  <si>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</si>
  <si>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</si>
  <si>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</si>
  <si>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</si>
  <si>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</si>
  <si>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</si>
  <si>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</si>
  <si>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</si>
  <si>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</si>
  <si>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</si>
  <si>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</si>
  <si>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</si>
  <si>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</si>
  <si>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</si>
  <si>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</si>
  <si>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</si>
  <si>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</si>
  <si>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</si>
  <si>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</si>
  <si>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</si>
  <si>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</si>
  <si>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</si>
  <si>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</si>
  <si>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</si>
  <si>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</si>
  <si>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</si>
  <si>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</si>
  <si>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</si>
  <si>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</si>
  <si>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</si>
  <si>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</si>
  <si>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</si>
  <si>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</si>
  <si>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</si>
  <si>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</si>
  <si>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</si>
  <si>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</si>
  <si>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</si>
  <si>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</si>
  <si>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</si>
  <si>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</si>
  <si>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</si>
  <si>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</si>
  <si>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</si>
  <si>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</si>
  <si>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</si>
  <si>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</si>
  <si>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</si>
  <si>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</si>
  <si>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</si>
  <si>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</si>
  <si>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</si>
  <si>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</si>
  <si>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</si>
  <si>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</si>
  <si>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</si>
  <si>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</si>
  <si>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</si>
  <si>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</si>
  <si>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</si>
  <si>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</si>
  <si>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</si>
  <si>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</si>
  <si>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</si>
  <si>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</si>
  <si>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</si>
  <si>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</si>
  <si>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</si>
  <si>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</si>
  <si>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</si>
  <si>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</si>
  <si>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</si>
  <si>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</si>
  <si>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</si>
  <si>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</si>
  <si>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</si>
  <si>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</si>
  <si>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</si>
  <si>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</si>
  <si>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</si>
  <si>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</si>
  <si>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</si>
  <si>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</si>
  <si>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</si>
  <si>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</si>
  <si>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</si>
  <si>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</si>
  <si>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</si>
  <si>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</si>
  <si>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</si>
  <si>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</si>
  <si>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</si>
  <si>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</si>
  <si>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</si>
  <si>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</si>
  <si>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</si>
  <si>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</si>
  <si>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</si>
  <si>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</si>
  <si>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</si>
  <si>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</si>
  <si>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</si>
  <si>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</si>
  <si>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</si>
  <si>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</si>
  <si>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</si>
  <si>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</si>
  <si>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</si>
  <si>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</si>
  <si>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</si>
  <si>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</si>
  <si>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</si>
  <si>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</si>
  <si>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</si>
  <si>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</si>
  <si>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</si>
  <si>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</si>
  <si>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</si>
  <si>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</si>
  <si>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</si>
  <si>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</si>
  <si>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</si>
  <si>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</si>
  <si>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</si>
  <si>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</si>
  <si>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</si>
  <si>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</si>
  <si>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</si>
  <si>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</si>
  <si>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</si>
  <si>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</si>
  <si>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</si>
  <si>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</si>
  <si>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</si>
  <si>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</si>
  <si>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</si>
  <si>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</si>
  <si>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</si>
  <si>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</si>
  <si>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</si>
  <si>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</si>
  <si>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</si>
  <si>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</si>
  <si>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</si>
  <si>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</si>
  <si>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</si>
  <si>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</si>
  <si>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</si>
  <si>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</si>
  <si>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</si>
  <si>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</si>
  <si>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</si>
  <si>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</si>
  <si>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</si>
  <si>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</si>
  <si>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</si>
  <si>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</si>
  <si>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</si>
  <si>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</si>
  <si>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</si>
  <si>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</si>
  <si>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</si>
  <si>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</si>
  <si>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</si>
  <si>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</si>
  <si>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</si>
  <si>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</si>
  <si>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</si>
  <si>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</si>
  <si>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</si>
  <si>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</si>
  <si>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</si>
  <si>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</si>
  <si>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</si>
  <si>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</si>
  <si>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</si>
  <si>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</si>
  <si>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</si>
  <si>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</si>
  <si>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</si>
  <si>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</si>
  <si>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</si>
  <si>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</si>
  <si>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</si>
  <si>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</si>
  <si>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</si>
  <si>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</si>
  <si>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</si>
  <si>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</si>
  <si>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</si>
  <si>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</si>
  <si>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</si>
  <si>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</si>
  <si>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</si>
  <si>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</si>
  <si>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</si>
  <si>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</si>
  <si>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</si>
  <si>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</si>
  <si>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</si>
  <si>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</si>
  <si>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</si>
  <si>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</si>
  <si>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</si>
  <si>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</si>
  <si>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</si>
  <si>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</si>
  <si>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</si>
  <si>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</si>
  <si>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</si>
  <si>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</si>
  <si>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</si>
  <si>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</si>
  <si>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</si>
  <si>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</si>
  <si>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</si>
  <si>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</si>
  <si>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</si>
  <si>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</si>
  <si>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</si>
  <si>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</si>
  <si>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</si>
  <si>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</si>
  <si>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</si>
  <si>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</si>
  <si>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</si>
  <si>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</si>
  <si>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</si>
  <si>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</si>
  <si>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</si>
  <si>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</si>
  <si>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</si>
  <si>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</si>
  <si>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</si>
  <si>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</si>
  <si>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</si>
  <si>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</si>
  <si>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</si>
  <si>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</si>
  <si>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</si>
  <si>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</si>
  <si>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</si>
  <si>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</si>
  <si>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</si>
  <si>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</si>
  <si>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</si>
  <si>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</si>
  <si>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</si>
  <si>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</si>
  <si>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</si>
  <si>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</si>
  <si>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</si>
  <si>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</si>
  <si>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</si>
  <si>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</si>
  <si>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</si>
  <si>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</si>
  <si>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</si>
  <si>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</si>
  <si>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</si>
  <si>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</si>
  <si>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</si>
  <si>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</si>
  <si>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</si>
  <si>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</si>
  <si>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</si>
  <si>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</si>
  <si>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</si>
  <si>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</si>
  <si>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</si>
  <si>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</si>
  <si>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</si>
  <si>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</si>
  <si>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</si>
  <si>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</si>
  <si>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</si>
  <si>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</si>
  <si>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</si>
  <si>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</si>
  <si>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</si>
  <si>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</si>
  <si>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</si>
  <si>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</si>
  <si>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</si>
  <si>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</si>
  <si>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</si>
  <si>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</si>
  <si>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</si>
  <si>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</si>
  <si>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</si>
  <si>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</si>
  <si>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</si>
  <si>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</si>
  <si>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</si>
  <si>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</si>
  <si>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</si>
  <si>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</si>
  <si>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</si>
  <si>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</si>
  <si>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</si>
  <si>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</si>
  <si>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</si>
  <si>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</si>
  <si>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</si>
  <si>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</si>
  <si>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</si>
  <si>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</si>
  <si>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</si>
  <si>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</si>
  <si>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</si>
  <si>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</si>
  <si>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</si>
  <si>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</si>
  <si>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</si>
  <si>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</si>
  <si>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</si>
  <si>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</si>
  <si>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</si>
  <si>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</si>
  <si>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</si>
  <si>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</si>
  <si>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</si>
  <si>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</si>
  <si>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</si>
  <si>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</si>
  <si>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</si>
  <si>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</si>
  <si>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</si>
  <si>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</si>
  <si>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</si>
  <si>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</si>
  <si>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</si>
  <si>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</si>
  <si>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</si>
  <si>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</si>
  <si>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</si>
  <si>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</si>
  <si>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</si>
  <si>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</si>
  <si>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</si>
  <si>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</si>
  <si>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</si>
  <si>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</si>
  <si>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</si>
  <si>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</si>
  <si>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</si>
  <si>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</si>
  <si>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</si>
  <si>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</si>
  <si>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</si>
  <si>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</si>
  <si>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</si>
  <si>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</si>
  <si>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</si>
  <si>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</si>
  <si>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</si>
  <si>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</si>
  <si>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</si>
  <si>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</si>
  <si>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</si>
  <si>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</si>
  <si>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</si>
  <si>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</si>
  <si>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</si>
  <si>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</si>
  <si>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</si>
  <si>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</si>
  <si>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</si>
  <si>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</si>
  <si>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</si>
  <si>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</si>
  <si>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</si>
  <si>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</si>
  <si>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</si>
  <si>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</si>
  <si>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</si>
  <si>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</si>
  <si>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</si>
  <si>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</si>
  <si>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</si>
  <si>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</si>
  <si>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</si>
  <si>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</si>
  <si>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</si>
  <si>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</si>
  <si>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</si>
  <si>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</si>
  <si>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</si>
  <si>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</si>
  <si>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</si>
  <si>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</si>
  <si>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</si>
  <si>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</si>
  <si>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</si>
  <si>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</si>
  <si>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</si>
  <si>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</si>
  <si>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</si>
  <si>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</si>
  <si>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</si>
  <si>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</si>
  <si>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</si>
  <si>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</si>
  <si>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</si>
  <si>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</si>
  <si>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</si>
  <si>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</si>
  <si>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</si>
  <si>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</si>
  <si>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</si>
  <si>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</si>
  <si>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</si>
  <si>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</si>
  <si>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</si>
  <si>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</si>
  <si>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</si>
  <si>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</si>
  <si>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</si>
  <si>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</si>
  <si>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</si>
  <si>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</si>
  <si>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</si>
  <si>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</si>
  <si>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</si>
  <si>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</si>
  <si>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</si>
  <si>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</si>
  <si>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</si>
  <si>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</si>
  <si>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</si>
  <si>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</si>
  <si>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</si>
  <si>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</si>
  <si>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</si>
  <si>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</si>
  <si>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</si>
  <si>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</si>
  <si>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</si>
  <si>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</si>
  <si>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</si>
  <si>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</si>
  <si>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</si>
  <si>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</si>
  <si>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</si>
  <si>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</si>
  <si>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</si>
  <si>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</si>
  <si>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</si>
  <si>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</si>
  <si>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</si>
  <si>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</si>
  <si>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</si>
  <si>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</si>
  <si>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</si>
  <si>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</si>
  <si>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</si>
  <si>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</si>
  <si>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</si>
  <si>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</si>
  <si>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</si>
  <si>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</si>
  <si>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</si>
  <si>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</si>
  <si>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</si>
  <si>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</si>
  <si>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</si>
  <si>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</si>
  <si>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</si>
  <si>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</si>
  <si>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</si>
  <si>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</si>
  <si>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</si>
  <si>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</si>
  <si>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</si>
  <si>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</si>
  <si>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</si>
  <si>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</si>
  <si>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</si>
  <si>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</si>
  <si>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</si>
  <si>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</si>
  <si>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</si>
  <si>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</si>
  <si>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</si>
  <si>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</si>
  <si>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</si>
  <si>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</si>
  <si>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</si>
  <si>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</si>
  <si>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</si>
  <si>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</si>
  <si>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</si>
  <si>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</si>
  <si>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</si>
  <si>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</si>
  <si>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</si>
  <si>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</si>
  <si>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</si>
  <si>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</si>
  <si>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</si>
  <si>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</si>
  <si>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</si>
  <si>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</si>
  <si>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</si>
  <si>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</si>
  <si>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</si>
  <si>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</si>
  <si>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</si>
  <si>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</si>
  <si>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</si>
  <si>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</si>
  <si>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</si>
  <si>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</si>
  <si>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</si>
  <si>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</si>
  <si>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</si>
  <si>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</si>
  <si>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</si>
  <si>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</si>
  <si>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</si>
  <si>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</si>
  <si>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</si>
  <si>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</si>
  <si>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</si>
  <si>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</si>
  <si>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</si>
  <si>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</si>
  <si>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</si>
  <si>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</si>
  <si>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</si>
  <si>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</si>
  <si>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</si>
  <si>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</si>
  <si>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</si>
  <si>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</si>
  <si>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</si>
  <si>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</si>
  <si>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</si>
  <si>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</si>
  <si>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</si>
  <si>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</si>
  <si>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</si>
  <si>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</si>
  <si>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</si>
  <si>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</si>
  <si>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</si>
  <si>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</si>
  <si>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</si>
  <si>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</si>
  <si>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</si>
  <si>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</si>
  <si>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</si>
  <si>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</si>
  <si>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</si>
  <si>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</si>
  <si>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</si>
  <si>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</si>
  <si>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</si>
  <si>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</si>
  <si>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</si>
  <si>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</si>
  <si>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</si>
  <si>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</si>
  <si>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</si>
  <si>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</si>
  <si>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</si>
  <si>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</si>
  <si>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</si>
  <si>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</si>
  <si>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</si>
  <si>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</si>
  <si>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</si>
  <si>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</si>
  <si>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</si>
  <si>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</si>
  <si>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</si>
  <si>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</si>
  <si>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</si>
  <si>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</si>
  <si>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</si>
  <si>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</si>
  <si>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</si>
  <si>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</si>
  <si>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</si>
  <si>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</si>
  <si>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</si>
  <si>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</si>
  <si>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</si>
  <si>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</si>
  <si>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</si>
  <si>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</si>
  <si>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</si>
  <si>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</si>
  <si>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</si>
  <si>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</si>
  <si>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</si>
  <si>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</si>
  <si>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</si>
  <si>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</si>
  <si>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</si>
  <si>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</si>
  <si>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</si>
  <si>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</si>
  <si>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</si>
  <si>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</si>
  <si>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</si>
  <si>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</si>
  <si>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</si>
  <si>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</si>
  <si>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</si>
  <si>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</si>
  <si>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</si>
  <si>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</si>
  <si>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</si>
  <si>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</si>
  <si>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</si>
  <si>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</si>
  <si>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</si>
  <si>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</si>
  <si>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</si>
  <si>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</si>
  <si>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</si>
  <si>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</si>
  <si>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</si>
  <si>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</si>
  <si>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</si>
  <si>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</si>
  <si>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</si>
  <si>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</si>
  <si>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</si>
  <si>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</si>
  <si>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</si>
  <si>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</si>
  <si>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</si>
  <si>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</si>
  <si>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</si>
  <si>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</si>
  <si>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</si>
  <si>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</si>
  <si>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</si>
  <si>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</si>
  <si>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</si>
  <si>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</si>
  <si>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</si>
  <si>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</si>
  <si>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</si>
  <si>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</si>
  <si>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</si>
  <si>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</si>
  <si>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</si>
  <si>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</si>
  <si>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</si>
  <si>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</si>
  <si>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</si>
  <si>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</si>
  <si>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</si>
  <si>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</si>
  <si>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</si>
  <si>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</si>
  <si>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</si>
  <si>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</si>
  <si>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</si>
  <si>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</si>
  <si>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</si>
  <si>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</si>
  <si>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</si>
  <si>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</si>
  <si>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</si>
  <si>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</si>
  <si>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</si>
  <si>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</si>
  <si>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</si>
  <si>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</si>
  <si>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</si>
  <si>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</si>
  <si>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</si>
  <si>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</si>
  <si>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</si>
  <si>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</si>
  <si>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</si>
  <si>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</si>
  <si>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</si>
  <si>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</si>
  <si>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</si>
  <si>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</si>
  <si>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</si>
  <si>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</si>
  <si>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</si>
  <si>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</si>
  <si>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</si>
  <si>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</si>
  <si>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</si>
  <si>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</si>
  <si>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</si>
  <si>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</si>
  <si>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</si>
  <si>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</si>
  <si>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</si>
  <si>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</si>
  <si>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</si>
  <si>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</si>
  <si>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</si>
  <si>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</si>
  <si>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</si>
  <si>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</si>
  <si>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</si>
  <si>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</si>
  <si>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</si>
  <si>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</si>
  <si>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</si>
  <si>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</si>
  <si>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</si>
  <si>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</si>
  <si>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</si>
  <si>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</si>
  <si>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</si>
  <si>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</si>
  <si>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</si>
  <si>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</si>
  <si>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</si>
  <si>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</si>
  <si>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</si>
  <si>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</si>
  <si>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</si>
  <si>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</si>
  <si>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</si>
  <si>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</si>
  <si>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</si>
  <si>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</si>
  <si>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</si>
  <si>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</si>
  <si>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</si>
  <si>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</si>
  <si>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</si>
  <si>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</si>
  <si>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</si>
  <si>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</si>
  <si>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</si>
  <si>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</si>
  <si>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</si>
  <si>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</si>
  <si>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</si>
  <si>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</si>
  <si>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</si>
  <si>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</si>
  <si>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</si>
  <si>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</si>
  <si>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</si>
  <si>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</si>
  <si>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</si>
  <si>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</si>
  <si>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</si>
  <si>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</si>
  <si>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</si>
  <si>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</si>
  <si>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</si>
  <si>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</si>
  <si>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</si>
  <si>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</si>
  <si>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</si>
  <si>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</si>
  <si>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</si>
  <si>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</si>
  <si>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</si>
  <si>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</si>
  <si>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</si>
  <si>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</si>
  <si>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</si>
  <si>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</si>
  <si>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</si>
  <si>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</si>
  <si>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</si>
  <si>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</si>
  <si>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</si>
  <si>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</si>
  <si>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</si>
  <si>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</si>
  <si>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</si>
  <si>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</si>
  <si>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</si>
  <si>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</si>
  <si>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</si>
  <si>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</si>
  <si>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</si>
  <si>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</si>
  <si>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</si>
  <si>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</si>
  <si>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</si>
  <si>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</si>
  <si>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</si>
  <si>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</si>
  <si>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</si>
  <si>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</si>
  <si>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</si>
  <si>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</si>
  <si>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</si>
  <si>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</si>
  <si>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</si>
  <si>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</si>
  <si>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</si>
  <si>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</si>
  <si>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</si>
  <si>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</si>
  <si>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</si>
  <si>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</si>
  <si>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</si>
  <si>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</si>
  <si>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</si>
  <si>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</si>
  <si>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</si>
  <si>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</si>
  <si>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</si>
  <si>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</si>
  <si>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</si>
  <si>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</si>
  <si>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</si>
  <si>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</si>
  <si>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</si>
  <si>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</si>
  <si>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</si>
  <si>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</si>
  <si>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</si>
  <si>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</si>
  <si>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</si>
  <si>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</si>
  <si>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</si>
  <si>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</si>
  <si>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</si>
  <si>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</si>
  <si>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</si>
  <si>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</si>
  <si>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</si>
  <si>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</si>
  <si>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</si>
  <si>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</si>
  <si>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</si>
  <si>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</si>
  <si>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</si>
  <si>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</si>
  <si>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</si>
  <si>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</si>
  <si>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</si>
  <si>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</si>
  <si>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</si>
  <si>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</si>
  <si>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</si>
  <si>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</si>
  <si>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</si>
  <si>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</si>
  <si>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</si>
  <si>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</si>
  <si>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</si>
  <si>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</si>
  <si>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</si>
  <si>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</si>
  <si>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</si>
  <si>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</si>
  <si>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</si>
  <si>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</si>
  <si>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</si>
  <si>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</si>
  <si>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</si>
  <si>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</si>
  <si>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</si>
  <si>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</si>
  <si>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</si>
  <si>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</si>
  <si>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</si>
  <si>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</si>
  <si>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</si>
  <si>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</si>
  <si>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</si>
  <si>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</si>
  <si>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</si>
  <si>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</si>
  <si>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</si>
  <si>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</si>
  <si>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</si>
  <si>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</si>
  <si>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</si>
  <si>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</si>
  <si>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</si>
  <si>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</si>
  <si>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</si>
  <si>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</si>
  <si>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</si>
  <si>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</si>
  <si>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</si>
  <si>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</si>
  <si>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</si>
  <si>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</si>
  <si>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</si>
  <si>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</si>
  <si>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</si>
  <si>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</si>
  <si>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</si>
  <si>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</si>
  <si>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</si>
  <si>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</si>
  <si>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</si>
  <si>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</si>
  <si>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</si>
  <si>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</si>
  <si>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</si>
  <si>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</si>
  <si>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</si>
  <si>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</si>
  <si>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</si>
  <si>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</si>
  <si>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</si>
  <si>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</si>
  <si>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</si>
  <si>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</si>
  <si>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</si>
  <si>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</si>
  <si>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</si>
  <si>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</si>
  <si>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</si>
  <si>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</si>
  <si>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</si>
  <si>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</si>
  <si>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</si>
  <si>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</si>
  <si>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</si>
  <si>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</si>
  <si>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</si>
  <si>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</si>
  <si>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</si>
  <si>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</si>
  <si>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</si>
  <si>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</si>
  <si>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</si>
  <si>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</si>
  <si>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</si>
  <si>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</si>
  <si>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</si>
  <si>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</si>
  <si>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</si>
  <si>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</si>
  <si>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</si>
  <si>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</si>
  <si>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</si>
  <si>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</si>
  <si>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</si>
  <si>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</si>
  <si>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</si>
  <si>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</si>
  <si>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</si>
  <si>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</si>
  <si>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</si>
  <si>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</si>
  <si>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</si>
  <si>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</si>
  <si>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</si>
  <si>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</si>
  <si>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</si>
  <si>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</si>
  <si>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</si>
  <si>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</si>
  <si>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</si>
  <si>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</si>
  <si>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</si>
  <si>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</si>
  <si>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</si>
  <si>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</si>
  <si>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</si>
  <si>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</si>
  <si>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</si>
  <si>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</si>
  <si>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</si>
  <si>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</si>
  <si>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</si>
  <si>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</si>
  <si>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</si>
  <si>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</si>
  <si>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</si>
  <si>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</si>
  <si>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</si>
  <si>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</si>
  <si>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</si>
  <si>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</si>
  <si>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</si>
  <si>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</si>
  <si>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</si>
  <si>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</si>
  <si>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</si>
  <si>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</si>
  <si>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</si>
  <si>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</si>
  <si>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</si>
  <si>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</si>
  <si>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</si>
  <si>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</si>
  <si>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</si>
  <si>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</si>
  <si>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</si>
  <si>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</si>
  <si>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</si>
  <si>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</si>
  <si>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</si>
  <si>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</si>
  <si>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</si>
  <si>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</si>
  <si>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</si>
  <si>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</si>
  <si>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</si>
  <si>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</si>
  <si>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</si>
  <si>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</si>
  <si>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</si>
  <si>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</si>
  <si>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</si>
  <si>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</si>
  <si>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</si>
  <si>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</si>
  <si>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</si>
  <si>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</si>
  <si>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</si>
  <si>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</si>
  <si>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</si>
  <si>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</si>
  <si>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</si>
  <si>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</si>
  <si>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</si>
  <si>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</si>
  <si>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</si>
  <si>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</si>
  <si>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</si>
  <si>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</si>
  <si>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</si>
  <si>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</si>
  <si>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</si>
  <si>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</si>
  <si>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</si>
  <si>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</si>
  <si>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</si>
  <si>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</si>
  <si>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</si>
  <si>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</si>
  <si>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</si>
  <si>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</si>
  <si>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</si>
  <si>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</si>
  <si>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</si>
  <si>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</si>
  <si>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</si>
  <si>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</si>
  <si>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</si>
  <si>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</si>
  <si>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</si>
  <si>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</si>
  <si>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</si>
  <si>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</si>
  <si>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</si>
  <si>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</si>
  <si>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</si>
  <si>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</si>
  <si>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</si>
  <si>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</si>
  <si>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</si>
  <si>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</si>
  <si>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</si>
  <si>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</si>
  <si>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</si>
  <si>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</si>
  <si>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</si>
  <si>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</si>
  <si>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</si>
  <si>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</si>
  <si>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</si>
  <si>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</si>
  <si>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</si>
  <si>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</si>
  <si>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</si>
  <si>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</si>
  <si>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</si>
  <si>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</si>
  <si>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</si>
  <si>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</si>
  <si>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</si>
  <si>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</si>
  <si>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</si>
  <si>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</si>
  <si>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</si>
  <si>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</si>
  <si>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</si>
  <si>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</si>
  <si>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</si>
  <si>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</si>
  <si>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</si>
  <si>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</si>
  <si>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</si>
  <si>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</si>
  <si>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</si>
  <si>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</si>
  <si>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</si>
  <si>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</si>
  <si>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</si>
  <si>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</si>
  <si>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</si>
  <si>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</si>
  <si>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</si>
  <si>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</si>
  <si>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</si>
  <si>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</si>
  <si>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</si>
  <si>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</si>
  <si>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</si>
  <si>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</si>
  <si>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</si>
  <si>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</si>
  <si>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</si>
  <si>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</si>
  <si>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</si>
  <si>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</si>
  <si>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</si>
  <si>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</si>
  <si>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</si>
  <si>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</si>
  <si>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</si>
  <si>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</si>
  <si>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</si>
  <si>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</si>
  <si>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</si>
  <si>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</si>
  <si>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</si>
  <si>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</si>
  <si>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</si>
  <si>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</si>
  <si>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</si>
  <si>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</si>
  <si>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</si>
  <si>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</si>
  <si>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</si>
  <si>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</si>
  <si>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</si>
  <si>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</si>
  <si>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</si>
  <si>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</si>
  <si>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</si>
  <si>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</si>
  <si>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</si>
  <si>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</si>
  <si>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</si>
  <si>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</si>
  <si>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</si>
  <si>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</si>
  <si>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</si>
  <si>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</si>
  <si>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</si>
  <si>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</si>
  <si>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</si>
  <si>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</si>
  <si>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</si>
  <si>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</si>
  <si>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</si>
  <si>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</si>
  <si>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</si>
  <si>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</si>
  <si>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</si>
  <si>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</si>
  <si>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</si>
  <si>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</si>
  <si>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</si>
  <si>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</si>
  <si>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</si>
  <si>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</si>
  <si>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</si>
  <si>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</si>
  <si>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</si>
  <si>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</si>
  <si>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</si>
  <si>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</si>
  <si>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</si>
  <si>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</si>
  <si>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</si>
  <si>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</si>
  <si>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</si>
  <si>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</si>
  <si>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</si>
  <si>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</si>
  <si>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</si>
  <si>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</si>
  <si>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</si>
  <si>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</si>
  <si>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</si>
  <si>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</si>
  <si>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</si>
  <si>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</si>
  <si>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</si>
  <si>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</si>
  <si>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</si>
  <si>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</si>
  <si>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</si>
  <si>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</si>
  <si>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</si>
  <si>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</si>
  <si>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</si>
  <si>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</si>
  <si>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</si>
  <si>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</si>
  <si>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</si>
  <si>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</si>
  <si>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</si>
  <si>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</si>
  <si>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</si>
  <si>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</si>
  <si>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</si>
  <si>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</si>
  <si>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</si>
  <si>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</si>
  <si>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</si>
  <si>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</si>
  <si>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</si>
  <si>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</si>
  <si>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</si>
  <si>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</si>
  <si>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</si>
  <si>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</si>
  <si>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</si>
  <si>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</si>
  <si>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</si>
  <si>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</si>
  <si>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</si>
  <si>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</si>
  <si>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</si>
  <si>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</si>
  <si>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</si>
  <si>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</si>
  <si>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</si>
  <si>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</si>
  <si>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</si>
  <si>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</si>
  <si>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</si>
  <si>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</si>
  <si>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</si>
  <si>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</si>
  <si>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</si>
  <si>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</si>
  <si>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</si>
  <si>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</si>
  <si>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</si>
  <si>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</si>
  <si>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</si>
  <si>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</si>
  <si>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</si>
  <si>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</si>
  <si>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</si>
  <si>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</si>
  <si>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</si>
  <si>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</si>
  <si>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</si>
  <si>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</si>
  <si>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</si>
  <si>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</si>
  <si>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</si>
  <si>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</si>
  <si>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</si>
  <si>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</si>
  <si>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</si>
  <si>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</si>
  <si>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</si>
  <si>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</si>
  <si>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</si>
  <si>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</si>
  <si>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</si>
  <si>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</si>
  <si>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</si>
  <si>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</si>
  <si>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</si>
  <si>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</si>
  <si>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</si>
  <si>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</si>
  <si>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</si>
  <si>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</si>
  <si>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</si>
  <si>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</si>
  <si>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</si>
  <si>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</si>
  <si>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</si>
  <si>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</si>
  <si>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</si>
  <si>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</si>
  <si>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</si>
  <si>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</si>
  <si>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</si>
  <si>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</si>
  <si>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</si>
  <si>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</si>
  <si>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</si>
  <si>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</si>
  <si>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</si>
  <si>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</si>
  <si>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</si>
  <si>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</si>
  <si>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</si>
  <si>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</si>
  <si>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</si>
  <si>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</si>
  <si>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</si>
  <si>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</si>
  <si>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</si>
  <si>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</si>
  <si>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</si>
  <si>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</si>
  <si>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</si>
  <si>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</si>
  <si>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</si>
  <si>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</si>
  <si>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</si>
  <si>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</si>
  <si>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</si>
  <si>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</si>
  <si>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</si>
  <si>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</si>
  <si>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</si>
  <si>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</si>
  <si>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</si>
  <si>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</si>
  <si>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</si>
  <si>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</si>
  <si>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</si>
  <si>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</si>
  <si>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</si>
  <si>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</si>
  <si>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</si>
  <si>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</si>
  <si>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</si>
  <si>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</si>
  <si>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</si>
  <si>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</si>
  <si>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</si>
  <si>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</si>
  <si>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</si>
  <si>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</si>
  <si>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</si>
  <si>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</si>
  <si>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</si>
  <si>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</si>
  <si>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</si>
  <si>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</si>
  <si>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</si>
  <si>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</si>
  <si>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</si>
  <si>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</si>
  <si>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</si>
  <si>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</si>
  <si>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</si>
  <si>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</si>
  <si>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</si>
  <si>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</si>
  <si>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</si>
  <si>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</si>
  <si>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</si>
  <si>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</si>
  <si>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</si>
  <si>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</si>
  <si>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</si>
  <si>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</si>
  <si>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</si>
  <si>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</si>
  <si>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</si>
  <si>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</si>
  <si>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</si>
  <si>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</si>
  <si>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</si>
  <si>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</si>
  <si>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</si>
  <si>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</si>
  <si>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</si>
  <si>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</si>
  <si>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</si>
  <si>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</si>
  <si>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</si>
  <si>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</si>
  <si>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</si>
  <si>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</si>
  <si>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</si>
  <si>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</si>
  <si>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</si>
  <si>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</si>
  <si>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</si>
  <si>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</si>
  <si>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</si>
  <si>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</si>
  <si>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</si>
  <si>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</si>
  <si>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</si>
  <si>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</si>
  <si>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</si>
  <si>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</si>
  <si>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</si>
  <si>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</si>
  <si>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</si>
  <si>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</si>
  <si>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</si>
  <si>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</si>
  <si>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</si>
  <si>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</si>
  <si>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</si>
  <si>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</si>
  <si>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</si>
  <si>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</si>
  <si>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</si>
  <si>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</si>
  <si>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</si>
  <si>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</si>
  <si>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</si>
  <si>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</si>
  <si>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</si>
  <si>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</si>
  <si>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</si>
  <si>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</si>
  <si>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</si>
  <si>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</si>
  <si>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</si>
  <si>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</si>
  <si>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</si>
  <si>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</si>
  <si>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</si>
  <si>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</si>
  <si>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</si>
  <si>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</si>
  <si>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</si>
  <si>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</si>
  <si>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</si>
  <si>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</si>
  <si>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</si>
  <si>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</si>
  <si>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</si>
  <si>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</si>
  <si>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</si>
  <si>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</si>
  <si>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</si>
  <si>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</si>
  <si>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</si>
  <si>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</si>
  <si>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</si>
  <si>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</si>
  <si>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</si>
  <si>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</si>
  <si>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</si>
  <si>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</si>
  <si>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</si>
  <si>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</si>
  <si>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</si>
  <si>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</si>
  <si>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</si>
  <si>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</si>
  <si>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</si>
  <si>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</si>
  <si>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</si>
  <si>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</si>
  <si>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</si>
  <si>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</si>
  <si>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</si>
  <si>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</si>
  <si>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</si>
  <si>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</si>
  <si>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</si>
  <si>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</si>
  <si>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</si>
  <si>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</si>
  <si>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</si>
  <si>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</si>
  <si>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</si>
  <si>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</si>
  <si>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</si>
  <si>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</si>
  <si>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</si>
  <si>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</si>
  <si>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</si>
  <si>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</si>
  <si>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</si>
  <si>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</si>
  <si>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</si>
  <si>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</si>
  <si>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</si>
  <si>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</si>
  <si>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</si>
  <si>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</si>
  <si>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</si>
  <si>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</si>
  <si>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</si>
  <si>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</si>
  <si>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</si>
  <si>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</si>
  <si>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</si>
  <si>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</si>
  <si>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</si>
  <si>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</si>
  <si>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</si>
  <si>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</si>
  <si>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</si>
  <si>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</si>
  <si>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</si>
  <si>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</si>
  <si>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</si>
  <si>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</si>
  <si>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</si>
  <si>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</si>
  <si>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</si>
  <si>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</si>
  <si>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</si>
  <si>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</si>
  <si>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</si>
  <si>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</si>
  <si>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</si>
  <si>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</si>
  <si>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</si>
  <si>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</si>
  <si>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</si>
  <si>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</si>
  <si>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</si>
  <si>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</si>
  <si>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</si>
  <si>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</si>
  <si>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</si>
  <si>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</si>
  <si>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</si>
  <si>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</si>
  <si>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</si>
  <si>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</si>
  <si>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</si>
  <si>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</si>
  <si>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</si>
  <si>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</si>
  <si>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</si>
  <si>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</si>
  <si>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</si>
  <si>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</si>
  <si>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</si>
  <si>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</si>
  <si>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</si>
  <si>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</si>
  <si>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</si>
  <si>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</si>
  <si>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</si>
  <si>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</si>
  <si>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</si>
  <si>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</si>
  <si>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</si>
  <si>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</si>
  <si>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</si>
  <si>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</si>
  <si>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</si>
  <si>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</si>
  <si>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</si>
  <si>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</si>
  <si>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</si>
  <si>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</si>
  <si>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</si>
  <si>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</si>
  <si>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</si>
  <si>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</si>
  <si>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</si>
  <si>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</si>
  <si>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</si>
  <si>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</si>
  <si>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</si>
  <si>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</si>
  <si>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</si>
  <si>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</si>
  <si>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</si>
  <si>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</si>
  <si>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</si>
  <si>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</si>
  <si>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</si>
  <si>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</si>
  <si>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</si>
  <si>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</si>
  <si>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</si>
  <si>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</si>
  <si>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</si>
  <si>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</si>
  <si>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</si>
  <si>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</si>
  <si>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</si>
  <si>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</si>
  <si>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</si>
  <si>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</si>
  <si>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</si>
  <si>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</si>
  <si>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</si>
  <si>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</si>
  <si>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</si>
  <si>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</si>
  <si>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</si>
  <si>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</si>
  <si>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</si>
  <si>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</si>
  <si>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</si>
  <si>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</si>
  <si>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</si>
  <si>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</si>
  <si>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</si>
  <si>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</si>
  <si>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</si>
  <si>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</si>
  <si>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</si>
  <si>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</si>
  <si>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</si>
  <si>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</si>
  <si>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</si>
  <si>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</si>
  <si>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</si>
  <si>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</si>
  <si>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</si>
  <si>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</si>
  <si>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</si>
  <si>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</si>
  <si>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</si>
  <si>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</si>
  <si>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</si>
  <si>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</si>
  <si>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</si>
  <si>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</si>
  <si>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</si>
  <si>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</si>
  <si>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</si>
  <si>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</si>
  <si>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</si>
  <si>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</si>
  <si>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</si>
  <si>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</si>
  <si>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</si>
  <si>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</si>
  <si>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</si>
  <si>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</si>
  <si>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</si>
  <si>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</si>
  <si>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</si>
  <si>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</si>
  <si>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</si>
  <si>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</si>
  <si>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</si>
  <si>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</si>
  <si>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</si>
  <si>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</si>
  <si>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</si>
  <si>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</si>
  <si>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</si>
  <si>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</si>
  <si>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</si>
  <si>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</si>
  <si>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</si>
  <si>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</si>
  <si>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</si>
  <si>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</si>
  <si>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</si>
  <si>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</si>
  <si>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</si>
  <si>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</si>
  <si>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</si>
  <si>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</si>
  <si>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</si>
  <si>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</si>
  <si>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</si>
  <si>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</si>
  <si>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</si>
  <si>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</si>
  <si>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</si>
  <si>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</si>
  <si>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</si>
  <si>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</si>
  <si>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</si>
  <si>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</si>
  <si>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</si>
  <si>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</si>
  <si>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</si>
  <si>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</si>
  <si>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</si>
  <si>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</si>
  <si>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</si>
  <si>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</si>
  <si>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</si>
  <si>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</si>
  <si>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</si>
  <si>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</si>
  <si>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</si>
  <si>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</si>
  <si>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</si>
  <si>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</si>
  <si>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</si>
  <si>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</si>
  <si>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</si>
  <si>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</si>
  <si>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</si>
  <si>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</si>
  <si>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</si>
  <si>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</si>
  <si>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</si>
  <si>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</si>
  <si>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</si>
  <si>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</si>
  <si>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</si>
  <si>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</si>
  <si>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</si>
  <si>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</si>
  <si>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</si>
  <si>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</si>
  <si>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</si>
  <si>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</si>
  <si>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</si>
  <si>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</si>
  <si>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</si>
  <si>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</si>
  <si>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</si>
  <si>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</si>
  <si>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</si>
  <si>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</si>
  <si>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</si>
  <si>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</si>
  <si>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</si>
  <si>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</si>
  <si>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</si>
  <si>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</si>
  <si>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</si>
  <si>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</si>
  <si>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</si>
  <si>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</si>
  <si>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</si>
  <si>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</si>
  <si>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</si>
  <si>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</si>
  <si>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</si>
  <si>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</si>
  <si>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</si>
  <si>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</si>
  <si>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</si>
  <si>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</si>
  <si>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</si>
  <si>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</si>
  <si>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</si>
  <si>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</si>
  <si>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</si>
  <si>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</si>
  <si>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</si>
  <si>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</si>
  <si>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</si>
  <si>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</si>
  <si>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</si>
  <si>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</si>
  <si>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</si>
  <si>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</si>
  <si>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</si>
  <si>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</si>
  <si>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</si>
  <si>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</si>
  <si>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</si>
  <si>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</si>
  <si>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</si>
  <si>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</si>
  <si>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</si>
  <si>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</si>
  <si>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</si>
  <si>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</si>
  <si>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</si>
  <si>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</si>
  <si>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</si>
  <si>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</si>
  <si>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</si>
  <si>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</si>
  <si>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</si>
  <si>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</si>
  <si>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</si>
  <si>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</si>
  <si>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</si>
  <si>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</si>
  <si>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</si>
  <si>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</si>
  <si>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</si>
  <si>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</si>
  <si>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</si>
  <si>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</si>
  <si>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</si>
  <si>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</si>
  <si>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</si>
  <si>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</si>
  <si>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</si>
  <si>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</si>
  <si>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</si>
  <si>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</si>
  <si>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</si>
  <si>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</si>
  <si>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</si>
  <si>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</si>
  <si>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</si>
  <si>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</si>
  <si>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</si>
  <si>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</si>
  <si>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</si>
  <si>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</si>
  <si>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</si>
  <si>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</si>
  <si>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</si>
  <si>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</si>
  <si>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</si>
  <si>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</si>
  <si>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</si>
  <si>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</si>
  <si>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</si>
  <si>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</si>
  <si>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</si>
  <si>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</si>
  <si>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</si>
  <si>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</si>
  <si>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</si>
  <si>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</si>
  <si>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</si>
  <si>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</si>
  <si>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</si>
  <si>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</si>
  <si>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</si>
  <si>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</si>
  <si>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</si>
  <si>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</si>
  <si>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</si>
  <si>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</si>
  <si>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</si>
  <si>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</si>
  <si>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</si>
  <si>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</si>
  <si>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</si>
  <si>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</si>
  <si>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</si>
  <si>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</si>
  <si>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</si>
  <si>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</si>
  <si>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</si>
  <si>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</si>
  <si>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</si>
  <si>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</si>
  <si>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</si>
  <si>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</si>
  <si>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</si>
  <si>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</si>
  <si>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</si>
  <si>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</si>
  <si>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</si>
  <si>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</si>
  <si>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</si>
  <si>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</si>
  <si>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</si>
  <si>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</si>
  <si>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</si>
  <si>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</si>
  <si>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</si>
  <si>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</si>
  <si>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</si>
  <si>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</si>
  <si>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</si>
  <si>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</si>
  <si>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</si>
  <si>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</si>
  <si>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</si>
  <si>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</si>
  <si>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</si>
  <si>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</si>
  <si>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</si>
  <si>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</si>
  <si>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</si>
  <si>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</si>
  <si>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</si>
  <si>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</si>
  <si>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</si>
  <si>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</si>
  <si>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</si>
  <si>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</si>
  <si>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</si>
  <si>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</si>
  <si>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</si>
  <si>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</si>
  <si>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</si>
  <si>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</si>
  <si>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</si>
  <si>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</si>
  <si>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</si>
  <si>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</si>
  <si>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</si>
  <si>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</si>
  <si>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</si>
  <si>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</si>
  <si>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</si>
  <si>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</si>
  <si>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</si>
  <si>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</si>
  <si>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</si>
  <si>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</si>
  <si>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</si>
  <si>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</si>
  <si>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</si>
  <si>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</si>
  <si>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</si>
  <si>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</si>
  <si>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</si>
  <si>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</si>
  <si>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</si>
  <si>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</si>
  <si>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</si>
  <si>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</si>
  <si>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</si>
  <si>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</si>
  <si>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</si>
  <si>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</si>
  <si>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</si>
  <si>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</si>
  <si>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</si>
  <si>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</si>
  <si>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</si>
  <si>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</si>
  <si>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</si>
  <si>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</si>
  <si>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</si>
  <si>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</si>
  <si>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</si>
  <si>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</si>
  <si>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</si>
  <si>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</si>
  <si>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</si>
  <si>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</si>
  <si>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</si>
  <si>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</si>
  <si>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</si>
  <si>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</si>
  <si>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</si>
  <si>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</si>
  <si>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</si>
  <si>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</si>
  <si>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</si>
  <si>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</si>
  <si>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</si>
  <si>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</si>
  <si>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</si>
  <si>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</si>
  <si>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</si>
  <si>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</si>
  <si>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</si>
  <si>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</si>
  <si>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</si>
  <si>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</si>
  <si>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</si>
  <si>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</si>
  <si>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</si>
  <si>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</si>
  <si>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</si>
  <si>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</si>
  <si>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</si>
  <si>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</si>
  <si>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</si>
  <si>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</si>
  <si>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</si>
  <si>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</si>
  <si>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</si>
  <si>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</si>
  <si>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</si>
  <si>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</si>
  <si>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</si>
  <si>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</si>
  <si>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</si>
  <si>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</si>
  <si>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</si>
  <si>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</si>
  <si>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</si>
  <si>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</si>
  <si>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</si>
  <si>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</si>
  <si>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</si>
  <si>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</si>
  <si>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</si>
  <si>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</si>
  <si>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</si>
  <si>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</si>
  <si>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</si>
  <si>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</si>
  <si>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</si>
  <si>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</si>
  <si>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</si>
  <si>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</si>
  <si>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</si>
  <si>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</si>
  <si>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</si>
  <si>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</si>
  <si>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</si>
  <si>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</si>
  <si>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</si>
  <si>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</si>
  <si>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</si>
  <si>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</si>
  <si>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</si>
  <si>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</si>
  <si>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</si>
  <si>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</si>
  <si>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</si>
  <si>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</si>
  <si>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</si>
  <si>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</si>
  <si>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</si>
  <si>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</si>
  <si>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</si>
  <si>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</si>
  <si>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</si>
  <si>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</si>
  <si>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</si>
  <si>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</si>
  <si>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</si>
  <si>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</si>
  <si>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</si>
  <si>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</si>
  <si>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</si>
  <si>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</si>
  <si>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</si>
  <si>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</si>
  <si>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</si>
  <si>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</si>
  <si>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</si>
  <si>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</si>
  <si>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</si>
  <si>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</si>
  <si>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</si>
  <si>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</si>
  <si>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</si>
  <si>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</si>
  <si>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</si>
  <si>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</si>
  <si>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</si>
  <si>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</si>
  <si>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</si>
  <si>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</si>
  <si>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</si>
  <si>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</si>
  <si>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</si>
  <si>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</si>
  <si>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</si>
  <si>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</si>
  <si>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</si>
  <si>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</si>
  <si>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</si>
  <si>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</si>
  <si>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</si>
  <si>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</si>
  <si>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</si>
  <si>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</si>
  <si>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</si>
  <si>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</si>
  <si>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</si>
  <si>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</si>
  <si>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</si>
  <si>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</si>
  <si>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</si>
  <si>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</si>
  <si>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</si>
  <si>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</si>
  <si>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</si>
  <si>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</si>
  <si>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</si>
  <si>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</si>
  <si>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</si>
  <si>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</si>
  <si>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</si>
  <si>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</si>
  <si>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</si>
  <si>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</si>
  <si>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</si>
  <si>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</si>
  <si>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</si>
  <si>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</si>
  <si>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</si>
  <si>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</si>
  <si>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</si>
  <si>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</si>
  <si>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</si>
  <si>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</si>
  <si>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</si>
  <si>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</si>
  <si>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</si>
  <si>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</si>
  <si>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</si>
  <si>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</si>
  <si>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</si>
  <si>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</si>
  <si>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</si>
  <si>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</si>
  <si>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</si>
  <si>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</si>
  <si>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</si>
  <si>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</si>
  <si>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</si>
  <si>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</si>
  <si>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</si>
  <si>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</si>
  <si>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</si>
  <si>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</si>
  <si>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</si>
  <si>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</si>
  <si>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</si>
  <si>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</si>
  <si>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</si>
  <si>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</si>
  <si>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</si>
  <si>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</si>
  <si>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</si>
  <si>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</si>
  <si>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</si>
  <si>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</si>
  <si>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</si>
  <si>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</si>
  <si>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</si>
  <si>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</si>
  <si>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</si>
  <si>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</si>
  <si>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</si>
  <si>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</si>
  <si>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</si>
  <si>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</si>
  <si>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</si>
  <si>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</si>
  <si>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</si>
  <si>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</si>
  <si>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</si>
  <si>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</si>
  <si>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</si>
  <si>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</si>
  <si>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</si>
  <si>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</si>
  <si>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</si>
  <si>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</si>
  <si>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</si>
  <si>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</si>
  <si>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</si>
  <si>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</si>
  <si>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</si>
  <si>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</si>
  <si>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</si>
  <si>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</si>
  <si>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</si>
  <si>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</si>
  <si>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</si>
  <si>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</si>
  <si>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</si>
  <si>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</si>
  <si>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</si>
  <si>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</si>
  <si>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</si>
  <si>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</si>
  <si>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</si>
  <si>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</si>
  <si>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</si>
  <si>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</si>
  <si>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</si>
  <si>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</si>
  <si>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</si>
  <si>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</si>
  <si>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</si>
  <si>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</si>
  <si>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</si>
  <si>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</si>
  <si>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</si>
  <si>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</si>
  <si>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</si>
  <si>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</si>
  <si>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</si>
  <si>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</si>
  <si>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</si>
  <si>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</si>
  <si>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</si>
  <si>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</si>
  <si>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</si>
  <si>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</si>
  <si>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</si>
  <si>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</si>
  <si>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</si>
  <si>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</si>
  <si>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</si>
  <si>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</si>
  <si>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</si>
  <si>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</si>
  <si>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</si>
  <si>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</si>
  <si>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</si>
  <si>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</si>
  <si>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</si>
  <si>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</si>
  <si>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</si>
  <si>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</si>
  <si>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</si>
  <si>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</si>
  <si>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</si>
  <si>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</si>
  <si>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</si>
  <si>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</si>
  <si>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</si>
  <si>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</si>
  <si>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</si>
  <si>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</si>
  <si>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</si>
  <si>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</si>
  <si>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</si>
  <si>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</si>
  <si>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</si>
  <si>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</si>
  <si>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</si>
  <si>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</si>
  <si>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</si>
  <si>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</si>
  <si>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</si>
  <si>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</si>
  <si>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</si>
  <si>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</si>
  <si>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</si>
  <si>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</si>
  <si>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</si>
  <si>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</si>
  <si>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</si>
  <si>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</si>
  <si>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</si>
  <si>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</si>
  <si>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</si>
  <si>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</si>
  <si>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</si>
  <si>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</si>
  <si>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</si>
  <si>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</si>
  <si>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</si>
  <si>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</si>
  <si>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</si>
  <si>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</si>
  <si>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</si>
  <si>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</si>
  <si>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</si>
  <si>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</si>
  <si>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</si>
  <si>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</si>
  <si>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</si>
  <si>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</si>
  <si>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</si>
  <si>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</si>
  <si>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</si>
  <si>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</si>
  <si>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</si>
  <si>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</si>
  <si>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</si>
  <si>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</si>
  <si>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</si>
  <si>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</si>
  <si>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</si>
  <si>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</si>
  <si>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</si>
  <si>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</si>
  <si>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</si>
  <si>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</si>
  <si>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</si>
  <si>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</si>
  <si>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</si>
  <si>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</si>
  <si>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</si>
  <si>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</si>
  <si>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</si>
  <si>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</si>
  <si>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</si>
  <si>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</si>
  <si>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</si>
  <si>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</si>
  <si>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</si>
  <si>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</si>
  <si>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</si>
  <si>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</si>
  <si>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</si>
  <si>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</si>
  <si>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</si>
  <si>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</si>
  <si>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</si>
  <si>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</si>
  <si>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</si>
  <si>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</si>
  <si>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</si>
  <si>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</si>
  <si>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</si>
  <si>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</si>
  <si>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</si>
  <si>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</si>
  <si>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</si>
  <si>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</si>
  <si>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</si>
  <si>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</si>
  <si>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</si>
  <si>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</si>
  <si>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</si>
  <si>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</si>
  <si>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</si>
  <si>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</si>
  <si>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</si>
  <si>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</si>
  <si>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</si>
  <si>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</si>
  <si>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</si>
  <si>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</si>
  <si>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</si>
  <si>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</si>
  <si>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</si>
  <si>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</si>
  <si>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</si>
  <si>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</si>
  <si>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</si>
  <si>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</si>
  <si>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</si>
  <si>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</si>
  <si>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</si>
  <si>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</si>
  <si>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</si>
  <si>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</si>
  <si>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</si>
  <si>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</si>
  <si>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</si>
  <si>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</si>
  <si>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</si>
  <si>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</si>
  <si>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</si>
  <si>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</si>
  <si>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</si>
  <si>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</si>
  <si>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</si>
  <si>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</si>
  <si>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</si>
  <si>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</si>
  <si>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</si>
  <si>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</si>
  <si>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</si>
  <si>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</si>
  <si>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</si>
  <si>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</si>
  <si>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</si>
  <si>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</si>
  <si>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</si>
  <si>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</si>
  <si>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</si>
  <si>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</si>
  <si>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</si>
  <si>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</si>
  <si>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</si>
  <si>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</si>
  <si>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</si>
  <si>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</si>
  <si>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</si>
  <si>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</si>
  <si>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</si>
  <si>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</si>
  <si>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</si>
  <si>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</si>
  <si>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</si>
  <si>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</si>
  <si>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</si>
  <si>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</si>
  <si>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</si>
  <si>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</si>
  <si>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</si>
  <si>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</si>
  <si>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</si>
  <si>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</si>
  <si>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</si>
  <si>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</si>
  <si>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</si>
  <si>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</si>
  <si>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</si>
  <si>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</si>
  <si>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</si>
  <si>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</si>
  <si>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</si>
  <si>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</si>
  <si>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</si>
  <si>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</si>
  <si>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</si>
  <si>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</si>
  <si>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</si>
  <si>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</si>
  <si>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</si>
  <si>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</si>
  <si>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</si>
  <si>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</si>
  <si>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</si>
  <si>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</si>
  <si>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</si>
  <si>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</si>
  <si>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</si>
  <si>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</si>
  <si>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</si>
  <si>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</si>
  <si>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</si>
  <si>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</si>
  <si>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</si>
  <si>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</si>
  <si>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</si>
  <si>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</si>
  <si>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</si>
  <si>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</si>
  <si>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</si>
  <si>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</si>
  <si>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</si>
  <si>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</si>
  <si>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</si>
  <si>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</si>
  <si>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</si>
  <si>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</si>
  <si>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</si>
  <si>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</si>
  <si>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</si>
  <si>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</si>
  <si>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</si>
  <si>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</si>
  <si>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</si>
  <si>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</si>
  <si>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</si>
  <si>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</si>
  <si>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</si>
  <si>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</si>
  <si>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</si>
  <si>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</si>
  <si>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</si>
  <si>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</si>
  <si>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</si>
  <si>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</si>
  <si>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</si>
  <si>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</si>
  <si>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</si>
  <si>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</si>
  <si>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</si>
  <si>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</si>
  <si>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</si>
  <si>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</si>
  <si>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</si>
  <si>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</si>
  <si>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</si>
  <si>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</si>
  <si>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</si>
  <si>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</si>
  <si>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</si>
  <si>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</si>
  <si>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</si>
  <si>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</si>
  <si>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</si>
  <si>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</si>
  <si>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</si>
  <si>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</si>
  <si>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</si>
  <si>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</si>
  <si>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</si>
  <si>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</si>
  <si>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</si>
  <si>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</si>
  <si>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</si>
  <si>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</si>
  <si>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</si>
  <si>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</si>
  <si>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</si>
  <si>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</si>
  <si>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</si>
  <si>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</si>
  <si>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</si>
  <si>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</si>
  <si>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</si>
  <si>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</si>
  <si>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</si>
  <si>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</si>
  <si>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</si>
  <si>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</si>
  <si>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</si>
  <si>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</si>
  <si>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</si>
  <si>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</si>
  <si>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</si>
  <si>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</si>
  <si>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</si>
  <si>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</si>
  <si>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</si>
  <si>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</si>
  <si>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</si>
  <si>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</si>
  <si>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</si>
  <si>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</si>
  <si>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</si>
  <si>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</si>
  <si>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</si>
  <si>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</si>
  <si>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</si>
  <si>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</si>
  <si>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</si>
  <si>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</si>
  <si>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</si>
  <si>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</si>
  <si>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</si>
  <si>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</si>
  <si>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</si>
  <si>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</si>
  <si>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</si>
  <si>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</si>
  <si>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</si>
  <si>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</si>
  <si>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</si>
  <si>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</si>
  <si>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</si>
  <si>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</si>
  <si>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</si>
  <si>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</si>
  <si>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</si>
  <si>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</si>
  <si>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</si>
  <si>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</si>
  <si>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</si>
  <si>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</si>
  <si>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</si>
  <si>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</si>
  <si>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</si>
  <si>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</si>
  <si>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</si>
  <si>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</si>
  <si>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</si>
  <si>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</si>
  <si>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</si>
  <si>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</si>
  <si>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</si>
  <si>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</si>
  <si>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</si>
  <si>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</si>
  <si>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</si>
  <si>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</si>
  <si>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</si>
  <si>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</si>
  <si>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</si>
  <si>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</si>
  <si>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</si>
  <si>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</si>
  <si>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</si>
  <si>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</si>
  <si>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</si>
  <si>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</si>
  <si>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</si>
  <si>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</si>
  <si>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</si>
  <si>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</si>
  <si>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</si>
  <si>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</si>
  <si>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</si>
  <si>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</si>
  <si>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</si>
  <si>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</si>
  <si>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</si>
  <si>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</si>
  <si>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</si>
  <si>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</si>
  <si>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</si>
  <si>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</si>
  <si>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</si>
  <si>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</si>
  <si>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</si>
  <si>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</si>
  <si>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</si>
  <si>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</si>
  <si>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</si>
  <si>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</si>
  <si>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</si>
  <si>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</si>
  <si>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</si>
  <si>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</si>
  <si>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</si>
  <si>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</si>
  <si>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</si>
  <si>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</si>
  <si>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</si>
  <si>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</si>
  <si>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</si>
  <si>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</si>
  <si>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</si>
  <si>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</si>
  <si>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</si>
  <si>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</si>
  <si>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</si>
  <si>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</si>
  <si>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</si>
  <si>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</si>
  <si>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</si>
  <si>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</si>
  <si>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</si>
  <si>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</si>
  <si>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</si>
  <si>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</si>
  <si>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</si>
  <si>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</si>
  <si>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</si>
  <si>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</si>
  <si>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</si>
  <si>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</si>
  <si>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</si>
  <si>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</si>
  <si>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</si>
  <si>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</si>
  <si>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</si>
  <si>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</si>
  <si>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</si>
  <si>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</si>
  <si>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</si>
  <si>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</si>
  <si>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</si>
  <si>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</si>
  <si>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</si>
  <si>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</si>
  <si>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</si>
  <si>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</si>
  <si>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</si>
  <si>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</si>
  <si>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</si>
  <si>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</si>
  <si>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</si>
  <si>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</si>
  <si>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</si>
  <si>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</si>
  <si>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</si>
  <si>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</si>
  <si>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</si>
  <si>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</si>
  <si>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</si>
  <si>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</si>
  <si>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</si>
  <si>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</si>
  <si>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</si>
  <si>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</si>
  <si>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</si>
  <si>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</si>
  <si>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</si>
  <si>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</si>
  <si>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</si>
  <si>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</si>
  <si>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</si>
  <si>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</si>
  <si>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</si>
  <si>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</si>
  <si>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</si>
  <si>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</si>
  <si>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</si>
  <si>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</si>
  <si>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</si>
  <si>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</si>
  <si>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</si>
  <si>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</si>
  <si>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</si>
  <si>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</si>
  <si>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</si>
  <si>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</si>
  <si>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</si>
  <si>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</si>
  <si>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</si>
  <si>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</si>
  <si>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</si>
  <si>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</si>
  <si>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</si>
  <si>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</si>
  <si>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</si>
  <si>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</si>
  <si>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</si>
  <si>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</si>
  <si>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</si>
  <si>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</si>
  <si>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</si>
  <si>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</si>
  <si>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</si>
  <si>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</si>
  <si>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</si>
  <si>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</si>
  <si>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</si>
  <si>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</si>
  <si>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</si>
  <si>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</si>
  <si>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</si>
  <si>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</si>
  <si>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</si>
  <si>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</si>
  <si>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</si>
  <si>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</si>
  <si>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</si>
  <si>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</si>
  <si>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</si>
  <si>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</si>
  <si>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</si>
  <si>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</si>
  <si>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</si>
  <si>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</si>
  <si>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</si>
  <si>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</si>
  <si>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</si>
  <si>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</si>
  <si>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</si>
  <si>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</si>
  <si>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</si>
  <si>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</si>
  <si>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</si>
  <si>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</si>
  <si>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</si>
  <si>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</si>
  <si>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</si>
  <si>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</si>
  <si>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</si>
  <si>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</si>
  <si>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</si>
  <si>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</si>
  <si>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</si>
  <si>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</si>
  <si>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</si>
  <si>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</si>
  <si>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</si>
  <si>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</si>
  <si>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</si>
  <si>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</si>
  <si>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</si>
  <si>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</si>
  <si>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</si>
  <si>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</si>
  <si>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</si>
  <si>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</si>
  <si>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</si>
  <si>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</si>
  <si>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</si>
  <si>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</si>
  <si>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</si>
  <si>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</si>
  <si>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</si>
  <si>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</si>
  <si>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</si>
  <si>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</si>
  <si>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</si>
  <si>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</si>
  <si>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</si>
  <si>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</si>
  <si>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</si>
  <si>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</si>
  <si>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</si>
  <si>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</si>
  <si>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</si>
  <si>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</si>
  <si>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</si>
  <si>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</si>
  <si>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</si>
  <si>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</si>
  <si>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</si>
  <si>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</si>
  <si>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</si>
  <si>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</si>
  <si>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</si>
  <si>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</si>
  <si>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</si>
  <si>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</si>
  <si>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</si>
  <si>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</si>
  <si>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</si>
  <si>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</si>
  <si>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</si>
  <si>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</si>
  <si>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</si>
  <si>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</si>
  <si>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</si>
  <si>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</si>
  <si>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</si>
  <si>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</si>
  <si>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</si>
  <si>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</si>
  <si>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</si>
  <si>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</si>
  <si>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</si>
  <si>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</si>
  <si>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</si>
  <si>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</si>
  <si>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</si>
  <si>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</si>
  <si>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</si>
  <si>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</si>
  <si>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</si>
  <si>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</si>
  <si>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</si>
  <si>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</si>
  <si>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</si>
  <si>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</si>
  <si>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</si>
  <si>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</si>
  <si>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</si>
  <si>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</si>
  <si>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</si>
  <si>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</si>
  <si>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</si>
  <si>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</si>
  <si>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</si>
  <si>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</si>
  <si>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</si>
  <si>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</si>
  <si>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</si>
  <si>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</si>
  <si>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</si>
  <si>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</si>
  <si>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</si>
  <si>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</si>
  <si>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</si>
  <si>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</si>
  <si>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</si>
  <si>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</si>
  <si>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</si>
  <si>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</si>
  <si>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</si>
  <si>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</si>
  <si>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</si>
  <si>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</si>
  <si>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</si>
  <si>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</si>
  <si>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</si>
  <si>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</si>
  <si>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</si>
  <si>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</si>
  <si>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</si>
  <si>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</si>
  <si>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</si>
  <si>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</si>
  <si>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</si>
  <si>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</si>
  <si>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</si>
  <si>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</si>
  <si>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</si>
  <si>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</si>
  <si>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</si>
  <si>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</si>
  <si>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</si>
  <si>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</si>
  <si>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</si>
  <si>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</si>
  <si>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</si>
  <si>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</si>
  <si>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</si>
  <si>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</si>
  <si>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</si>
  <si>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</si>
  <si>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</si>
  <si>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</si>
  <si>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</si>
  <si>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</si>
  <si>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</si>
  <si>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</si>
  <si>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</si>
  <si>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</si>
  <si>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</si>
  <si>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</si>
  <si>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</si>
  <si>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</si>
  <si>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</si>
  <si>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</si>
  <si>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</si>
  <si>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</si>
  <si>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</si>
  <si>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</si>
  <si>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</si>
  <si>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</si>
  <si>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</si>
  <si>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</si>
  <si>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</si>
  <si>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</si>
  <si>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</si>
  <si>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</si>
  <si>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</si>
  <si>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</si>
  <si>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</si>
  <si>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</si>
  <si>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</si>
  <si>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</si>
  <si>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</si>
  <si>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</si>
  <si>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</si>
  <si>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</si>
  <si>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</si>
  <si>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</si>
  <si>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</si>
  <si>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</si>
  <si>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</si>
  <si>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</si>
  <si>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</si>
  <si>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</si>
  <si>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</si>
  <si>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</si>
  <si>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</si>
  <si>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</si>
  <si>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</si>
  <si>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</si>
  <si>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</si>
  <si>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</si>
  <si>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</si>
  <si>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</si>
  <si>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</si>
  <si>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</si>
  <si>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</si>
  <si>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</si>
  <si>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</si>
  <si>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</si>
  <si>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</si>
  <si>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</si>
  <si>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</si>
  <si>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</si>
  <si>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</si>
  <si>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</si>
  <si>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</si>
  <si>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</si>
  <si>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</si>
  <si>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</si>
  <si>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</si>
  <si>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</si>
  <si>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</si>
  <si>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</si>
  <si>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</si>
  <si>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</si>
  <si>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</si>
  <si>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</si>
  <si>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</si>
  <si>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</si>
  <si>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</si>
  <si>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</si>
  <si>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</si>
  <si>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</si>
  <si>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</si>
  <si>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</si>
  <si>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</si>
  <si>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</si>
  <si>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</si>
  <si>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</si>
  <si>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</si>
  <si>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</si>
  <si>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</si>
  <si>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</si>
  <si>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</si>
  <si>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</si>
  <si>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</si>
  <si>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</si>
  <si>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</si>
  <si>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</si>
  <si>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</si>
  <si>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</si>
  <si>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</si>
  <si>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</si>
  <si>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</si>
  <si>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</si>
  <si>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</si>
  <si>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</si>
  <si>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</si>
  <si>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</si>
  <si>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</si>
  <si>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</si>
  <si>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</si>
  <si>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</si>
  <si>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</si>
  <si>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</si>
  <si>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</si>
  <si>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</si>
  <si>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</si>
  <si>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</si>
  <si>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</si>
  <si>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</si>
  <si>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</si>
  <si>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</si>
  <si>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</si>
  <si>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</si>
  <si>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</si>
  <si>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</si>
  <si>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</si>
  <si>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</si>
  <si>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</si>
  <si>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</si>
  <si>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</si>
  <si>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</si>
  <si>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</si>
  <si>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</si>
  <si>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</si>
  <si>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</si>
  <si>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</si>
  <si>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</si>
  <si>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</si>
  <si>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</si>
  <si>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</si>
  <si>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</si>
  <si>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</si>
  <si>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</si>
  <si>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</si>
  <si>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</si>
  <si>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</si>
  <si>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</si>
  <si>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</si>
  <si>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</si>
  <si>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</si>
  <si>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</si>
  <si>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</si>
  <si>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</si>
  <si>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</si>
  <si>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</si>
  <si>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</si>
  <si>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</si>
  <si>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</si>
  <si>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</si>
  <si>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</si>
  <si>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</si>
  <si>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</si>
  <si>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</si>
  <si>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</si>
  <si>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</si>
  <si>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</si>
  <si>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</si>
  <si>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</si>
  <si>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</si>
  <si>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</si>
  <si>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</si>
  <si>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</si>
  <si>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</si>
  <si>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</si>
  <si>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</si>
  <si>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</si>
  <si>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</si>
  <si>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</si>
  <si>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</si>
  <si>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</si>
  <si>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</si>
  <si>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</si>
  <si>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</si>
  <si>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</si>
  <si>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</si>
  <si>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</si>
  <si>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</si>
  <si>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</si>
  <si>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</si>
  <si>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</si>
  <si>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</si>
  <si>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</si>
  <si>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</si>
  <si>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</si>
  <si>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</si>
  <si>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</si>
  <si>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</si>
  <si>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</si>
  <si>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</si>
  <si>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</si>
  <si>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</si>
  <si>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</si>
  <si>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</si>
  <si>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</si>
  <si>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</si>
  <si>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</si>
  <si>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</si>
  <si>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</si>
  <si>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</si>
  <si>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</si>
  <si>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</si>
  <si>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</si>
  <si>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</si>
  <si>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</si>
  <si>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</si>
  <si>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</si>
  <si>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</si>
  <si>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</si>
  <si>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</si>
  <si>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</si>
  <si>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</si>
  <si>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</si>
  <si>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</si>
  <si>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</si>
  <si>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</si>
  <si>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</si>
  <si>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</si>
  <si>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</si>
  <si>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</si>
  <si>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</si>
  <si>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</si>
  <si>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</si>
  <si>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</si>
  <si>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</si>
  <si>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</si>
  <si>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</si>
  <si>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</si>
  <si>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</si>
  <si>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</si>
  <si>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</si>
  <si>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</si>
  <si>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</si>
  <si>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</si>
  <si>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</si>
  <si>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</si>
  <si>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</si>
  <si>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</si>
  <si>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</si>
  <si>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</si>
  <si>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</si>
  <si>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</si>
  <si>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</si>
  <si>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</si>
  <si>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</si>
  <si>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</si>
  <si>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</si>
  <si>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</si>
  <si>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</si>
  <si>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</si>
  <si>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</si>
  <si>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</si>
  <si>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</si>
  <si>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</si>
  <si>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</si>
  <si>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</si>
  <si>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</si>
  <si>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</si>
  <si>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</si>
  <si>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</si>
  <si>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</si>
  <si>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</si>
  <si>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</si>
  <si>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</si>
  <si>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</si>
  <si>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</si>
  <si>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</si>
  <si>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</si>
  <si>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</si>
  <si>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</si>
  <si>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</si>
  <si>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</si>
  <si>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</si>
  <si>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</si>
  <si>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</si>
  <si>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</si>
  <si>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</si>
  <si>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</si>
  <si>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</si>
  <si>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</si>
  <si>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</si>
  <si>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</si>
  <si>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</si>
  <si>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</si>
  <si>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</si>
  <si>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</si>
  <si>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</si>
  <si>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</si>
  <si>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</si>
  <si>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</si>
  <si>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</si>
  <si>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</si>
  <si>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</si>
  <si>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</si>
  <si>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</si>
  <si>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</si>
  <si>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</si>
  <si>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</si>
  <si>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</si>
  <si>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</si>
  <si>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</si>
  <si>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</si>
  <si>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</si>
  <si>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</si>
  <si>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</si>
  <si>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</si>
  <si>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</si>
  <si>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</si>
  <si>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</si>
  <si>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</si>
  <si>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</si>
  <si>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</si>
  <si>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</si>
  <si>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</si>
  <si>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</si>
  <si>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</si>
  <si>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</si>
  <si>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</si>
  <si>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</si>
  <si>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</si>
  <si>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</si>
  <si>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</si>
  <si>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</si>
  <si>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</si>
  <si>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</si>
  <si>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</si>
  <si>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</si>
  <si>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</si>
  <si>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</si>
  <si>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</si>
  <si>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</si>
  <si>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</si>
  <si>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</si>
  <si>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</si>
  <si>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</si>
  <si>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</si>
  <si>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</si>
  <si>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</si>
  <si>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</si>
  <si>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</si>
  <si>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</si>
  <si>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</si>
  <si>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</si>
  <si>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</si>
  <si>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</si>
  <si>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</si>
  <si>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</si>
  <si>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</si>
  <si>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</si>
  <si>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</si>
  <si>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</si>
  <si>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</si>
  <si>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</si>
  <si>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</si>
  <si>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</si>
  <si>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</si>
  <si>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</si>
  <si>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</si>
  <si>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</si>
  <si>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</si>
  <si>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</si>
  <si>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</si>
  <si>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</si>
  <si>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</si>
  <si>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</si>
  <si>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</si>
  <si>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</si>
  <si>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</si>
  <si>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</si>
  <si>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</si>
  <si>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</si>
  <si>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</si>
  <si>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</si>
  <si>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</si>
  <si>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</si>
  <si>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</si>
  <si>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</si>
  <si>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</si>
  <si>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</si>
  <si>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</si>
  <si>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</si>
  <si>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</si>
  <si>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</si>
  <si>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</si>
  <si>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</si>
  <si>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</si>
  <si>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</si>
  <si>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</si>
  <si>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</si>
  <si>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</si>
  <si>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</si>
  <si>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</si>
  <si>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</si>
  <si>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</si>
  <si>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</si>
  <si>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</si>
  <si>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</si>
  <si>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</si>
  <si>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</si>
  <si>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</si>
  <si>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</si>
  <si>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</si>
  <si>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</si>
  <si>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</si>
  <si>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</si>
  <si>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</si>
  <si>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</si>
  <si>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</si>
  <si>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</si>
  <si>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</si>
  <si>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</si>
  <si>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</si>
  <si>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</si>
  <si>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</si>
  <si>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</si>
  <si>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</si>
  <si>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</si>
  <si>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</si>
  <si>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</si>
  <si>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</si>
  <si>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</si>
  <si>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</si>
  <si>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</si>
  <si>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</si>
  <si>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</si>
  <si>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</si>
  <si>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</si>
  <si>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</si>
  <si>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</si>
  <si>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</si>
  <si>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</si>
  <si>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</si>
  <si>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</si>
  <si>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</si>
  <si>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</si>
  <si>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</si>
  <si>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</si>
  <si>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</si>
  <si>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</si>
  <si>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</si>
  <si>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</si>
  <si>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</si>
  <si>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</si>
  <si>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</si>
  <si>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</si>
  <si>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</si>
  <si>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</si>
  <si>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</si>
  <si>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</si>
  <si>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</si>
  <si>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</si>
  <si>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</si>
  <si>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</si>
  <si>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</si>
  <si>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</si>
  <si>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</si>
  <si>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</si>
  <si>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</si>
  <si>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</si>
  <si>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</si>
  <si>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</si>
  <si>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</si>
  <si>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</si>
  <si>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</si>
  <si>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</si>
  <si>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</si>
  <si>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</si>
  <si>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</si>
  <si>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</si>
  <si>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</si>
  <si>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</si>
  <si>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</si>
  <si>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</si>
  <si>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</si>
  <si>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</si>
  <si>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</si>
  <si>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</si>
  <si>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</si>
  <si>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</si>
  <si>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</si>
  <si>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</si>
  <si>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</si>
  <si>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</si>
  <si>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</si>
  <si>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</si>
  <si>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</si>
  <si>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</si>
  <si>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</si>
  <si>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</si>
  <si>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</si>
  <si>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</si>
  <si>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</si>
  <si>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</si>
  <si>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</si>
  <si>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</si>
  <si>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</si>
  <si>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</si>
  <si>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</si>
  <si>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</si>
  <si>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</si>
  <si>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</si>
  <si>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</si>
  <si>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</si>
  <si>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</si>
  <si>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</si>
  <si>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</si>
  <si>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</si>
  <si>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</si>
  <si>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</si>
  <si>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</si>
  <si>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</si>
  <si>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</si>
  <si>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</si>
  <si>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</si>
  <si>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</si>
  <si>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</si>
  <si>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</si>
  <si>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</si>
  <si>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</si>
  <si>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</si>
  <si>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</si>
  <si>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</si>
  <si>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</si>
  <si>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</si>
  <si>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</si>
  <si>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</si>
  <si>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</si>
  <si>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</si>
  <si>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</si>
  <si>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</si>
  <si>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</si>
  <si>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</si>
  <si>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</si>
  <si>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</si>
  <si>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</si>
  <si>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</si>
  <si>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</si>
  <si>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</si>
  <si>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</si>
  <si>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</si>
  <si>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</si>
  <si>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</si>
  <si>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</si>
  <si>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</si>
  <si>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</si>
  <si>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</si>
  <si>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</si>
  <si>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</si>
  <si>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</si>
  <si>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</si>
  <si>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</si>
  <si>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</si>
  <si>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</si>
  <si>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</si>
  <si>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</si>
  <si>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</si>
  <si>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</si>
  <si>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</si>
  <si>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</si>
  <si>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</si>
  <si>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</si>
  <si>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</si>
  <si>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</si>
  <si>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</si>
  <si>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</si>
  <si>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</si>
  <si>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</si>
  <si>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</si>
  <si>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</si>
  <si>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</si>
  <si>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</si>
  <si>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</si>
  <si>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</si>
  <si>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</si>
  <si>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</si>
  <si>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</si>
  <si>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</si>
  <si>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</si>
  <si>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</si>
  <si>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</si>
  <si>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</si>
  <si>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</si>
  <si>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</si>
  <si>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</si>
  <si>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</si>
  <si>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</si>
  <si>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</si>
  <si>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</si>
  <si>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</si>
  <si>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</si>
  <si>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</si>
  <si>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</si>
  <si>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</si>
  <si>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</si>
  <si>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</si>
  <si>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</si>
  <si>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</si>
  <si>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</si>
  <si>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</si>
  <si>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</si>
  <si>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</si>
  <si>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</si>
  <si>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</si>
  <si>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</si>
  <si>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</si>
  <si>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</si>
  <si>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</si>
  <si>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</si>
  <si>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</si>
  <si>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</si>
  <si>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</si>
  <si>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</si>
  <si>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</si>
  <si>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</si>
  <si>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</si>
  <si>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</si>
  <si>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</si>
  <si>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</si>
  <si>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</si>
  <si>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</si>
  <si>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</si>
  <si>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</si>
  <si>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</si>
  <si>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</si>
  <si>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</si>
  <si>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</si>
  <si>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</si>
  <si>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</si>
  <si>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</si>
  <si>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</si>
  <si>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</si>
  <si>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</si>
  <si>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</si>
  <si>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</si>
  <si>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</si>
  <si>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</si>
  <si>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</si>
  <si>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</si>
  <si>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</si>
  <si>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</si>
  <si>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</si>
  <si>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</si>
  <si>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</si>
  <si>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</si>
  <si>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</si>
  <si>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</si>
  <si>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</si>
  <si>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</si>
  <si>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</si>
  <si>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</si>
  <si>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</si>
  <si>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</si>
  <si>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</si>
  <si>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</si>
  <si>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</si>
  <si>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</si>
  <si>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</si>
  <si>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</si>
  <si>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</si>
  <si>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</si>
  <si>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</si>
  <si>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</si>
  <si>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</si>
  <si>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</si>
  <si>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</si>
  <si>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</si>
  <si>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</si>
  <si>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</si>
  <si>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</si>
  <si>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</si>
  <si>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</si>
  <si>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</si>
  <si>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</si>
  <si>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</si>
  <si>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</si>
  <si>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</si>
  <si>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</si>
  <si>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</si>
  <si>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</si>
  <si>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</si>
  <si>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</si>
  <si>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</si>
  <si>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</si>
  <si>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</si>
  <si>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</si>
  <si>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</si>
  <si>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</si>
  <si>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</si>
  <si>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</si>
  <si>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</si>
  <si>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</si>
  <si>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</si>
  <si>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</si>
  <si>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</si>
  <si>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</si>
  <si>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</si>
  <si>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</si>
  <si>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</si>
  <si>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</si>
  <si>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</si>
  <si>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</si>
  <si>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</si>
  <si>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</si>
  <si>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</si>
  <si>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</si>
  <si>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</si>
  <si>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</si>
  <si>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</si>
  <si>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</si>
  <si>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</si>
  <si>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</si>
  <si>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</si>
  <si>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</si>
  <si>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</si>
  <si>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</si>
  <si>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</si>
  <si>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</si>
  <si>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</si>
  <si>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</si>
  <si>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</si>
  <si>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</si>
  <si>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</si>
  <si>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</si>
  <si>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</si>
  <si>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</si>
  <si>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</si>
  <si>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</si>
  <si>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</si>
  <si>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</si>
  <si>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</si>
  <si>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</si>
  <si>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</si>
  <si>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</si>
  <si>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</si>
  <si>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</si>
  <si>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</si>
  <si>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</si>
  <si>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</si>
  <si>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</si>
  <si>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</si>
  <si>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</si>
  <si>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</si>
  <si>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</si>
  <si>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</si>
  <si>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</si>
  <si>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</si>
  <si>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</si>
  <si>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</si>
  <si>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</si>
  <si>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</si>
  <si>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</si>
  <si>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</si>
  <si>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</si>
  <si>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</si>
  <si>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</si>
  <si>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</si>
  <si>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</si>
  <si>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</si>
  <si>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</si>
  <si>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</si>
  <si>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</si>
  <si>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</si>
  <si>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</si>
  <si>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</si>
  <si>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</si>
  <si>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</si>
  <si>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</si>
  <si>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</si>
  <si>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</si>
  <si>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</si>
  <si>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</si>
  <si>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</si>
  <si>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</si>
  <si>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</si>
  <si>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</si>
  <si>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</si>
  <si>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</si>
  <si>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</si>
  <si>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</si>
  <si>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</si>
  <si>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</si>
  <si>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</si>
  <si>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</si>
  <si>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</si>
  <si>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</si>
  <si>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</si>
  <si>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</si>
  <si>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</si>
  <si>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</si>
  <si>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</si>
  <si>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</si>
  <si>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</si>
  <si>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</si>
  <si>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</si>
  <si>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</si>
  <si>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</si>
  <si>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</si>
  <si>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</si>
  <si>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</si>
  <si>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</si>
  <si>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</si>
  <si>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</si>
  <si>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</si>
  <si>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</si>
  <si>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</si>
  <si>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</si>
  <si>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</si>
  <si>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</si>
  <si>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</si>
  <si>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</si>
  <si>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</si>
  <si>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</si>
  <si>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</si>
  <si>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</si>
  <si>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</si>
  <si>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</si>
  <si>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</si>
  <si>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</si>
  <si>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</si>
  <si>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</si>
  <si>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</si>
  <si>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</si>
  <si>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</si>
  <si>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</si>
  <si>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</si>
  <si>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</si>
  <si>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</si>
  <si>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</si>
  <si>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</si>
  <si>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</si>
  <si>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</si>
  <si>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</si>
  <si>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</si>
  <si>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</si>
  <si>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</si>
  <si>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</si>
  <si>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</si>
  <si>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</si>
  <si>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</si>
  <si>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</si>
  <si>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</si>
  <si>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</si>
  <si>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</si>
  <si>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</si>
  <si>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</si>
  <si>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</si>
  <si>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</si>
  <si>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</si>
  <si>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</si>
  <si>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</si>
  <si>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</si>
  <si>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</si>
  <si>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</si>
  <si>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</si>
  <si>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</si>
  <si>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</si>
  <si>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</si>
  <si>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</si>
  <si>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</si>
  <si>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</si>
  <si>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</si>
  <si>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</si>
  <si>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</si>
  <si>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</si>
  <si>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</si>
  <si>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</si>
  <si>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</si>
  <si>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</si>
  <si>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</si>
  <si>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</si>
  <si>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</si>
  <si>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</si>
  <si>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</si>
  <si>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</si>
  <si>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</si>
  <si>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</si>
  <si>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</si>
  <si>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</si>
  <si>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</si>
  <si>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</si>
  <si>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</si>
  <si>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</si>
  <si>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</si>
  <si>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</si>
  <si>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</si>
  <si>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</si>
  <si>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</si>
  <si>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</si>
  <si>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</si>
  <si>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</si>
  <si>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</si>
  <si>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</si>
  <si>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</si>
  <si>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</si>
  <si>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</si>
  <si>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</si>
  <si>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</si>
  <si>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</si>
  <si>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</si>
  <si>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</si>
  <si>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</si>
  <si>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</si>
  <si>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</si>
  <si>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</si>
  <si>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</si>
  <si>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</si>
  <si>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</si>
  <si>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</si>
  <si>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</si>
  <si>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</si>
  <si>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</si>
  <si>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</si>
  <si>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</si>
  <si>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</si>
  <si>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</si>
  <si>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</si>
  <si>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</si>
  <si>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</si>
  <si>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</si>
  <si>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</si>
  <si>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</si>
  <si>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</si>
  <si>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</si>
  <si>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</si>
  <si>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</si>
  <si>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</si>
  <si>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</si>
  <si>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</si>
  <si>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</si>
  <si>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</si>
  <si>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</si>
  <si>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</si>
  <si>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</si>
  <si>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</si>
  <si>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</si>
  <si>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</si>
  <si>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</si>
  <si>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</si>
  <si>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</si>
  <si>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</si>
  <si>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</si>
  <si>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</si>
  <si>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</si>
  <si>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</si>
  <si>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</si>
  <si>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</si>
  <si>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</si>
  <si>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</si>
  <si>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</si>
  <si>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</si>
  <si>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</si>
  <si>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</si>
  <si>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</si>
  <si>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</si>
  <si>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</si>
  <si>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</si>
  <si>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</si>
  <si>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</si>
  <si>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</si>
  <si>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</si>
  <si>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</si>
  <si>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</si>
  <si>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</si>
  <si>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</si>
  <si>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</si>
  <si>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</si>
  <si>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</si>
  <si>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</si>
  <si>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</si>
  <si>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</si>
  <si>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</si>
  <si>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</si>
  <si>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</si>
  <si>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</si>
  <si>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</si>
  <si>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</si>
  <si>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</si>
  <si>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</si>
  <si>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</si>
  <si>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</si>
  <si>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</si>
  <si>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</si>
  <si>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</si>
  <si>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</si>
  <si>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</si>
  <si>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</si>
  <si>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</si>
  <si>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</si>
  <si>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</si>
  <si>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</si>
  <si>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</si>
  <si>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</si>
  <si>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</si>
  <si>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</si>
  <si>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</si>
  <si>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</si>
  <si>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</si>
  <si>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</si>
  <si>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</si>
  <si>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</si>
  <si>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</si>
  <si>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</si>
  <si>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</si>
  <si>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</si>
  <si>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</si>
  <si>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</si>
  <si>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</si>
  <si>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</si>
  <si>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</si>
  <si>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</si>
  <si>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</si>
  <si>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</si>
  <si>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</si>
  <si>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</si>
  <si>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</si>
  <si>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</si>
  <si>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</si>
  <si>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</si>
  <si>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</si>
  <si>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</si>
  <si>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</si>
  <si>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</si>
  <si>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</si>
  <si>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</si>
  <si>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</si>
  <si>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</si>
  <si>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</si>
  <si>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</si>
  <si>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</si>
  <si>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</si>
  <si>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</si>
  <si>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</si>
  <si>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</si>
  <si>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</si>
  <si>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</si>
  <si>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</si>
  <si>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</si>
  <si>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</si>
  <si>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</si>
  <si>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</si>
  <si>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</si>
  <si>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</si>
  <si>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</si>
  <si>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</si>
  <si>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</si>
  <si>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</si>
  <si>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</si>
  <si>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</si>
  <si>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</si>
  <si>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</si>
  <si>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</si>
  <si>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</si>
  <si>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</si>
  <si>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</si>
  <si>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</si>
  <si>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</si>
  <si>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</si>
  <si>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</si>
  <si>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</si>
  <si>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</si>
  <si>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</si>
  <si>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</si>
  <si>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</si>
  <si>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</si>
  <si>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</si>
  <si>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</si>
  <si>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</si>
  <si>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</si>
  <si>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</si>
  <si>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</si>
  <si>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</si>
  <si>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</si>
  <si>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</si>
  <si>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</si>
  <si>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</si>
  <si>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</si>
  <si>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</si>
  <si>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</si>
  <si>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</si>
  <si>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</si>
  <si>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</si>
  <si>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</si>
  <si>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</si>
  <si>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</si>
  <si>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</si>
  <si>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</si>
  <si>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</si>
  <si>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</si>
  <si>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</si>
  <si>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</si>
  <si>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</si>
  <si>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</si>
  <si>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</si>
  <si>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</si>
  <si>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</si>
  <si>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</si>
  <si>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</si>
  <si>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</si>
  <si>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</si>
  <si>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</si>
  <si>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</si>
  <si>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</si>
  <si>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</si>
  <si>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</si>
  <si>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</si>
  <si>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</si>
  <si>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</si>
  <si>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</si>
  <si>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</si>
  <si>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</si>
  <si>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</si>
  <si>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</si>
  <si>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</si>
  <si>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</si>
  <si>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</si>
  <si>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</si>
  <si>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</si>
  <si>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</si>
  <si>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</si>
  <si>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</si>
  <si>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</si>
  <si>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</si>
  <si>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</si>
  <si>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</si>
  <si>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</si>
  <si>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</si>
  <si>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</si>
  <si>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</si>
  <si>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</si>
  <si>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</si>
  <si>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</si>
  <si>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</si>
  <si>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</si>
  <si>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</si>
  <si>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</si>
  <si>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</si>
  <si>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</si>
  <si>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</si>
  <si>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</si>
  <si>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</si>
  <si>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</si>
  <si>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</si>
  <si>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</si>
  <si>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</si>
  <si>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</si>
  <si>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</si>
  <si>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</si>
  <si>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</si>
  <si>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</si>
  <si>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</si>
  <si>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</si>
  <si>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</si>
  <si>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</si>
  <si>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</si>
  <si>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</si>
  <si>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</si>
  <si>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</si>
  <si>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</si>
  <si>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</si>
  <si>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</si>
  <si>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</si>
  <si>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</si>
  <si>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</si>
  <si>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</si>
  <si>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</si>
  <si>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</si>
  <si>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</si>
  <si>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</si>
  <si>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</si>
  <si>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</si>
  <si>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</si>
  <si>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</si>
  <si>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</si>
  <si>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</si>
  <si>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</si>
  <si>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</si>
  <si>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</si>
  <si>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</si>
  <si>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</si>
  <si>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</si>
  <si>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</si>
  <si>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</si>
  <si>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</si>
  <si>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</si>
  <si>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</si>
  <si>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</si>
  <si>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</si>
  <si>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</si>
  <si>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</si>
  <si>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</si>
  <si>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</si>
  <si>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</si>
  <si>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</si>
  <si>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</si>
  <si>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</si>
  <si>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</si>
  <si>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</si>
  <si>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</si>
  <si>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</si>
  <si>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</si>
  <si>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</si>
  <si>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</si>
  <si>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</si>
  <si>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</si>
  <si>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</si>
  <si>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</si>
  <si>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</si>
  <si>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</si>
  <si>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</si>
  <si>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</si>
  <si>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</si>
  <si>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</si>
  <si>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</si>
  <si>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</si>
  <si>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</si>
  <si>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</si>
  <si>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</si>
  <si>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</si>
  <si>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</si>
  <si>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</si>
  <si>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</si>
  <si>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</si>
  <si>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</si>
  <si>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</si>
  <si>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</si>
  <si>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</si>
  <si>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</si>
  <si>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</si>
  <si>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</si>
  <si>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</si>
  <si>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</si>
  <si>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</si>
  <si>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</si>
  <si>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</si>
  <si>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</si>
  <si>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</si>
  <si>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</si>
  <si>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</si>
  <si>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</si>
  <si>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</si>
  <si>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</si>
  <si>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</si>
  <si>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</si>
  <si>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</si>
  <si>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</si>
  <si>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</si>
  <si>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</si>
  <si>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</si>
  <si>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</si>
  <si>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</si>
  <si>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</si>
  <si>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</si>
  <si>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</si>
  <si>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</si>
  <si>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</si>
  <si>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</si>
  <si>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</si>
  <si>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</si>
  <si>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</si>
  <si>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</si>
  <si>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</si>
  <si>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</si>
  <si>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</si>
  <si>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</si>
  <si>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</si>
  <si>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</si>
  <si>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</si>
  <si>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</si>
  <si>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</si>
  <si>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</si>
  <si>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</si>
  <si>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</si>
  <si>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</si>
  <si>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</si>
  <si>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</si>
  <si>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</si>
  <si>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</si>
  <si>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</si>
  <si>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</si>
  <si>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</si>
  <si>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</si>
  <si>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</si>
  <si>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</si>
  <si>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</si>
  <si>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</si>
  <si>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</si>
  <si>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</si>
  <si>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</si>
  <si>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</si>
  <si>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</si>
  <si>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</si>
  <si>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</si>
  <si>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</si>
  <si>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</si>
  <si>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</si>
  <si>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</si>
  <si>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</si>
  <si>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</si>
  <si>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</si>
  <si>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</si>
  <si>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</si>
  <si>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</si>
  <si>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</si>
  <si>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</si>
  <si>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</si>
  <si>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</si>
  <si>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</si>
  <si>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</si>
  <si>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</si>
  <si>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</si>
  <si>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</si>
  <si>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</si>
  <si>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</si>
  <si>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</si>
  <si>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</si>
  <si>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</si>
  <si>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</si>
  <si>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</si>
  <si>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</si>
  <si>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</si>
  <si>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</si>
  <si>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</si>
  <si>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</si>
  <si>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</si>
  <si>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</si>
  <si>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</si>
  <si>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</si>
  <si>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</si>
  <si>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</si>
  <si>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</si>
  <si>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</si>
  <si>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</si>
  <si>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</si>
  <si>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</si>
  <si>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</si>
  <si>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</si>
  <si>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</si>
  <si>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</si>
  <si>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</si>
  <si>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</si>
  <si>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</si>
  <si>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</si>
  <si>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</si>
  <si>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</si>
  <si>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</si>
  <si>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</si>
  <si>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</si>
  <si>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</si>
  <si>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</si>
  <si>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</si>
  <si>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</si>
  <si>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</si>
  <si>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</si>
  <si>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</si>
  <si>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</si>
  <si>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</si>
  <si>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</si>
  <si>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</si>
  <si>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</si>
  <si>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</si>
  <si>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</si>
  <si>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</si>
  <si>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</si>
  <si>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</si>
  <si>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</si>
  <si>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</si>
  <si>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</si>
  <si>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</si>
  <si>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</si>
  <si>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</si>
  <si>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</si>
  <si>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</si>
  <si>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</si>
  <si>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</si>
  <si>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</si>
  <si>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</si>
  <si>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</si>
  <si>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</si>
  <si>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</si>
  <si>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</si>
  <si>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</si>
  <si>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</si>
  <si>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</si>
  <si>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</si>
  <si>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</si>
  <si>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</si>
  <si>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</si>
  <si>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</si>
  <si>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</si>
  <si>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</si>
  <si>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</si>
  <si>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</si>
  <si>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</si>
  <si>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</si>
  <si>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</si>
  <si>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</si>
  <si>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</si>
  <si>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</si>
  <si>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</si>
  <si>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</si>
  <si>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</si>
  <si>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</si>
  <si>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</si>
  <si>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</si>
  <si>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</si>
  <si>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</si>
  <si>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</si>
  <si>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</si>
  <si>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</si>
  <si>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</si>
  <si>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</si>
  <si>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</si>
  <si>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</si>
  <si>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</si>
  <si>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</si>
  <si>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</si>
  <si>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</si>
  <si>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</si>
  <si>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</si>
  <si>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</si>
  <si>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</si>
  <si>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</si>
  <si>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</si>
  <si>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</si>
  <si>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</si>
  <si>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</si>
  <si>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</si>
  <si>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</si>
  <si>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</si>
  <si>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</si>
  <si>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</si>
  <si>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</si>
  <si>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</si>
  <si>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</si>
  <si>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</si>
  <si>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</si>
  <si>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</si>
  <si>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</si>
  <si>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</si>
  <si>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</si>
  <si>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</si>
  <si>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</si>
  <si>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</si>
  <si>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</si>
  <si>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</si>
  <si>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</si>
  <si>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</si>
  <si>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</si>
  <si>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</si>
  <si>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</si>
  <si>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</si>
  <si>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</si>
  <si>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</si>
  <si>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</si>
  <si>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</si>
  <si>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</si>
  <si>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</si>
  <si>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</si>
  <si>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</si>
  <si>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</si>
  <si>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</si>
  <si>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</si>
  <si>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</si>
  <si>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</si>
  <si>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</si>
  <si>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</si>
  <si>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</si>
  <si>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</si>
  <si>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</si>
  <si>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</si>
  <si>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</si>
  <si>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</si>
  <si>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</si>
  <si>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</si>
  <si>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</si>
  <si>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</si>
  <si>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</si>
  <si>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</si>
  <si>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</si>
  <si>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</si>
  <si>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</si>
  <si>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</si>
  <si>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</si>
  <si>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</si>
  <si>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</si>
  <si>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</si>
  <si>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</si>
  <si>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</si>
  <si>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</si>
  <si>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</si>
  <si>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</si>
  <si>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</si>
  <si>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</si>
  <si>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</si>
  <si>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</si>
  <si>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</si>
  <si>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</si>
  <si>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</si>
  <si>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</si>
  <si>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</si>
  <si>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</si>
  <si>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</si>
  <si>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</si>
  <si>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</si>
  <si>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</si>
  <si>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</si>
  <si>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</si>
  <si>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</si>
  <si>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</si>
  <si>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</si>
  <si>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</si>
  <si>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</si>
  <si>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</si>
  <si>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</si>
  <si>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</si>
  <si>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</si>
  <si>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</si>
  <si>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</si>
  <si>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</si>
  <si>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</si>
  <si>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</si>
  <si>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</si>
  <si>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</si>
  <si>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</si>
  <si>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</si>
  <si>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</si>
  <si>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</si>
  <si>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</si>
  <si>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</si>
  <si>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</si>
  <si>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</si>
  <si>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</si>
  <si>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</si>
  <si>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</si>
  <si>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</si>
  <si>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</si>
  <si>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</si>
  <si>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</si>
  <si>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</si>
  <si>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</si>
  <si>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</si>
  <si>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</si>
  <si>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</si>
  <si>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</si>
  <si>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</si>
  <si>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</si>
  <si>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</si>
  <si>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</si>
  <si>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</si>
  <si>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</si>
  <si>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</si>
  <si>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</si>
  <si>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</si>
  <si>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</si>
  <si>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</si>
  <si>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</si>
  <si>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</si>
  <si>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</si>
  <si>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</si>
  <si>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</si>
  <si>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</si>
  <si>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</si>
  <si>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</si>
  <si>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</si>
  <si>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</si>
  <si>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</si>
  <si>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</si>
  <si>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</si>
  <si>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</si>
  <si>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</si>
  <si>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</si>
  <si>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</si>
  <si>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</si>
  <si>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</si>
  <si>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</si>
  <si>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</si>
  <si>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</si>
  <si>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</si>
  <si>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</si>
  <si>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</si>
  <si>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</si>
  <si>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</si>
  <si>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</si>
  <si>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</si>
  <si>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</si>
  <si>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</si>
  <si>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</si>
  <si>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</si>
  <si>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</si>
  <si>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</si>
  <si>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</si>
  <si>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</si>
  <si>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</si>
  <si>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</si>
  <si>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</si>
  <si>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</si>
  <si>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</si>
  <si>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</si>
  <si>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</si>
  <si>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</si>
  <si>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</si>
  <si>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</si>
  <si>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</si>
  <si>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</si>
  <si>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</si>
  <si>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</si>
  <si>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</si>
  <si>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</si>
  <si>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</si>
  <si>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</si>
  <si>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</si>
  <si>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</si>
  <si>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</si>
  <si>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</si>
  <si>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</si>
  <si>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</si>
  <si>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</si>
  <si>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</si>
  <si>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</si>
  <si>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</si>
  <si>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</si>
  <si>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</si>
  <si>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</si>
  <si>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</si>
  <si>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</si>
  <si>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</si>
  <si>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</si>
  <si>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</si>
  <si>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</si>
  <si>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</si>
  <si>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</si>
  <si>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</si>
  <si>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</si>
  <si>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</si>
  <si>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</si>
  <si>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</si>
  <si>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</si>
  <si>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</si>
  <si>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</si>
  <si>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</si>
  <si>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</si>
  <si>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</si>
  <si>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</si>
  <si>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</si>
  <si>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</si>
  <si>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</si>
  <si>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</si>
  <si>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</si>
  <si>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</si>
  <si>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</si>
  <si>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</si>
  <si>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</si>
  <si>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</si>
  <si>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</si>
  <si>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</si>
  <si>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</si>
  <si>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</si>
  <si>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</si>
  <si>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</si>
  <si>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</si>
  <si>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</si>
  <si>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</si>
  <si>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</si>
  <si>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</si>
  <si>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</si>
  <si>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</si>
  <si>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</si>
  <si>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</si>
  <si>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</si>
  <si>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</si>
  <si>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</si>
  <si>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</si>
  <si>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</si>
  <si>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</si>
  <si>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</si>
  <si>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</si>
  <si>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</si>
  <si>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</si>
  <si>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</si>
  <si>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</si>
  <si>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</si>
  <si>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</si>
  <si>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</si>
  <si>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</si>
  <si>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</si>
  <si>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</si>
  <si>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</si>
  <si>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</si>
  <si>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</si>
  <si>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</si>
  <si>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</si>
  <si>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</si>
  <si>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</si>
  <si>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</si>
  <si>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</si>
  <si>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</si>
  <si>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</si>
  <si>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</si>
  <si>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</si>
  <si>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</si>
  <si>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</si>
  <si>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</si>
  <si>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</si>
  <si>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</si>
  <si>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</si>
  <si>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</si>
  <si>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</si>
  <si>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</si>
  <si>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</si>
  <si>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</si>
  <si>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</si>
  <si>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</si>
  <si>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</si>
  <si>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</si>
  <si>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</si>
  <si>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</si>
  <si>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</si>
  <si>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</si>
  <si>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</si>
  <si>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</si>
  <si>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</si>
  <si>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</si>
  <si>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</si>
  <si>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</si>
  <si>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</si>
  <si>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</si>
  <si>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</si>
  <si>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</si>
  <si>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</si>
  <si>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</si>
  <si>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</si>
  <si>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</si>
  <si>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</si>
  <si>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</si>
  <si>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</si>
  <si>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</si>
  <si>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</si>
  <si>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</si>
  <si>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</si>
  <si>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</si>
  <si>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</si>
  <si>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</si>
  <si>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</si>
  <si>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</si>
  <si>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</si>
  <si>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</si>
  <si>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</si>
  <si>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</si>
  <si>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</si>
  <si>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</si>
  <si>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</si>
  <si>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</si>
  <si>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</si>
  <si>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</si>
  <si>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</si>
  <si>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</si>
  <si>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</si>
  <si>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</si>
  <si>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</si>
  <si>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</si>
  <si>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</si>
  <si>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</si>
  <si>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</si>
  <si>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</si>
  <si>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</si>
  <si>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</si>
  <si>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</si>
  <si>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</si>
  <si>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</si>
  <si>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</si>
  <si>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</si>
  <si>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</si>
  <si>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</si>
  <si>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</si>
  <si>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</si>
  <si>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</si>
  <si>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</si>
  <si>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</si>
  <si>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</si>
  <si>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</si>
  <si>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</si>
  <si>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</si>
  <si>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</si>
  <si>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</si>
  <si>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</si>
  <si>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</si>
  <si>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</si>
  <si>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</si>
  <si>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</si>
  <si>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</si>
  <si>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</si>
  <si>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</si>
  <si>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</si>
  <si>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</si>
  <si>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</si>
  <si>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</si>
  <si>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</si>
  <si>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</si>
  <si>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</si>
  <si>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</si>
  <si>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</si>
  <si>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</si>
  <si>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</si>
  <si>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</si>
  <si>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</si>
  <si>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</si>
  <si>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</si>
  <si>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</si>
  <si>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</si>
  <si>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</si>
  <si>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</si>
  <si>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</si>
  <si>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</si>
  <si>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</si>
  <si>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</si>
  <si>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</si>
  <si>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</si>
  <si>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</si>
  <si>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</si>
  <si>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</si>
  <si>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</si>
  <si>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</si>
  <si>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</si>
  <si>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</si>
  <si>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</si>
  <si>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</si>
  <si>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</si>
  <si>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</si>
  <si>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</si>
  <si>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</si>
  <si>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</si>
  <si>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</si>
  <si>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</si>
  <si>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</si>
  <si>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</si>
  <si>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</si>
  <si>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</si>
  <si>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</si>
  <si>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</si>
  <si>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</si>
  <si>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</si>
  <si>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</si>
  <si>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</si>
  <si>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</si>
  <si>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</si>
  <si>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</si>
  <si>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</si>
  <si>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</si>
  <si>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</si>
  <si>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</si>
  <si>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</si>
  <si>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</si>
  <si>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</si>
  <si>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</si>
  <si>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</si>
  <si>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</si>
  <si>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</si>
  <si>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</si>
  <si>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</si>
  <si>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</si>
  <si>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</si>
  <si>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</si>
  <si>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</si>
  <si>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</si>
  <si>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</si>
  <si>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</si>
  <si>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</si>
  <si>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</si>
  <si>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</si>
  <si>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</si>
  <si>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</si>
  <si>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</si>
  <si>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</si>
  <si>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</si>
  <si>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</si>
  <si>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</si>
  <si>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</si>
  <si>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</si>
  <si>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</si>
  <si>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</si>
  <si>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</si>
  <si>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</si>
  <si>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</si>
  <si>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</si>
  <si>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</si>
  <si>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</si>
  <si>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</si>
  <si>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</si>
  <si>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</si>
  <si>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</si>
  <si>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</si>
  <si>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</si>
  <si>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</si>
  <si>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</si>
  <si>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</si>
  <si>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</si>
  <si>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</si>
  <si>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</si>
  <si>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</si>
  <si>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</si>
  <si>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</si>
  <si>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</si>
  <si>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</si>
  <si>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</si>
  <si>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</si>
  <si>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</si>
  <si>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</si>
  <si>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</si>
  <si>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</si>
  <si>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</si>
  <si>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</si>
  <si>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</si>
  <si>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</si>
  <si>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</si>
  <si>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</si>
  <si>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</si>
  <si>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</si>
  <si>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</si>
  <si>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</si>
  <si>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</si>
  <si>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</si>
  <si>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</si>
  <si>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</si>
  <si>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</si>
  <si>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</si>
  <si>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</si>
  <si>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</si>
  <si>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</si>
  <si>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</si>
  <si>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</si>
  <si>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</si>
  <si>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</si>
  <si>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</si>
  <si>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</si>
  <si>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</si>
  <si>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</si>
  <si>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</si>
  <si>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</si>
  <si>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</si>
  <si>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</si>
  <si>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</si>
  <si>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</si>
  <si>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</si>
  <si>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</si>
  <si>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</si>
  <si>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</si>
  <si>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</si>
  <si>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</si>
  <si>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</si>
  <si>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</si>
  <si>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</si>
  <si>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</si>
  <si>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</si>
  <si>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</si>
  <si>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</si>
  <si>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</si>
  <si>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</si>
  <si>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</si>
  <si>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</si>
  <si>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</si>
  <si>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</si>
  <si>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</si>
  <si>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</si>
  <si>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</si>
  <si>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</si>
  <si>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</si>
  <si>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</si>
  <si>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</si>
  <si>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</si>
  <si>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</si>
  <si>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</si>
  <si>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</si>
  <si>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</si>
  <si>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</si>
  <si>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</si>
  <si>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</si>
  <si>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</si>
  <si>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</si>
  <si>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</si>
  <si>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</si>
  <si>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</si>
  <si>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</si>
  <si>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</si>
  <si>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</si>
  <si>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</si>
  <si>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</si>
  <si>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</si>
  <si>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</si>
  <si>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</si>
  <si>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</si>
  <si>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</si>
  <si>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</si>
  <si>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</si>
  <si>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</si>
  <si>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</si>
  <si>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</si>
  <si>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</si>
  <si>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</si>
  <si>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</si>
  <si>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</si>
  <si>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</si>
  <si>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</si>
  <si>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</si>
  <si>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</si>
  <si>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</si>
  <si>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</si>
  <si>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</si>
  <si>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</si>
  <si>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</si>
  <si>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</si>
  <si>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</si>
  <si>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</si>
  <si>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</si>
  <si>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</si>
  <si>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</si>
  <si>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</si>
  <si>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</si>
  <si>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</si>
  <si>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</si>
  <si>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</si>
  <si>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</si>
  <si>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</si>
  <si>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</si>
  <si>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</si>
  <si>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</si>
  <si>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</si>
  <si>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</si>
  <si>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</si>
  <si>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</si>
  <si>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</si>
  <si>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</si>
  <si>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</si>
  <si>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</si>
  <si>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</si>
  <si>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</si>
  <si>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</si>
  <si>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</si>
  <si>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</si>
  <si>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</si>
  <si>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</si>
  <si>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</si>
  <si>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</si>
  <si>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</si>
  <si>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</si>
  <si>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</si>
  <si>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</si>
  <si>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</si>
  <si>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</si>
  <si>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</si>
  <si>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</si>
  <si>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</si>
  <si>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</si>
  <si>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</si>
  <si>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</si>
  <si>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</si>
  <si>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</si>
  <si>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</si>
  <si>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</si>
  <si>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</si>
  <si>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</si>
  <si>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</si>
  <si>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</si>
  <si>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</si>
  <si>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</si>
  <si>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</si>
  <si>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</si>
  <si>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</si>
  <si>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</si>
  <si>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</si>
  <si>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</si>
  <si>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</si>
  <si>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</si>
  <si>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</si>
  <si>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</si>
  <si>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</si>
  <si>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</si>
  <si>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</si>
  <si>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</si>
  <si>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</si>
  <si>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</si>
  <si>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</si>
  <si>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</si>
  <si>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</si>
  <si>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</si>
  <si>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</si>
  <si>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</si>
  <si>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</si>
  <si>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</si>
  <si>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</si>
  <si>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</si>
  <si>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</si>
  <si>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</si>
  <si>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</si>
  <si>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</si>
  <si>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</si>
  <si>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</si>
  <si>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</si>
  <si>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</si>
  <si>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</si>
  <si>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</si>
  <si>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</si>
  <si>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</si>
  <si>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</si>
  <si>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</si>
  <si>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</si>
  <si>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</si>
  <si>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</si>
  <si>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</si>
  <si>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</si>
  <si>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</si>
  <si>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</si>
  <si>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</si>
  <si>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</si>
  <si>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</si>
  <si>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</si>
  <si>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</si>
  <si>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</si>
  <si>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</si>
  <si>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</si>
  <si>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</si>
  <si>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</si>
  <si>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</si>
  <si>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</si>
  <si>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</si>
  <si>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</si>
  <si>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</si>
  <si>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</si>
  <si>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</si>
  <si>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</si>
  <si>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</si>
  <si>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</si>
  <si>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</si>
  <si>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</si>
  <si>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</si>
  <si>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</si>
  <si>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</si>
  <si>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</si>
  <si>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</si>
  <si>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</si>
  <si>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</si>
  <si>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</si>
  <si>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</si>
  <si>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</si>
  <si>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</si>
  <si>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</si>
  <si>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</si>
  <si>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</si>
  <si>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</si>
  <si>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</si>
  <si>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</si>
  <si>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</si>
  <si>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</si>
  <si>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</si>
  <si>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</si>
  <si>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</si>
  <si>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</si>
  <si>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</si>
  <si>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</si>
  <si>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</si>
  <si>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</si>
  <si>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</si>
  <si>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</si>
  <si>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</si>
  <si>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</si>
  <si>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</si>
  <si>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</si>
  <si>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</si>
  <si>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</si>
  <si>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</si>
  <si>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</si>
  <si>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</si>
  <si>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</si>
  <si>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</si>
  <si>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</si>
  <si>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</si>
  <si>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</si>
  <si>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</si>
  <si>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</si>
  <si>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</si>
  <si>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</si>
  <si>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</si>
  <si>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</si>
  <si>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</si>
  <si>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</si>
  <si>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</si>
  <si>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</si>
  <si>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</si>
  <si>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</si>
  <si>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</si>
  <si>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</si>
  <si>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</si>
  <si>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</si>
  <si>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</si>
  <si>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</si>
  <si>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</si>
  <si>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</si>
  <si>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</si>
  <si>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</si>
  <si>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</si>
  <si>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</si>
  <si>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</si>
  <si>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</si>
  <si>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</si>
  <si>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</si>
  <si>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</si>
  <si>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</si>
  <si>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</si>
  <si>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</si>
  <si>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</si>
  <si>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</si>
  <si>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</si>
  <si>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</si>
  <si>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</si>
  <si>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</si>
  <si>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</si>
  <si>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</si>
  <si>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</si>
  <si>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</si>
  <si>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</si>
  <si>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</si>
  <si>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</si>
  <si>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</si>
  <si>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</si>
  <si>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</si>
  <si>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</si>
  <si>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</si>
  <si>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</si>
  <si>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</si>
  <si>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</si>
  <si>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</si>
  <si>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</si>
  <si>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</si>
  <si>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</si>
  <si>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</si>
  <si>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</si>
  <si>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</si>
  <si>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</si>
  <si>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</si>
  <si>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</si>
  <si>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</si>
  <si>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</si>
  <si>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</si>
  <si>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</si>
  <si>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</si>
  <si>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</si>
  <si>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</si>
  <si>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</si>
  <si>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</si>
  <si>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</si>
  <si>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</si>
  <si>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</si>
  <si>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</si>
  <si>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</si>
  <si>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</si>
  <si>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</si>
  <si>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</si>
  <si>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</si>
  <si>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</si>
  <si>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</si>
  <si>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</si>
  <si>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</si>
  <si>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</si>
  <si>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</si>
  <si>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</si>
  <si>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</si>
  <si>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</si>
  <si>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</si>
  <si>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</si>
  <si>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</si>
  <si>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</si>
  <si>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</si>
  <si>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</si>
  <si>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</si>
  <si>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</si>
  <si>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</si>
  <si>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</si>
  <si>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</si>
  <si>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</si>
  <si>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</si>
  <si>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</si>
  <si>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</si>
  <si>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</si>
  <si>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</si>
  <si>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</si>
  <si>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</si>
  <si>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</si>
  <si>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</si>
  <si>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</si>
  <si>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</si>
  <si>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</si>
  <si>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</si>
  <si>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</si>
  <si>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</si>
  <si>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</si>
  <si>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</si>
  <si>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</si>
  <si>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</si>
  <si>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</si>
  <si>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</si>
  <si>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</si>
  <si>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</si>
  <si>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</si>
  <si>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</si>
  <si>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</si>
  <si>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</si>
  <si>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</si>
  <si>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</si>
  <si>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</si>
  <si>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</si>
  <si>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</si>
  <si>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</si>
  <si>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</si>
  <si>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</si>
  <si>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</si>
  <si>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</si>
  <si>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</si>
  <si>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</si>
  <si>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</si>
  <si>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</si>
  <si>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</si>
  <si>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</si>
  <si>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</si>
  <si>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</si>
  <si>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</si>
  <si>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</si>
  <si>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</si>
  <si>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</si>
  <si>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</si>
  <si>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</si>
  <si>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</si>
  <si>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</si>
  <si>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</si>
  <si>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</si>
  <si>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</si>
  <si>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</si>
  <si>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</si>
  <si>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</si>
  <si>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</si>
  <si>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</si>
  <si>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</si>
  <si>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</si>
  <si>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</si>
  <si>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</si>
  <si>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</si>
  <si>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</si>
  <si>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</si>
  <si>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</si>
  <si>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</si>
  <si>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</si>
  <si>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</si>
  <si>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</si>
  <si>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</si>
  <si>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</si>
  <si>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</si>
  <si>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</si>
  <si>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</si>
  <si>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</si>
  <si>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</si>
  <si>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</si>
  <si>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</si>
  <si>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</si>
  <si>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</si>
  <si>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</si>
  <si>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</si>
  <si>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</si>
  <si>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</si>
  <si>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</si>
  <si>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</si>
  <si>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</si>
  <si>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</si>
  <si>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</si>
  <si>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</si>
  <si>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</si>
  <si>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</si>
  <si>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</si>
  <si>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</si>
  <si>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</si>
  <si>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</si>
  <si>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</si>
  <si>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</si>
  <si>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</si>
  <si>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</si>
  <si>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</si>
  <si>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</si>
  <si>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</si>
  <si>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</si>
  <si>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</si>
  <si>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</si>
  <si>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</si>
  <si>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</si>
  <si>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</si>
  <si>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</si>
  <si>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</si>
  <si>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</si>
  <si>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</si>
  <si>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</si>
  <si>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</si>
  <si>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</si>
  <si>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</si>
  <si>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</si>
  <si>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</si>
  <si>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</si>
  <si>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</si>
  <si>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</si>
  <si>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</si>
  <si>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</si>
  <si>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</si>
  <si>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</si>
  <si>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</si>
  <si>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</si>
  <si>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</si>
  <si>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</si>
  <si>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</si>
  <si>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</si>
  <si>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</si>
  <si>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</si>
  <si>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</si>
  <si>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</si>
  <si>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</si>
  <si>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</si>
  <si>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</si>
  <si>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</si>
  <si>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</si>
  <si>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</si>
  <si>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</si>
  <si>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</si>
  <si>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</si>
  <si>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</si>
  <si>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</si>
  <si>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</si>
  <si>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</si>
  <si>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</si>
  <si>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</si>
  <si>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</si>
  <si>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</si>
  <si>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</si>
  <si>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</si>
  <si>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</si>
  <si>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</si>
  <si>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</si>
  <si>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</si>
  <si>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</si>
  <si>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</si>
  <si>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</si>
  <si>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</si>
  <si>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</si>
  <si>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</si>
  <si>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</si>
  <si>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</si>
  <si>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</si>
  <si>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</si>
  <si>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</si>
  <si>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</si>
  <si>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</si>
  <si>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</si>
  <si>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</si>
  <si>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</si>
  <si>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</si>
  <si>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</si>
  <si>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</si>
  <si>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</si>
  <si>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</si>
  <si>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</si>
  <si>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</si>
  <si>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</si>
  <si>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</si>
  <si>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</si>
  <si>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</si>
  <si>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</si>
  <si>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</si>
  <si>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</si>
  <si>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</si>
  <si>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</si>
  <si>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</si>
  <si>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</si>
  <si>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</si>
  <si>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</si>
  <si>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</si>
  <si>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</si>
  <si>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</si>
  <si>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</si>
  <si>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</si>
  <si>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</si>
  <si>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</si>
  <si>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</si>
  <si>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</si>
  <si>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</si>
  <si>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</si>
  <si>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</si>
  <si>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</si>
  <si>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</si>
  <si>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</si>
  <si>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</si>
  <si>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</si>
  <si>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</si>
  <si>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</si>
  <si>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</si>
  <si>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</si>
  <si>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</si>
  <si>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</si>
  <si>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</si>
  <si>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</si>
  <si>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</si>
  <si>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</si>
  <si>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</si>
  <si>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</si>
  <si>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</si>
  <si>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</si>
  <si>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</si>
  <si>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</si>
  <si>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</si>
  <si>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</si>
  <si>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</si>
  <si>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</si>
  <si>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</si>
  <si>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</si>
  <si>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</si>
  <si>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</si>
  <si>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</si>
  <si>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</si>
  <si>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</si>
  <si>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</si>
  <si>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</si>
  <si>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</si>
  <si>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</si>
  <si>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</si>
  <si>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</si>
  <si>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</si>
  <si>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</si>
  <si>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</si>
  <si>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</si>
  <si>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</si>
  <si>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</si>
  <si>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</si>
  <si>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</si>
  <si>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</si>
  <si>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</si>
  <si>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</si>
  <si>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</si>
  <si>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</si>
  <si>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</si>
  <si>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</si>
  <si>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</si>
  <si>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</si>
  <si>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</si>
  <si>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</si>
  <si>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</si>
  <si>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</si>
  <si>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</si>
  <si>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</si>
  <si>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</si>
  <si>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</si>
  <si>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</si>
  <si>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</si>
  <si>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</si>
  <si>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</si>
  <si>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</si>
  <si>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</si>
  <si>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</si>
  <si>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</si>
  <si>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</si>
  <si>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</si>
  <si>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</si>
  <si>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</si>
  <si>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</si>
  <si>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</si>
  <si>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</si>
  <si>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</si>
  <si>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</si>
  <si>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</si>
  <si>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</si>
  <si>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</si>
  <si>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</si>
  <si>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</si>
  <si>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</si>
  <si>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</si>
  <si>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</si>
  <si>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</si>
  <si>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</si>
  <si>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</si>
  <si>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</si>
  <si>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</si>
  <si>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</si>
  <si>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</si>
  <si>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</si>
  <si>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</si>
  <si>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</si>
  <si>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</si>
  <si>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</si>
  <si>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</si>
  <si>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</si>
  <si>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</si>
  <si>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</si>
  <si>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</si>
  <si>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</si>
  <si>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</si>
  <si>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</si>
  <si>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</si>
  <si>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</si>
  <si>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</si>
  <si>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</si>
  <si>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</si>
  <si>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</si>
  <si>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</si>
  <si>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</si>
  <si>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</si>
  <si>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</si>
  <si>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</si>
  <si>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</si>
  <si>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</si>
  <si>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</si>
  <si>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</si>
  <si>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</si>
  <si>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</si>
  <si>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</si>
  <si>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</si>
  <si>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</si>
  <si>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</si>
  <si>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</si>
  <si>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</si>
  <si>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</si>
  <si>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</si>
  <si>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</si>
  <si>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</si>
  <si>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</si>
  <si>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</si>
  <si>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</si>
  <si>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</si>
  <si>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</si>
  <si>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</si>
  <si>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</si>
  <si>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</si>
  <si>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</si>
  <si>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</si>
  <si>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</si>
  <si>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</si>
  <si>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</si>
  <si>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</si>
  <si>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</si>
  <si>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</si>
  <si>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</si>
  <si>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</si>
  <si>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</si>
  <si>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</si>
  <si>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</si>
  <si>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</si>
  <si>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</si>
  <si>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</si>
  <si>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</si>
  <si>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</si>
  <si>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</si>
  <si>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</si>
  <si>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</si>
  <si>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</si>
  <si>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</si>
  <si>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</si>
  <si>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</si>
  <si>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</si>
  <si>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</si>
  <si>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</si>
  <si>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</si>
  <si>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</si>
  <si>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</si>
  <si>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</si>
  <si>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</si>
  <si>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</si>
  <si>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</si>
  <si>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</si>
  <si>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</si>
  <si>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</si>
  <si>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</si>
  <si>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</si>
  <si>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</si>
  <si>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</si>
  <si>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</si>
  <si>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</si>
  <si>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</si>
  <si>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</si>
  <si>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</si>
  <si>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</si>
  <si>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</si>
  <si>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</si>
  <si>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</si>
  <si>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</si>
  <si>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</si>
  <si>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</si>
  <si>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</si>
  <si>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</si>
  <si>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</si>
  <si>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</si>
  <si>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</si>
  <si>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</si>
  <si>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</si>
  <si>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</si>
  <si>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</si>
  <si>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</si>
  <si>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</si>
  <si>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</si>
  <si>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</si>
  <si>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</si>
  <si>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</si>
  <si>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</si>
  <si>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</si>
  <si>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</si>
  <si>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</si>
  <si>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</si>
  <si>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</si>
  <si>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</si>
  <si>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</si>
  <si>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</si>
  <si>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</si>
  <si>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</si>
  <si>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</si>
  <si>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</si>
  <si>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</si>
  <si>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</si>
  <si>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</si>
  <si>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</si>
  <si>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</si>
  <si>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</si>
  <si>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</si>
  <si>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</si>
  <si>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</si>
  <si>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</si>
  <si>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</si>
  <si>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</si>
  <si>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</si>
  <si>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</si>
  <si>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</si>
  <si>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</si>
  <si>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</si>
  <si>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</si>
  <si>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</si>
  <si>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</si>
  <si>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</si>
  <si>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</si>
  <si>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</si>
  <si>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</si>
  <si>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</si>
  <si>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</si>
  <si>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</si>
  <si>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</si>
  <si>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</si>
  <si>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</si>
  <si>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</si>
  <si>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</si>
  <si>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</si>
  <si>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</si>
  <si>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</si>
  <si>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</si>
  <si>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</si>
  <si>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</si>
  <si>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</si>
  <si>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</si>
  <si>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</si>
  <si>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</si>
  <si>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</si>
  <si>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</si>
  <si>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</si>
  <si>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</si>
  <si>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</si>
  <si>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</si>
  <si>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</si>
  <si>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</si>
  <si>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</si>
  <si>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</si>
  <si>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</si>
  <si>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</si>
  <si>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</si>
  <si>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</si>
  <si>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</si>
  <si>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</si>
  <si>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</si>
  <si>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</si>
  <si>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</si>
  <si>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</si>
  <si>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</si>
  <si>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</si>
  <si>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</si>
  <si>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</si>
  <si>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</si>
  <si>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</si>
  <si>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</si>
  <si>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</si>
  <si>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</si>
  <si>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</si>
  <si>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</si>
  <si>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</si>
  <si>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</si>
  <si>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</si>
  <si>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</si>
  <si>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</si>
  <si>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</si>
  <si>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</si>
  <si>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</si>
  <si>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</si>
  <si>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</si>
  <si>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</si>
  <si>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</si>
  <si>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</si>
  <si>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</si>
  <si>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</si>
  <si>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</si>
  <si>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</si>
  <si>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</si>
  <si>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</si>
  <si>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</si>
  <si>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</si>
  <si>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</si>
  <si>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</si>
  <si>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</si>
  <si>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</si>
  <si>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</si>
  <si>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</si>
  <si>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</si>
  <si>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</si>
  <si>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</si>
  <si>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</si>
  <si>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</si>
  <si>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</si>
  <si>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</si>
  <si>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</si>
  <si>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</si>
  <si>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</si>
  <si>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</si>
  <si>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</si>
  <si>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</si>
  <si>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</si>
  <si>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</si>
  <si>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</si>
  <si>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</si>
  <si>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</si>
  <si>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</si>
  <si>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</si>
  <si>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</si>
  <si>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</si>
  <si>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</si>
  <si>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</si>
  <si>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</si>
  <si>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</si>
  <si>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</si>
  <si>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</si>
  <si>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</si>
  <si>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</si>
  <si>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</si>
  <si>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</si>
  <si>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</si>
  <si>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</si>
  <si>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</si>
  <si>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</si>
  <si>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</si>
  <si>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</si>
  <si>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</si>
  <si>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</si>
  <si>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</si>
  <si>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</si>
  <si>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</si>
  <si>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</si>
  <si>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</si>
  <si>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</si>
  <si>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</si>
  <si>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</si>
  <si>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</si>
  <si>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</si>
  <si>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</si>
  <si>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</si>
  <si>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</si>
  <si>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</si>
  <si>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</si>
  <si>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</si>
  <si>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</si>
  <si>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</si>
  <si>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</si>
  <si>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</si>
  <si>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</si>
  <si>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</si>
  <si>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</si>
  <si>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</si>
  <si>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</si>
  <si>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</si>
  <si>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</si>
  <si>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</si>
  <si>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</si>
  <si>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</si>
  <si>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</si>
  <si>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</si>
  <si>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</si>
  <si>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</si>
  <si>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</si>
  <si>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</si>
  <si>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</si>
  <si>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</si>
  <si>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</si>
  <si>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</si>
  <si>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</si>
  <si>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</si>
  <si>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</si>
  <si>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</si>
  <si>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</si>
  <si>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</si>
  <si>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</si>
  <si>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</si>
  <si>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</si>
  <si>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</si>
  <si>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</si>
  <si>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</si>
  <si>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</si>
  <si>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</si>
  <si>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</si>
  <si>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</si>
  <si>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</si>
  <si>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</si>
  <si>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</si>
  <si>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</si>
  <si>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</si>
  <si>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</si>
  <si>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</si>
  <si>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</si>
  <si>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</si>
  <si>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</si>
  <si>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</si>
  <si>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</si>
  <si>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</si>
  <si>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</si>
  <si>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</si>
  <si>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</si>
  <si>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</si>
  <si>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</si>
  <si>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</si>
  <si>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</si>
  <si>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</si>
  <si>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</si>
  <si>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</si>
  <si>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</si>
  <si>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</si>
  <si>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</si>
  <si>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</si>
  <si>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</si>
  <si>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</si>
  <si>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</si>
  <si>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</si>
  <si>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</si>
  <si>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</si>
  <si>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</si>
  <si>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</si>
  <si>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</si>
  <si>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</si>
  <si>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</si>
  <si>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</si>
  <si>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</si>
  <si>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</si>
  <si>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</si>
  <si>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</si>
  <si>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</si>
  <si>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</si>
  <si>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</si>
  <si>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</si>
  <si>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</si>
  <si>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</si>
  <si>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</si>
  <si>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</si>
  <si>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</si>
  <si>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</si>
  <si>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</si>
  <si>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</si>
  <si>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</si>
  <si>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</si>
  <si>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</si>
  <si>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</si>
  <si>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</si>
  <si>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</si>
  <si>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</si>
  <si>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</si>
  <si>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</si>
  <si>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</si>
  <si>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</si>
  <si>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</si>
  <si>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</si>
  <si>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</si>
  <si>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</si>
  <si>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</si>
  <si>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</si>
  <si>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</si>
  <si>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</si>
  <si>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</si>
  <si>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</si>
  <si>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</si>
  <si>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</si>
  <si>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</si>
  <si>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</si>
  <si>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</si>
  <si>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</si>
  <si>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</si>
  <si>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</si>
  <si>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</si>
  <si>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</si>
  <si>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</si>
  <si>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</si>
  <si>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</si>
  <si>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</si>
  <si>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</si>
  <si>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</si>
  <si>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</si>
  <si>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</si>
  <si>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</si>
  <si>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</si>
  <si>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</si>
  <si>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</si>
  <si>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</si>
  <si>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</si>
  <si>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</si>
  <si>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</si>
  <si>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</si>
  <si>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</si>
  <si>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</si>
  <si>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</si>
  <si>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</si>
  <si>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</si>
  <si>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</si>
  <si>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</si>
  <si>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</si>
  <si>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</si>
  <si>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</si>
  <si>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</si>
  <si>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</si>
  <si>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</si>
  <si>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</si>
  <si>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</si>
  <si>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</si>
  <si>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</si>
  <si>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</si>
  <si>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</si>
  <si>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</si>
  <si>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</si>
  <si>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</si>
  <si>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</si>
  <si>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</si>
  <si>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</si>
  <si>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</si>
  <si>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</si>
  <si>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</si>
  <si>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</si>
  <si>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</si>
  <si>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</si>
  <si>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</si>
  <si>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</si>
  <si>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</si>
  <si>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</si>
  <si>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</si>
  <si>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</si>
  <si>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</si>
  <si>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</si>
  <si>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</si>
  <si>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</si>
  <si>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</si>
  <si>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</si>
  <si>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</si>
  <si>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</si>
  <si>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</si>
  <si>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</si>
  <si>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</si>
  <si>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</si>
  <si>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</si>
  <si>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</si>
  <si>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</si>
  <si>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</si>
  <si>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</si>
  <si>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</si>
  <si>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</si>
  <si>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</si>
  <si>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</si>
  <si>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</si>
  <si>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</si>
  <si>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</si>
  <si>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</si>
  <si>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</si>
  <si>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</si>
  <si>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</si>
  <si>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</si>
  <si>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</si>
  <si>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</si>
  <si>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</si>
  <si>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</si>
  <si>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</si>
  <si>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</si>
  <si>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</si>
  <si>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</si>
  <si>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</si>
  <si>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</si>
  <si>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</si>
  <si>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</si>
  <si>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</si>
  <si>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</si>
  <si>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</si>
  <si>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</si>
  <si>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</si>
  <si>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</si>
  <si>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</si>
  <si>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</si>
  <si>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</si>
  <si>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</si>
  <si>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</si>
  <si>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</si>
  <si>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</si>
  <si>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</si>
  <si>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</si>
  <si>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</si>
  <si>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</si>
  <si>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</si>
  <si>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</si>
  <si>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</si>
  <si>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</si>
  <si>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</si>
  <si>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</si>
  <si>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</si>
  <si>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</si>
  <si>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</si>
  <si>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</si>
  <si>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</si>
  <si>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</si>
  <si>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</si>
  <si>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</si>
  <si>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</si>
  <si>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</si>
  <si>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</si>
  <si>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</si>
  <si>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</si>
  <si>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</si>
  <si>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</si>
  <si>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</si>
  <si>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</si>
  <si>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</si>
  <si>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</si>
  <si>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</si>
  <si>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</si>
  <si>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</si>
  <si>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</si>
  <si>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</si>
  <si>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</si>
  <si>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</si>
  <si>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</si>
  <si>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</si>
  <si>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</si>
  <si>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</si>
  <si>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</si>
  <si>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</si>
  <si>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</si>
  <si>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</si>
  <si>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</si>
  <si>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</si>
  <si>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</si>
  <si>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</si>
  <si>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</si>
  <si>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</si>
  <si>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</si>
  <si>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</si>
  <si>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</si>
  <si>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</si>
  <si>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</si>
  <si>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</si>
  <si>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</si>
  <si>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</si>
  <si>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</si>
  <si>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</si>
  <si>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</si>
  <si>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</si>
  <si>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</si>
  <si>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</si>
  <si>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</si>
  <si>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</si>
  <si>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</si>
  <si>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</si>
  <si>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</si>
  <si>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</si>
  <si>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</si>
  <si>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</si>
  <si>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</si>
  <si>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</si>
  <si>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</si>
  <si>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</si>
  <si>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</si>
  <si>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</si>
  <si>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</si>
  <si>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</si>
  <si>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</si>
  <si>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</si>
  <si>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</si>
  <si>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</si>
  <si>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</si>
  <si>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</si>
  <si>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</si>
  <si>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</si>
  <si>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</si>
  <si>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</si>
  <si>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</si>
  <si>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</si>
  <si>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</si>
  <si>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</si>
  <si>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</si>
  <si>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</si>
  <si>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</si>
  <si>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</si>
  <si>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</si>
  <si>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</si>
  <si>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</si>
  <si>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</si>
  <si>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</si>
  <si>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</si>
  <si>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</si>
  <si>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</si>
  <si>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</si>
  <si>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</si>
  <si>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</si>
  <si>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</si>
  <si>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</si>
  <si>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</si>
  <si>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</si>
  <si>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</si>
  <si>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</si>
  <si>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</si>
  <si>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</si>
  <si>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</si>
  <si>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</si>
  <si>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</si>
  <si>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</si>
  <si>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</si>
  <si>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</si>
  <si>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</si>
  <si>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</si>
  <si>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</si>
  <si>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</si>
  <si>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</si>
  <si>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</si>
  <si>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</si>
  <si>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</si>
  <si>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</si>
  <si>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</si>
  <si>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</si>
  <si>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</si>
  <si>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</si>
  <si>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</si>
  <si>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</si>
  <si>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</si>
  <si>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</si>
  <si>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</si>
  <si>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</si>
  <si>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</si>
  <si>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</si>
  <si>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</si>
  <si>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</si>
  <si>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</si>
  <si>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</si>
  <si>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</si>
  <si>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</si>
  <si>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</si>
  <si>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</si>
  <si>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</si>
  <si>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</si>
  <si>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</si>
  <si>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</si>
  <si>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</si>
  <si>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</si>
  <si>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</si>
  <si>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</si>
  <si>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</si>
  <si>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</si>
  <si>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</si>
  <si>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</si>
  <si>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</si>
  <si>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</si>
  <si>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</si>
  <si>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</si>
  <si>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</si>
  <si>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</si>
  <si>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</si>
  <si>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</si>
  <si>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</si>
  <si>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</si>
  <si>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</si>
  <si>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</si>
  <si>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</si>
  <si>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</si>
  <si>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</si>
  <si>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</si>
  <si>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</si>
  <si>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</si>
  <si>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</si>
  <si>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</si>
  <si>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</si>
  <si>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</si>
  <si>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</si>
  <si>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</si>
  <si>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</si>
  <si>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</si>
  <si>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</si>
  <si>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</si>
  <si>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</si>
  <si>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</si>
  <si>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</si>
  <si>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</si>
  <si>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</si>
  <si>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</si>
  <si>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</si>
  <si>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</si>
  <si>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</si>
  <si>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</si>
  <si>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</si>
  <si>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</si>
  <si>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</si>
  <si>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</si>
  <si>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</si>
  <si>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</si>
  <si>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</si>
  <si>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</si>
  <si>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</si>
  <si>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</si>
  <si>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</si>
  <si>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</si>
  <si>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</si>
  <si>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</si>
  <si>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</si>
  <si>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</si>
  <si>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</si>
  <si>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</si>
  <si>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</si>
  <si>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</si>
  <si>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</si>
  <si>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</si>
  <si>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</si>
  <si>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</si>
  <si>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</si>
  <si>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</si>
  <si>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</si>
  <si>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</si>
  <si>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</si>
  <si>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</si>
  <si>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</si>
  <si>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</si>
  <si>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</si>
  <si>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</si>
  <si>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</si>
  <si>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</si>
  <si>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</si>
  <si>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</si>
  <si>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</si>
  <si>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</si>
  <si>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</si>
  <si>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</si>
  <si>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</si>
  <si>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</si>
  <si>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</si>
  <si>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</si>
  <si>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</si>
  <si>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</si>
  <si>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</si>
  <si>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</si>
  <si>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</si>
  <si>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</si>
  <si>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</si>
  <si>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</si>
  <si>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</si>
  <si>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</si>
  <si>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</si>
  <si>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</si>
  <si>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</si>
  <si>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</si>
  <si>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</si>
  <si>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</si>
  <si>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</si>
  <si>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</si>
  <si>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</si>
  <si>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</si>
  <si>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</si>
  <si>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</si>
  <si>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</si>
  <si>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</si>
  <si>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</si>
  <si>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</si>
  <si>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</si>
  <si>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</si>
  <si>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</si>
  <si>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</si>
  <si>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</si>
  <si>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</si>
  <si>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</si>
  <si>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</si>
  <si>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</si>
  <si>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</si>
  <si>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</si>
  <si>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</si>
  <si>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</si>
  <si>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</si>
  <si>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</si>
  <si>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</si>
  <si>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</si>
  <si>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</si>
  <si>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</si>
  <si>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</si>
  <si>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</si>
  <si>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</si>
  <si>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</si>
  <si>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</si>
  <si>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</si>
  <si>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</si>
  <si>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</si>
  <si>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</si>
  <si>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</si>
  <si>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</si>
  <si>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</si>
  <si>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</si>
  <si>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</si>
  <si>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</si>
  <si>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</si>
  <si>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</si>
  <si>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</si>
  <si>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</si>
  <si>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</si>
  <si>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</si>
  <si>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</si>
  <si>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</si>
  <si>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</si>
  <si>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</si>
  <si>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</si>
  <si>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</si>
  <si>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</si>
  <si>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</si>
  <si>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</si>
  <si>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</si>
  <si>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</si>
  <si>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</si>
  <si>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</si>
  <si>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</si>
  <si>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</si>
  <si>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</si>
  <si>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</si>
  <si>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</si>
  <si>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</si>
  <si>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</si>
  <si>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</si>
  <si>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</si>
  <si>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</si>
  <si>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</si>
  <si>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</si>
  <si>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</si>
  <si>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</si>
  <si>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</si>
  <si>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</si>
  <si>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</si>
  <si>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</si>
  <si>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</si>
  <si>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</si>
  <si>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</si>
  <si>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</si>
  <si>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</si>
  <si>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</si>
  <si>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</si>
  <si>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</si>
  <si>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</si>
  <si>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</si>
  <si>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</si>
  <si>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</si>
  <si>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</si>
  <si>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</si>
  <si>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</si>
  <si>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</si>
  <si>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</si>
  <si>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</si>
  <si>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</si>
  <si>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</si>
  <si>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</si>
  <si>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</si>
  <si>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</si>
  <si>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</si>
  <si>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</si>
  <si>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</si>
  <si>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</si>
  <si>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</si>
  <si>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</si>
  <si>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</si>
  <si>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</si>
  <si>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</si>
  <si>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</si>
  <si>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</si>
  <si>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</si>
  <si>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</si>
  <si>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</si>
  <si>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</si>
  <si>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</si>
  <si>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</si>
  <si>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</si>
  <si>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</si>
  <si>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</si>
  <si>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</si>
  <si>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</si>
  <si>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</si>
  <si>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</si>
  <si>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</si>
  <si>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</si>
  <si>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</si>
  <si>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</si>
  <si>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</si>
  <si>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</si>
  <si>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</si>
  <si>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</si>
  <si>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</si>
  <si>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</si>
  <si>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</si>
  <si>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</si>
  <si>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</si>
  <si>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</si>
  <si>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</si>
  <si>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</si>
  <si>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</si>
  <si>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</si>
  <si>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</si>
  <si>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</si>
  <si>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</si>
  <si>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</si>
  <si>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</si>
  <si>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</si>
  <si>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</si>
  <si>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</si>
  <si>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</si>
  <si>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</si>
  <si>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</si>
  <si>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</si>
  <si>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</si>
  <si>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</si>
  <si>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</si>
  <si>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</si>
  <si>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</si>
  <si>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</si>
  <si>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</si>
  <si>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</si>
  <si>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</si>
  <si>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</si>
  <si>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</si>
  <si>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</si>
  <si>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</si>
  <si>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</si>
  <si>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</si>
  <si>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</si>
  <si>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</si>
  <si>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</si>
  <si>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</si>
  <si>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</si>
  <si>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</si>
  <si>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</si>
  <si>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</si>
  <si>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</si>
  <si>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</si>
  <si>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</si>
  <si>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</si>
  <si>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</si>
  <si>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</si>
  <si>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</si>
  <si>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</si>
  <si>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</si>
  <si>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</si>
  <si>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</si>
  <si>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</si>
  <si>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</si>
  <si>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</si>
  <si>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</si>
  <si>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</si>
  <si>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</si>
  <si>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</si>
  <si>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</si>
  <si>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</si>
  <si>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</si>
  <si>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</si>
  <si>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</si>
  <si>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</si>
  <si>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</si>
  <si>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</si>
  <si>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</si>
  <si>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</si>
  <si>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</si>
  <si>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</si>
  <si>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</si>
  <si>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</si>
  <si>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</si>
  <si>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</si>
  <si>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</si>
  <si>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</si>
  <si>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</si>
  <si>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</si>
  <si>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</si>
  <si>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</si>
  <si>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</si>
  <si>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</si>
  <si>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</si>
  <si>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</si>
  <si>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</si>
  <si>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</si>
  <si>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</si>
  <si>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</si>
  <si>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</si>
  <si>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</si>
  <si>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</si>
  <si>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</si>
  <si>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</si>
  <si>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</si>
  <si>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</si>
  <si>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</si>
  <si>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</si>
  <si>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</si>
  <si>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</si>
  <si>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</si>
  <si>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</si>
  <si>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</si>
  <si>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</si>
  <si>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</si>
  <si>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</si>
  <si>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</si>
  <si>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</si>
  <si>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</si>
  <si>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</si>
  <si>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</si>
  <si>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</si>
  <si>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</si>
  <si>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</si>
  <si>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</si>
  <si>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</si>
  <si>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</si>
  <si>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</si>
  <si>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</si>
  <si>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</si>
  <si>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</si>
  <si>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</si>
  <si>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</si>
  <si>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</si>
  <si>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</si>
  <si>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</si>
  <si>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</si>
  <si>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</si>
  <si>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</si>
  <si>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</si>
  <si>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</si>
  <si>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</si>
  <si>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</si>
  <si>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</si>
  <si>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</si>
  <si>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</si>
  <si>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</si>
  <si>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</si>
  <si>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</si>
  <si>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</si>
  <si>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</si>
  <si>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</si>
  <si>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</si>
  <si>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</si>
  <si>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</si>
  <si>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</si>
  <si>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</si>
  <si>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</si>
  <si>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</si>
  <si>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</si>
  <si>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</si>
  <si>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</si>
  <si>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</si>
  <si>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</si>
  <si>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</si>
  <si>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</si>
  <si>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</si>
  <si>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</si>
  <si>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</si>
  <si>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</si>
  <si>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</si>
  <si>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</si>
  <si>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</si>
  <si>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</si>
  <si>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</si>
  <si>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</si>
  <si>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</si>
  <si>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</si>
  <si>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</si>
  <si>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</si>
  <si>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</si>
  <si>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</si>
  <si>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</si>
  <si>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</si>
  <si>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</si>
  <si>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</si>
  <si>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</si>
  <si>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</si>
  <si>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</si>
  <si>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</si>
  <si>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</si>
  <si>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</si>
  <si>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</si>
  <si>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</si>
  <si>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</si>
  <si>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</si>
  <si>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</si>
  <si>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</si>
  <si>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</si>
  <si>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</si>
  <si>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</si>
  <si>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</si>
  <si>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</si>
  <si>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</si>
  <si>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</si>
  <si>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</si>
  <si>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</si>
  <si>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</si>
  <si>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</si>
  <si>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</si>
  <si>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</si>
  <si>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</si>
  <si>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</si>
  <si>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</si>
  <si>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</si>
  <si>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</si>
  <si>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</si>
  <si>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</si>
  <si>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</si>
  <si>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</si>
  <si>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</si>
  <si>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</si>
  <si>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</si>
  <si>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</si>
  <si>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</si>
  <si>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</si>
  <si>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</si>
  <si>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</si>
  <si>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</si>
  <si>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</si>
  <si>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</si>
  <si>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</si>
  <si>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</si>
  <si>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</si>
  <si>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</si>
  <si>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</si>
  <si>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</si>
  <si>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</si>
  <si>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</si>
  <si>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</si>
  <si>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</si>
  <si>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</si>
  <si>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</si>
  <si>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</si>
  <si>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</si>
  <si>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</si>
  <si>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</si>
  <si>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</si>
  <si>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</si>
  <si>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</si>
  <si>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</si>
  <si>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</si>
  <si>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</si>
  <si>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</si>
  <si>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</si>
  <si>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</si>
  <si>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</si>
  <si>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</si>
  <si>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</si>
  <si>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</si>
  <si>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</si>
  <si>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</si>
  <si>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</si>
  <si>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</si>
  <si>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</si>
  <si>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</si>
  <si>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</si>
  <si>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</si>
  <si>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</si>
  <si>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</si>
  <si>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</si>
  <si>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</si>
  <si>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</si>
  <si>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</si>
  <si>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</si>
  <si>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</si>
  <si>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</si>
  <si>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</si>
  <si>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</si>
  <si>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</si>
  <si>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</si>
  <si>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</si>
  <si>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</si>
  <si>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</si>
  <si>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</si>
  <si>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</si>
  <si>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</si>
  <si>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</si>
  <si>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</si>
  <si>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</si>
  <si>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</si>
  <si>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</si>
  <si>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</si>
  <si>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</si>
  <si>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</si>
  <si>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</si>
  <si>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</si>
  <si>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</si>
  <si>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</si>
  <si>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</si>
  <si>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</si>
  <si>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</si>
  <si>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</si>
  <si>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</si>
  <si>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</si>
  <si>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</si>
  <si>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</si>
  <si>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</si>
  <si>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</si>
  <si>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</si>
  <si>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</si>
  <si>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</si>
  <si>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</si>
  <si>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</si>
  <si>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</si>
  <si>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</si>
  <si>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</si>
  <si>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</si>
  <si>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</si>
  <si>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</si>
  <si>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</si>
  <si>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</si>
  <si>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</si>
  <si>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</si>
  <si>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</si>
  <si>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</si>
  <si>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</si>
  <si>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</si>
  <si>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</si>
  <si>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</si>
  <si>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</si>
  <si>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</si>
  <si>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</si>
  <si>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</si>
  <si>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</si>
  <si>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</si>
  <si>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</si>
  <si>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</si>
  <si>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</si>
  <si>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</si>
  <si>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</si>
  <si>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</si>
  <si>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</si>
  <si>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</si>
  <si>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</si>
  <si>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</si>
  <si>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</si>
  <si>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</si>
  <si>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</si>
  <si>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</si>
  <si>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</si>
  <si>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</si>
  <si>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</si>
  <si>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</si>
  <si>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</si>
  <si>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</si>
  <si>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</si>
  <si>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</si>
  <si>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</si>
  <si>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</si>
  <si>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</si>
  <si>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</si>
  <si>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</si>
  <si>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</si>
  <si>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</si>
  <si>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</si>
  <si>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</si>
  <si>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</si>
  <si>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</si>
  <si>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</si>
  <si>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</si>
  <si>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</si>
  <si>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</si>
  <si>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</si>
  <si>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</si>
  <si>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</si>
  <si>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</si>
  <si>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</si>
  <si>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</si>
  <si>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</si>
  <si>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</si>
  <si>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</si>
  <si>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</si>
  <si>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</si>
  <si>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</si>
  <si>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</si>
  <si>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</si>
  <si>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</si>
  <si>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</si>
  <si>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</si>
  <si>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</si>
  <si>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</si>
  <si>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</si>
  <si>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</si>
  <si>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</si>
  <si>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</si>
  <si>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</si>
  <si>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</si>
  <si>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</si>
  <si>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</si>
  <si>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</si>
  <si>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</si>
  <si>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</si>
  <si>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</si>
  <si>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</si>
  <si>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</si>
  <si>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</si>
  <si>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</si>
  <si>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</si>
  <si>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</si>
  <si>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</si>
  <si>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</si>
  <si>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</si>
  <si>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</si>
  <si>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</si>
  <si>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</si>
  <si>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</si>
  <si>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</si>
  <si>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</si>
  <si>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</si>
  <si>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</si>
  <si>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</si>
  <si>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</si>
  <si>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</si>
  <si>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</si>
  <si>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</si>
  <si>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</si>
  <si>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</si>
  <si>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</si>
  <si>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</si>
  <si>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</si>
  <si>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</si>
  <si>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</si>
  <si>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</si>
  <si>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</si>
  <si>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</si>
  <si>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</si>
  <si>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</si>
  <si>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</si>
  <si>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</si>
  <si>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</si>
  <si>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</si>
  <si>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</si>
  <si>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</si>
  <si>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</si>
  <si>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</si>
  <si>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</si>
  <si>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</si>
  <si>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</si>
  <si>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</si>
  <si>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</si>
  <si>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</si>
  <si>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</si>
  <si>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</si>
  <si>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</si>
  <si>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</si>
  <si>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</si>
  <si>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</si>
  <si>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</si>
  <si>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</si>
  <si>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</si>
  <si>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</si>
  <si>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</si>
  <si>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</si>
  <si>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</si>
  <si>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</si>
  <si>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</si>
  <si>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</si>
  <si>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</si>
  <si>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</si>
  <si>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</si>
  <si>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</si>
  <si>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</si>
  <si>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</si>
  <si>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</si>
  <si>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</si>
  <si>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</si>
  <si>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</si>
  <si>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</si>
  <si>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</si>
  <si>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</si>
  <si>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</si>
  <si>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</si>
  <si>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</si>
  <si>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</si>
  <si>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</si>
  <si>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</si>
  <si>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</si>
  <si>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</si>
  <si>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</si>
  <si>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</si>
  <si>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</si>
  <si>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</si>
  <si>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</si>
  <si>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</si>
  <si>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</si>
  <si>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</si>
  <si>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</si>
  <si>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</si>
  <si>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</si>
  <si>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</si>
  <si>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</si>
  <si>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</si>
  <si>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</si>
  <si>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</si>
  <si>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</si>
  <si>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</si>
  <si>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</si>
  <si>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</si>
  <si>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</si>
  <si>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</si>
  <si>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</si>
  <si>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</si>
  <si>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</si>
  <si>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</si>
  <si>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</si>
  <si>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</si>
  <si>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</si>
  <si>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</si>
  <si>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</si>
  <si>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</si>
  <si>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</si>
  <si>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</si>
  <si>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</si>
  <si>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</si>
  <si>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</si>
  <si>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</si>
  <si>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</si>
  <si>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</si>
  <si>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</si>
  <si>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</si>
  <si>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</si>
  <si>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</si>
  <si>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</si>
  <si>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</si>
  <si>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</si>
  <si>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</si>
  <si>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</si>
  <si>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</si>
  <si>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</si>
  <si>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</si>
  <si>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</si>
  <si>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</si>
  <si>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</si>
  <si>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</si>
  <si>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</si>
  <si>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</si>
  <si>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</si>
  <si>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</si>
  <si>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</si>
  <si>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</si>
  <si>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</si>
  <si>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</si>
  <si>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</si>
  <si>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</si>
  <si>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</si>
  <si>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</si>
  <si>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</si>
  <si>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</si>
  <si>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</si>
  <si>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</si>
  <si>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</si>
  <si>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</si>
  <si>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</si>
  <si>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</si>
  <si>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</si>
  <si>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</si>
  <si>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</si>
  <si>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</si>
  <si>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</si>
  <si>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</si>
  <si>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</si>
  <si>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</si>
  <si>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</si>
  <si>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</si>
  <si>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</si>
  <si>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</si>
  <si>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</si>
  <si>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</si>
  <si>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</si>
  <si>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</si>
  <si>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</si>
  <si>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</si>
  <si>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</si>
  <si>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</si>
  <si>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</si>
  <si>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</si>
  <si>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</si>
  <si>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</si>
  <si>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</si>
  <si>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</si>
  <si>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</si>
  <si>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</si>
  <si>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</si>
  <si>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</si>
  <si>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</si>
  <si>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</si>
  <si>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</si>
  <si>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</si>
  <si>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</si>
  <si>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</si>
  <si>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</si>
  <si>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</si>
  <si>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</si>
  <si>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</si>
  <si>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</si>
  <si>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</si>
  <si>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</si>
  <si>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</si>
  <si>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</si>
  <si>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</si>
  <si>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</si>
  <si>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</si>
  <si>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</si>
  <si>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</si>
  <si>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</si>
  <si>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</si>
  <si>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</si>
  <si>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</si>
  <si>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</si>
  <si>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</si>
  <si>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</si>
  <si>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</si>
  <si>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</si>
  <si>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</si>
  <si>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</si>
  <si>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</si>
  <si>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</si>
  <si>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</si>
  <si>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</si>
  <si>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</si>
  <si>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</si>
  <si>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</si>
  <si>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</si>
  <si>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</si>
  <si>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</si>
  <si>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</si>
  <si>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</si>
  <si>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</si>
  <si>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</si>
  <si>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</si>
  <si>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</si>
  <si>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</si>
  <si>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</si>
  <si>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</si>
  <si>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</si>
  <si>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</si>
  <si>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</si>
  <si>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</si>
  <si>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</si>
  <si>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</si>
  <si>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</si>
  <si>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</si>
  <si>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</si>
  <si>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</si>
  <si>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</si>
  <si>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</si>
  <si>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</si>
  <si>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</si>
  <si>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</si>
  <si>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</si>
  <si>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</si>
  <si>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</si>
  <si>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</si>
  <si>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</si>
  <si>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</si>
  <si>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</si>
  <si>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</si>
  <si>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</si>
  <si>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</si>
  <si>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</si>
  <si>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</si>
  <si>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</si>
  <si>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</si>
  <si>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</si>
  <si>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</si>
  <si>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</si>
  <si>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</si>
  <si>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</si>
  <si>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</si>
  <si>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</si>
  <si>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</si>
  <si>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</si>
  <si>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</si>
  <si>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</si>
  <si>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</si>
  <si>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</si>
  <si>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</si>
  <si>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</si>
  <si>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</si>
  <si>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</si>
  <si>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</si>
  <si>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</si>
  <si>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</si>
  <si>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</si>
  <si>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</si>
  <si>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</si>
  <si>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</si>
  <si>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</si>
  <si>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</si>
  <si>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</si>
  <si>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</si>
  <si>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</si>
  <si>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</si>
  <si>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</si>
  <si>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</si>
  <si>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</si>
  <si>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</si>
  <si>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</si>
  <si>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</si>
  <si>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</si>
  <si>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</si>
  <si>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</si>
  <si>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</si>
  <si>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</si>
  <si>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</si>
  <si>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</si>
  <si>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</si>
  <si>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</si>
  <si>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</si>
  <si>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</si>
  <si>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</si>
  <si>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</si>
  <si>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</si>
  <si>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</si>
  <si>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</si>
  <si>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</si>
  <si>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</si>
  <si>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</si>
  <si>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</si>
  <si>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</si>
  <si>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</si>
  <si>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</si>
  <si>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</si>
  <si>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</si>
  <si>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</si>
  <si>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</si>
  <si>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</si>
  <si>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</si>
  <si>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</si>
  <si>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</si>
  <si>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</si>
  <si>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</si>
  <si>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</si>
  <si>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</si>
  <si>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</si>
  <si>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</si>
  <si>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</si>
  <si>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</si>
  <si>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</si>
  <si>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</si>
  <si>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</si>
  <si>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</si>
  <si>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</si>
  <si>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</si>
  <si>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</si>
  <si>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</si>
  <si>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</si>
  <si>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</si>
  <si>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</si>
  <si>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</si>
  <si>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</si>
  <si>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</si>
  <si>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</si>
  <si>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</si>
  <si>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</si>
  <si>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</si>
  <si>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</si>
  <si>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</si>
  <si>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</si>
  <si>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</si>
  <si>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</si>
  <si>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</si>
  <si>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</si>
  <si>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</si>
  <si>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</si>
  <si>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</si>
  <si>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</si>
  <si>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</si>
  <si>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</si>
  <si>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</si>
  <si>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</si>
  <si>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</si>
  <si>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</si>
  <si>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</si>
  <si>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</si>
  <si>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</si>
  <si>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</si>
  <si>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</si>
  <si>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</si>
  <si>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</si>
  <si>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</si>
  <si>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</si>
  <si>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</si>
  <si>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</si>
  <si>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</si>
  <si>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</si>
  <si>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</si>
  <si>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</si>
  <si>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</si>
  <si>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</si>
  <si>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</si>
  <si>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</si>
  <si>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</si>
  <si>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</si>
  <si>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</si>
  <si>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</si>
  <si>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</si>
  <si>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</si>
  <si>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</si>
  <si>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</si>
  <si>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</si>
  <si>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</si>
  <si>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</si>
  <si>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</si>
  <si>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</si>
  <si>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</si>
  <si>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</si>
  <si>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</si>
  <si>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</si>
  <si>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</si>
  <si>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</si>
  <si>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</si>
  <si>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</si>
  <si>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</si>
  <si>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</si>
  <si>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</si>
  <si>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</si>
  <si>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</si>
  <si>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</si>
  <si>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</si>
  <si>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</si>
  <si>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</si>
  <si>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</si>
  <si>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</si>
  <si>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</si>
  <si>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</si>
  <si>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</si>
  <si>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</si>
  <si>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</si>
  <si>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</si>
  <si>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</si>
  <si>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</si>
  <si>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</si>
  <si>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</si>
  <si>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</si>
  <si>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</si>
  <si>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</si>
  <si>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</si>
  <si>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</si>
  <si>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</si>
  <si>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</si>
  <si>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</si>
  <si>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</si>
  <si>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</si>
  <si>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</si>
  <si>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</si>
  <si>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</si>
  <si>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</si>
  <si>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</si>
  <si>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</si>
  <si>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</si>
  <si>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</si>
  <si>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</si>
  <si>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</si>
  <si>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</si>
  <si>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</si>
  <si>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</si>
  <si>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</si>
  <si>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</si>
  <si>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</si>
  <si>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</si>
  <si>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</si>
  <si>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</si>
  <si>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</si>
  <si>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</si>
  <si>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</si>
  <si>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</si>
  <si>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</si>
  <si>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</si>
  <si>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</si>
  <si>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</si>
  <si>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</si>
  <si>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</si>
  <si>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</si>
  <si>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</si>
  <si>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</si>
  <si>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</si>
  <si>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</si>
  <si>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</si>
  <si>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</si>
  <si>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</si>
  <si>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</si>
  <si>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</si>
  <si>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</si>
  <si>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</si>
  <si>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</si>
  <si>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</si>
  <si>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</si>
  <si>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</si>
  <si>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</si>
  <si>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</si>
  <si>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</si>
  <si>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</si>
  <si>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</si>
  <si>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</si>
  <si>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</si>
  <si>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</si>
  <si>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</si>
  <si>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</si>
  <si>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</si>
  <si>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</si>
  <si>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</si>
  <si>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</si>
  <si>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</si>
  <si>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</si>
  <si>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</si>
  <si>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</si>
  <si>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</si>
  <si>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</si>
  <si>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</si>
  <si>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</si>
  <si>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</si>
  <si>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</si>
  <si>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</si>
  <si>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</si>
  <si>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</si>
  <si>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</si>
  <si>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</si>
  <si>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</si>
  <si>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</si>
  <si>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</si>
  <si>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</si>
  <si>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</si>
  <si>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</si>
  <si>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</si>
  <si>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</si>
  <si>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</si>
  <si>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</si>
  <si>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</si>
  <si>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</si>
  <si>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</si>
  <si>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</si>
  <si>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</si>
  <si>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</si>
  <si>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</si>
  <si>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</si>
  <si>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</si>
  <si>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</si>
  <si>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</si>
  <si>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</si>
  <si>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</si>
  <si>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</si>
  <si>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</si>
  <si>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</si>
  <si>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</si>
  <si>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</si>
  <si>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</si>
  <si>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</si>
  <si>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</si>
  <si>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</si>
  <si>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</si>
  <si>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</si>
  <si>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</si>
  <si>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</si>
  <si>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</si>
  <si>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</si>
  <si>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</si>
  <si>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</si>
  <si>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</si>
  <si>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</si>
  <si>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</si>
  <si>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</si>
  <si>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</si>
  <si>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</si>
  <si>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</si>
  <si>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</si>
  <si>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</si>
  <si>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</si>
  <si>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</si>
  <si>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</si>
  <si>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</si>
  <si>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</si>
  <si>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</si>
  <si>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</si>
  <si>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</si>
  <si>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</si>
  <si>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</si>
  <si>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</si>
  <si>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</si>
  <si>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</si>
  <si>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</si>
  <si>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</si>
  <si>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</si>
  <si>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</si>
  <si>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</si>
  <si>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</si>
  <si>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</si>
  <si>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</si>
  <si>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</si>
  <si>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</si>
  <si>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</si>
  <si>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</si>
  <si>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</si>
  <si>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</si>
  <si>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</si>
  <si>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</si>
  <si>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</si>
  <si>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</si>
  <si>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</si>
  <si>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</si>
  <si>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</si>
  <si>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</si>
  <si>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</si>
  <si>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</si>
  <si>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</si>
  <si>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</si>
  <si>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</si>
  <si>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</si>
  <si>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</si>
  <si>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</si>
  <si>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</si>
  <si>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</si>
  <si>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</si>
  <si>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</si>
  <si>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</si>
  <si>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</si>
  <si>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</si>
  <si>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</si>
  <si>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</si>
  <si>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</si>
  <si>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</si>
  <si>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</si>
  <si>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</si>
  <si>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</si>
  <si>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</si>
  <si>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</si>
  <si>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</si>
  <si>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</si>
  <si>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</si>
  <si>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</si>
  <si>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</si>
  <si>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</si>
  <si>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</si>
  <si>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</si>
  <si>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</si>
  <si>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</si>
  <si>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</si>
  <si>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</si>
  <si>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</si>
  <si>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</si>
  <si>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</si>
  <si>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</si>
  <si>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</si>
  <si>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</si>
  <si>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</si>
  <si>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</si>
  <si>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</si>
  <si>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</si>
  <si>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</si>
  <si>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</si>
  <si>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</si>
  <si>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</si>
  <si>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</si>
  <si>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</si>
  <si>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</si>
  <si>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</si>
  <si>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</si>
  <si>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</si>
  <si>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</si>
  <si>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</si>
  <si>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</si>
  <si>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</si>
  <si>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</si>
  <si>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</si>
  <si>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</si>
  <si>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</si>
  <si>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</si>
  <si>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</si>
  <si>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</si>
  <si>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</si>
  <si>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</si>
  <si>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</si>
  <si>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</si>
  <si>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</si>
  <si>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</si>
  <si>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</si>
  <si>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</si>
  <si>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</si>
  <si>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</si>
  <si>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</si>
  <si>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</si>
  <si>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</si>
  <si>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</si>
  <si>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</si>
  <si>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</si>
  <si>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</si>
  <si>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</si>
  <si>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</si>
  <si>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</si>
  <si>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</si>
  <si>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</si>
  <si>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</si>
  <si>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</si>
  <si>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</si>
  <si>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</si>
  <si>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</si>
  <si>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</si>
  <si>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</si>
  <si>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</si>
  <si>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</si>
  <si>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</si>
  <si>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</si>
  <si>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</si>
  <si>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</si>
  <si>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</si>
  <si>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</si>
  <si>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</si>
  <si>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</si>
  <si>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</si>
  <si>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</si>
  <si>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</si>
  <si>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</si>
  <si>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</si>
  <si>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</si>
  <si>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</si>
  <si>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</si>
  <si>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</si>
  <si>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</si>
  <si>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</si>
  <si>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</si>
  <si>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</si>
  <si>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</si>
  <si>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</si>
  <si>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</si>
  <si>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</si>
  <si>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</si>
  <si>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</si>
  <si>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</si>
  <si>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</si>
  <si>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</si>
  <si>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</si>
  <si>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</si>
  <si>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</si>
  <si>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</si>
  <si>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</si>
  <si>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</si>
  <si>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</si>
  <si>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</si>
  <si>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</si>
  <si>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</si>
  <si>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</si>
  <si>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</si>
  <si>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</si>
  <si>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</si>
  <si>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</si>
  <si>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</si>
  <si>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</si>
  <si>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</si>
  <si>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</si>
  <si>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</si>
  <si>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</si>
  <si>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</si>
  <si>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</si>
  <si>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</si>
  <si>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</si>
  <si>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</si>
  <si>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</si>
  <si>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</si>
  <si>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</si>
  <si>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</si>
  <si>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</si>
  <si>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</si>
  <si>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</si>
  <si>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</si>
  <si>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</si>
  <si>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</si>
  <si>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</si>
  <si>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</si>
  <si>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</si>
  <si>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</si>
  <si>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</si>
  <si>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</si>
  <si>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</si>
  <si>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</si>
  <si>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</si>
  <si>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</si>
  <si>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</si>
  <si>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</si>
  <si>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</si>
  <si>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</si>
  <si>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</si>
  <si>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</si>
  <si>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</si>
  <si>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</si>
  <si>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</si>
  <si>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</si>
  <si>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</si>
  <si>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</si>
  <si>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</si>
  <si>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</si>
  <si>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</si>
  <si>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</si>
  <si>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</si>
  <si>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</si>
  <si>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</si>
  <si>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</si>
  <si>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</si>
  <si>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</si>
  <si>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</si>
  <si>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</si>
  <si>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</si>
  <si>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</si>
  <si>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</si>
  <si>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</si>
  <si>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</si>
  <si>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</si>
  <si>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</si>
  <si>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</si>
  <si>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</si>
  <si>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</si>
  <si>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</si>
  <si>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</si>
  <si>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</si>
  <si>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</si>
  <si>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</si>
  <si>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</si>
  <si>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</si>
  <si>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</si>
  <si>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</si>
  <si>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</si>
  <si>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</si>
  <si>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</si>
  <si>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</si>
  <si>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</si>
  <si>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</si>
  <si>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</si>
  <si>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</si>
  <si>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</si>
  <si>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</si>
  <si>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</si>
  <si>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</si>
  <si>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</si>
  <si>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</si>
  <si>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</si>
  <si>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</si>
  <si>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</si>
  <si>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</si>
  <si>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</si>
  <si>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</si>
  <si>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</si>
  <si>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</si>
  <si>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</si>
  <si>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</si>
  <si>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</si>
  <si>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</si>
  <si>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</si>
  <si>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</si>
  <si>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</si>
  <si>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</si>
  <si>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</si>
  <si>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</si>
  <si>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</si>
  <si>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</si>
  <si>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</si>
  <si>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</si>
  <si>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</si>
  <si>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</si>
  <si>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</si>
  <si>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</si>
  <si>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</si>
  <si>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</si>
  <si>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</si>
  <si>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</si>
  <si>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</si>
  <si>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</si>
  <si>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</si>
  <si>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</si>
  <si>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</si>
  <si>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</si>
  <si>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</si>
  <si>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</si>
  <si>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</si>
  <si>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</si>
  <si>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</si>
  <si>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</si>
  <si>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</si>
  <si>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</si>
  <si>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</si>
  <si>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</si>
  <si>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</si>
  <si>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</si>
  <si>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</si>
  <si>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</si>
  <si>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</si>
  <si>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</si>
  <si>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</si>
  <si>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</si>
  <si>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</si>
  <si>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</si>
  <si>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</si>
  <si>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</si>
  <si>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</si>
  <si>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</si>
  <si>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</si>
  <si>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</si>
  <si>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</si>
  <si>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</si>
  <si>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</si>
  <si>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</si>
  <si>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</si>
  <si>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</si>
  <si>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</si>
  <si>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</si>
  <si>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</si>
  <si>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</si>
  <si>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</si>
  <si>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</si>
  <si>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</si>
  <si>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</si>
  <si>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</si>
  <si>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</si>
  <si>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</si>
  <si>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</si>
  <si>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</si>
  <si>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</si>
  <si>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</si>
  <si>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</si>
  <si>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</si>
  <si>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</si>
  <si>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</si>
  <si>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</si>
  <si>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</si>
  <si>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</si>
  <si>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</si>
  <si>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</si>
  <si>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</si>
  <si>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</si>
  <si>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</si>
  <si>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</si>
  <si>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</si>
  <si>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</si>
  <si>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</si>
  <si>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</si>
  <si>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</si>
  <si>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</si>
  <si>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</si>
  <si>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</si>
  <si>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</si>
  <si>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</si>
  <si>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</si>
  <si>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</si>
  <si>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</si>
  <si>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</si>
  <si>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</si>
  <si>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</si>
  <si>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</si>
  <si>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</si>
  <si>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</si>
  <si>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</si>
  <si>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</si>
  <si>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</si>
  <si>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</si>
  <si>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</si>
  <si>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</si>
  <si>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</si>
  <si>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</si>
  <si>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</si>
  <si>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</si>
  <si>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</si>
  <si>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</si>
  <si>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</si>
  <si>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</si>
  <si>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</si>
  <si>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</si>
  <si>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</si>
  <si>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</si>
  <si>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</si>
  <si>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</si>
  <si>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</si>
  <si>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</si>
  <si>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</si>
  <si>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</si>
  <si>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</si>
  <si>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</si>
  <si>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</si>
  <si>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</si>
  <si>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</si>
  <si>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</si>
  <si>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</si>
  <si>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</si>
  <si>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</si>
  <si>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</si>
  <si>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</si>
  <si>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</si>
  <si>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</si>
  <si>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</si>
  <si>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</si>
  <si>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</si>
  <si>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</si>
  <si>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</si>
  <si>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</si>
  <si>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</si>
  <si>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</si>
  <si>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</si>
  <si>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</si>
  <si>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</si>
  <si>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</si>
  <si>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</si>
  <si>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</si>
  <si>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</si>
  <si>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</si>
  <si>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</si>
  <si>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</si>
  <si>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</si>
  <si>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</si>
  <si>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</si>
  <si>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</si>
  <si>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</si>
  <si>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</si>
  <si>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</si>
  <si>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</si>
  <si>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</si>
  <si>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</si>
  <si>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</si>
  <si>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</si>
  <si>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</si>
  <si>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</si>
  <si>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</si>
  <si>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</si>
  <si>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</si>
  <si>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</si>
  <si>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</si>
  <si>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</si>
  <si>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</si>
  <si>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</si>
  <si>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</si>
  <si>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</si>
  <si>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</si>
  <si>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</si>
  <si>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</si>
  <si>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</si>
  <si>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</si>
  <si>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</si>
  <si>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</si>
  <si>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</si>
  <si>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</si>
  <si>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</si>
  <si>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</si>
  <si>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</si>
  <si>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</si>
  <si>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</si>
  <si>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</si>
  <si>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</si>
  <si>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</si>
  <si>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</si>
  <si>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</si>
  <si>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</si>
  <si>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</si>
  <si>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</si>
  <si>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</si>
  <si>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</si>
  <si>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</si>
  <si>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</si>
  <si>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</si>
  <si>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</si>
  <si>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</si>
  <si>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</si>
  <si>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</si>
  <si>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</si>
  <si>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</si>
  <si>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</si>
  <si>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</si>
  <si>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</si>
  <si>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</si>
  <si>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</si>
  <si>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</si>
  <si>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</si>
  <si>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</si>
  <si>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</si>
  <si>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</si>
  <si>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</si>
  <si>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</si>
  <si>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</si>
  <si>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</si>
  <si>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</si>
  <si>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</si>
  <si>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</si>
  <si>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</si>
  <si>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</si>
  <si>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</si>
  <si>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</si>
  <si>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</si>
  <si>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</si>
  <si>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</si>
  <si>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</si>
  <si>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</si>
  <si>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</si>
  <si>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</si>
  <si>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</si>
  <si>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</si>
  <si>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</si>
  <si>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</si>
  <si>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</si>
  <si>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</si>
  <si>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</si>
  <si>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</si>
  <si>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</si>
  <si>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</si>
  <si>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</si>
  <si>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</si>
  <si>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</si>
  <si>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</si>
  <si>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</si>
  <si>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</si>
  <si>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</si>
  <si>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</si>
  <si>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</si>
  <si>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</si>
  <si>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</si>
  <si>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</si>
  <si>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</si>
  <si>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</si>
  <si>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</si>
  <si>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</si>
  <si>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</si>
  <si>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</si>
  <si>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</si>
  <si>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</si>
  <si>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</si>
  <si>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</si>
  <si>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</si>
  <si>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</si>
  <si>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</si>
  <si>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</si>
  <si>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</si>
  <si>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</si>
  <si>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</si>
  <si>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</si>
  <si>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</si>
  <si>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</si>
  <si>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</si>
  <si>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</si>
  <si>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</si>
  <si>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</si>
  <si>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</si>
  <si>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</si>
  <si>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</si>
  <si>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</si>
  <si>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</si>
  <si>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</si>
  <si>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</si>
  <si>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</si>
  <si>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</si>
  <si>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</si>
  <si>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</si>
  <si>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</si>
  <si>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</si>
  <si>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</si>
  <si>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</si>
  <si>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</si>
  <si>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</si>
  <si>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</si>
  <si>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</si>
  <si>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</si>
  <si>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</si>
  <si>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</si>
  <si>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</si>
  <si>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</si>
  <si>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</si>
  <si>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</si>
  <si>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</si>
  <si>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</si>
  <si>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</si>
  <si>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</si>
  <si>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</si>
  <si>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</si>
  <si>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</si>
  <si>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</si>
  <si>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</si>
  <si>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</si>
  <si>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</si>
  <si>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</si>
  <si>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</si>
  <si>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</si>
  <si>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</si>
  <si>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</si>
  <si>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</si>
  <si>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</si>
  <si>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</si>
  <si>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</si>
  <si>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</si>
  <si>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</si>
  <si>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</si>
  <si>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</si>
  <si>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</si>
  <si>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</si>
  <si>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</si>
  <si>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</si>
  <si>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</si>
  <si>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</si>
  <si>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</si>
  <si>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</si>
  <si>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</si>
  <si>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</si>
  <si>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</si>
  <si>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</si>
  <si>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</si>
  <si>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</si>
  <si>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</si>
  <si>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</si>
  <si>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</si>
  <si>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</si>
  <si>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</si>
  <si>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</si>
  <si>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</si>
  <si>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</si>
  <si>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</si>
  <si>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</si>
  <si>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</si>
  <si>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</si>
  <si>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</si>
  <si>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</si>
  <si>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</si>
  <si>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</si>
  <si>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</si>
  <si>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</si>
  <si>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</si>
  <si>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</si>
  <si>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</si>
  <si>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</si>
  <si>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</si>
  <si>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</si>
  <si>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</si>
  <si>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</si>
  <si>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</si>
  <si>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</si>
  <si>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</si>
  <si>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</si>
  <si>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</si>
  <si>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</si>
  <si>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</si>
  <si>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</si>
  <si>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</si>
  <si>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</si>
  <si>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</si>
  <si>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</si>
  <si>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</si>
  <si>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</si>
  <si>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</si>
  <si>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</si>
  <si>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</si>
  <si>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</si>
  <si>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</si>
  <si>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</si>
  <si>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</si>
  <si>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</si>
  <si>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</si>
  <si>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</si>
  <si>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</si>
  <si>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</si>
  <si>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</si>
  <si>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</si>
  <si>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</si>
  <si>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</si>
  <si>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</si>
  <si>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</si>
  <si>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</si>
  <si>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</si>
  <si>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</si>
  <si>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</si>
  <si>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</si>
  <si>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</si>
  <si>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</si>
  <si>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</si>
  <si>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</si>
  <si>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</si>
  <si>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</si>
  <si>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</si>
  <si>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</si>
  <si>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</si>
  <si>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</si>
  <si>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</si>
  <si>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</si>
  <si>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</si>
  <si>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</si>
  <si>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</si>
  <si>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</si>
  <si>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</si>
  <si>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</si>
  <si>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</si>
  <si>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</si>
  <si>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</si>
  <si>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</si>
  <si>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</si>
  <si>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</si>
  <si>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</si>
  <si>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</si>
  <si>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</si>
  <si>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</si>
  <si>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</si>
  <si>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</si>
  <si>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</si>
  <si>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</si>
  <si>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</si>
  <si>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</si>
  <si>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</si>
  <si>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</si>
  <si>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</si>
  <si>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</si>
  <si>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</si>
  <si>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</si>
  <si>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</si>
  <si>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</si>
  <si>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</si>
  <si>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</si>
  <si>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</si>
  <si>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</si>
  <si>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</si>
  <si>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</si>
  <si>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</si>
  <si>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</si>
  <si>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</si>
  <si>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</si>
  <si>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</si>
  <si>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</si>
  <si>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</si>
  <si>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</si>
  <si>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</si>
  <si>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</si>
  <si>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</si>
  <si>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</si>
  <si>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</si>
  <si>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</si>
  <si>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</si>
  <si>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</si>
  <si>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</si>
  <si>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</si>
  <si>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</si>
  <si>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</si>
  <si>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</si>
  <si>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</si>
  <si>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</si>
  <si>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</si>
  <si>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</si>
  <si>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</si>
  <si>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</si>
  <si>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</si>
  <si>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</si>
  <si>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</si>
  <si>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</si>
  <si>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</si>
  <si>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</si>
  <si>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</si>
  <si>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</si>
  <si>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</si>
  <si>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</si>
  <si>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</si>
  <si>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</si>
  <si>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</si>
  <si>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</si>
  <si>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</si>
  <si>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</si>
  <si>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</si>
  <si>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</si>
  <si>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</si>
  <si>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</si>
  <si>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</si>
  <si>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</si>
  <si>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</si>
  <si>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</si>
  <si>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</si>
  <si>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</si>
  <si>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</si>
  <si>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</si>
  <si>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</si>
  <si>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</si>
  <si>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</si>
  <si>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</si>
  <si>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</si>
  <si>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</si>
  <si>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</si>
  <si>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</si>
  <si>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</si>
  <si>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</si>
  <si>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</si>
  <si>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</si>
  <si>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</si>
  <si>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</si>
  <si>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</si>
  <si>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</si>
  <si>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</si>
  <si>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</si>
  <si>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</si>
  <si>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</si>
  <si>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</si>
  <si>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</si>
  <si>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</si>
  <si>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</si>
  <si>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</si>
  <si>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</si>
  <si>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</si>
  <si>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</si>
  <si>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</si>
  <si>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</si>
  <si>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</si>
  <si>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</si>
  <si>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</si>
  <si>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</si>
  <si>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</si>
  <si>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</si>
  <si>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</si>
  <si>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</si>
  <si>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</si>
  <si>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</si>
  <si>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</si>
  <si>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</si>
  <si>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</si>
  <si>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</si>
  <si>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</si>
  <si>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</si>
  <si>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</si>
  <si>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</si>
  <si>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</si>
  <si>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</si>
  <si>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</si>
  <si>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</si>
  <si>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</si>
  <si>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</si>
  <si>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</si>
  <si>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</si>
  <si>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</si>
  <si>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</si>
  <si>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</si>
  <si>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</si>
  <si>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</si>
  <si>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</si>
  <si>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</si>
  <si>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</si>
  <si>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</si>
  <si>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</si>
  <si>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</si>
  <si>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</si>
  <si>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</si>
  <si>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</si>
  <si>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</si>
  <si>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</si>
  <si>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</si>
  <si>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</si>
  <si>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</si>
  <si>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</si>
  <si>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</si>
  <si>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</si>
  <si>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</si>
  <si>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</si>
  <si>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</si>
  <si>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</si>
  <si>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</si>
  <si>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</si>
  <si>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</si>
  <si>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</si>
  <si>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</si>
  <si>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</si>
  <si>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</si>
  <si>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</si>
  <si>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</si>
  <si>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</si>
  <si>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</si>
  <si>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</si>
  <si>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</si>
  <si>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</si>
  <si>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</si>
  <si>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</si>
  <si>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</si>
  <si>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</si>
  <si>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</si>
  <si>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</si>
  <si>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</si>
  <si>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</si>
  <si>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</si>
  <si>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</si>
  <si>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</si>
  <si>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</si>
  <si>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</si>
  <si>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</si>
  <si>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</si>
  <si>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</si>
  <si>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</si>
  <si>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</si>
  <si>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</si>
  <si>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</si>
  <si>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</si>
  <si>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</si>
  <si>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</si>
  <si>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</si>
  <si>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</si>
  <si>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</si>
  <si>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</si>
  <si>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</si>
  <si>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</si>
  <si>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</si>
  <si>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</si>
  <si>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</si>
  <si>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</si>
  <si>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</si>
  <si>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</si>
  <si>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</si>
  <si>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</si>
  <si>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</si>
  <si>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</si>
  <si>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</si>
  <si>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</si>
  <si>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</si>
  <si>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</si>
  <si>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</si>
  <si>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</si>
  <si>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</si>
  <si>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</si>
  <si>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</si>
  <si>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</si>
  <si>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</si>
  <si>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</si>
  <si>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</si>
  <si>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</si>
  <si>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</si>
  <si>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</si>
  <si>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</si>
  <si>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</si>
  <si>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</si>
  <si>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</si>
  <si>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</si>
  <si>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</si>
  <si>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</si>
  <si>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</si>
  <si>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</si>
  <si>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</si>
  <si>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</si>
  <si>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</si>
  <si>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</si>
  <si>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</si>
  <si>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</si>
  <si>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</si>
  <si>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</si>
  <si>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</si>
  <si>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</si>
  <si>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</si>
  <si>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</si>
  <si>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</si>
  <si>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</si>
  <si>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</si>
  <si>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</si>
  <si>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</si>
  <si>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</si>
  <si>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</si>
  <si>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</si>
  <si>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</si>
  <si>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</si>
  <si>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</si>
  <si>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</si>
  <si>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</si>
  <si>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</si>
  <si>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</si>
  <si>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</si>
  <si>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</si>
  <si>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</si>
  <si>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</si>
  <si>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</si>
  <si>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</si>
  <si>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</si>
  <si>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</si>
  <si>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</si>
  <si>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</si>
  <si>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</si>
  <si>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</si>
  <si>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</si>
  <si>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</si>
  <si>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</si>
  <si>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</si>
  <si>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</si>
  <si>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</si>
  <si>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</si>
  <si>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</si>
  <si>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</si>
  <si>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</si>
  <si>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</si>
  <si>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</si>
  <si>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</si>
  <si>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</si>
  <si>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</si>
  <si>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</si>
  <si>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</si>
  <si>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</si>
  <si>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</si>
  <si>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</si>
  <si>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</si>
  <si>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</si>
  <si>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</si>
  <si>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</si>
  <si>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</si>
  <si>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</si>
  <si>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</si>
  <si>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</si>
  <si>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</si>
  <si>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</si>
  <si>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</si>
  <si>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</si>
  <si>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</si>
  <si>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</si>
  <si>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</si>
  <si>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</si>
  <si>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</si>
  <si>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</si>
  <si>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</si>
  <si>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</si>
  <si>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</si>
  <si>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</si>
  <si>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</si>
  <si>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</si>
  <si>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</si>
  <si>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</si>
  <si>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</si>
  <si>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</si>
  <si>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</si>
  <si>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</si>
  <si>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</si>
  <si>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</si>
  <si>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</si>
  <si>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</si>
  <si>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</si>
  <si>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</si>
  <si>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</si>
  <si>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</si>
  <si>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</si>
  <si>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</si>
  <si>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</si>
  <si>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</si>
  <si>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</si>
  <si>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</si>
  <si>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</si>
  <si>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</si>
  <si>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</si>
  <si>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</si>
  <si>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</si>
  <si>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</si>
  <si>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</si>
  <si>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</si>
  <si>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</si>
  <si>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</si>
  <si>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</si>
  <si>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</si>
  <si>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</si>
  <si>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</si>
  <si>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</si>
  <si>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</si>
  <si>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</si>
  <si>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</si>
  <si>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</si>
  <si>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</si>
  <si>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</si>
  <si>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</si>
  <si>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</si>
  <si>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</si>
  <si>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</si>
  <si>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</si>
  <si>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</si>
  <si>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</si>
  <si>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</si>
  <si>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</si>
  <si>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</si>
  <si>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</si>
  <si>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</si>
  <si>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</si>
  <si>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</si>
  <si>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</si>
  <si>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</si>
  <si>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</si>
  <si>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</si>
  <si>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</si>
  <si>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</si>
  <si>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</si>
  <si>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</si>
  <si>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</si>
  <si>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</si>
  <si>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</si>
  <si>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</si>
  <si>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</si>
  <si>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</si>
  <si>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</si>
  <si>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</si>
  <si>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</si>
  <si>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</si>
  <si>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</si>
  <si>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</si>
  <si>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</si>
  <si>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</si>
  <si>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</si>
  <si>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</si>
  <si>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</si>
  <si>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</si>
  <si>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</si>
  <si>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</si>
  <si>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</si>
  <si>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</si>
  <si>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</si>
  <si>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</si>
  <si>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</si>
  <si>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</si>
  <si>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</si>
  <si>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</si>
  <si>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</si>
  <si>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</si>
  <si>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</si>
  <si>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</si>
  <si>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</si>
  <si>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</si>
  <si>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</si>
  <si>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</si>
  <si>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</si>
  <si>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</si>
  <si>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</si>
  <si>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</si>
  <si>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</si>
  <si>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</si>
  <si>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</si>
  <si>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</si>
  <si>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</si>
  <si>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</si>
  <si>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</si>
  <si>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</si>
  <si>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</si>
  <si>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</si>
  <si>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</si>
  <si>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</si>
  <si>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</si>
  <si>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</si>
  <si>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</si>
  <si>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</si>
  <si>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</si>
  <si>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</si>
  <si>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</si>
  <si>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</si>
  <si>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</si>
  <si>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</si>
  <si>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</si>
  <si>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</si>
  <si>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</si>
  <si>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</si>
  <si>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</si>
  <si>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</si>
  <si>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</si>
  <si>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</si>
  <si>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</si>
  <si>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</si>
  <si>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</si>
  <si>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</si>
  <si>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</si>
  <si>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</si>
  <si>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</si>
  <si>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</si>
  <si>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</si>
  <si>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</si>
  <si>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</si>
  <si>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</si>
  <si>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</si>
  <si>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</si>
  <si>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</si>
  <si>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</si>
  <si>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</si>
  <si>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</si>
  <si>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</si>
  <si>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</si>
  <si>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</si>
  <si>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</si>
  <si>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</si>
  <si>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</si>
  <si>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</si>
  <si>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</si>
  <si>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</si>
  <si>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</si>
  <si>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</si>
  <si>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</si>
  <si>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</si>
  <si>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</si>
  <si>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</si>
  <si>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</si>
  <si>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</si>
  <si>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</si>
  <si>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</si>
  <si>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</si>
  <si>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</si>
  <si>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</si>
  <si>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</si>
  <si>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</si>
  <si>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</si>
  <si>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</si>
  <si>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</si>
  <si>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</si>
  <si>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</si>
  <si>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</si>
  <si>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</si>
  <si>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</si>
  <si>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</si>
  <si>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</si>
  <si>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</si>
  <si>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</si>
  <si>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</si>
  <si>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</si>
  <si>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</si>
  <si>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</si>
  <si>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</si>
  <si>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</si>
  <si>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</si>
  <si>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</si>
  <si>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</si>
  <si>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</si>
  <si>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</si>
  <si>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</si>
  <si>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</si>
  <si>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</si>
  <si>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</si>
  <si>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</si>
  <si>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</si>
  <si>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</si>
  <si>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</si>
  <si>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</si>
  <si>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</si>
  <si>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</si>
  <si>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</si>
  <si>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</si>
  <si>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</si>
  <si>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</si>
  <si>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</si>
  <si>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</si>
  <si>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</si>
  <si>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</si>
  <si>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</si>
  <si>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</si>
  <si>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</si>
  <si>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</si>
  <si>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</si>
  <si>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</si>
  <si>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</si>
  <si>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</si>
  <si>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</si>
  <si>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</si>
  <si>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</si>
  <si>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</si>
  <si>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</si>
  <si>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</si>
  <si>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</si>
  <si>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</si>
  <si>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</si>
  <si>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</si>
  <si>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</si>
  <si>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</si>
  <si>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</si>
  <si>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</si>
  <si>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</si>
  <si>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</si>
  <si>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</si>
  <si>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</si>
  <si>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</si>
  <si>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</si>
  <si>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</si>
  <si>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</si>
  <si>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</si>
  <si>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</si>
  <si>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</si>
  <si>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</si>
  <si>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</si>
  <si>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</si>
  <si>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</si>
  <si>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</si>
  <si>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</si>
  <si>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</si>
  <si>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</si>
  <si>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</si>
  <si>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</si>
  <si>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</si>
  <si>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</si>
  <si>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</si>
  <si>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</si>
  <si>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</si>
  <si>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</si>
  <si>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</si>
  <si>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</si>
  <si>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</si>
  <si>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</si>
  <si>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</si>
  <si>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</si>
  <si>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</si>
  <si>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</si>
  <si>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</si>
  <si>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</si>
  <si>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</si>
  <si>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</si>
  <si>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</si>
  <si>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</si>
  <si>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</si>
  <si>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</si>
  <si>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</si>
  <si>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</si>
  <si>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</si>
  <si>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</si>
  <si>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</si>
  <si>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</si>
  <si>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</si>
  <si>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</si>
  <si>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</si>
  <si>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</si>
  <si>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</si>
  <si>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</si>
  <si>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</si>
  <si>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</si>
  <si>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</si>
  <si>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</si>
  <si>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</si>
  <si>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</si>
  <si>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</si>
  <si>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</si>
  <si>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</si>
  <si>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</si>
  <si>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</si>
  <si>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</si>
  <si>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</si>
  <si>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</si>
  <si>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</si>
  <si>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</si>
  <si>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</si>
  <si>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</si>
  <si>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</si>
  <si>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</si>
  <si>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</si>
  <si>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</si>
  <si>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</si>
  <si>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</si>
  <si>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</si>
  <si>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</si>
  <si>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</si>
  <si>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</si>
  <si>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</si>
  <si>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</si>
  <si>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</si>
  <si>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</si>
  <si>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</si>
  <si>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</si>
  <si>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</si>
  <si>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</si>
  <si>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</si>
  <si>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</si>
  <si>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</si>
  <si>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</si>
  <si>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</si>
  <si>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</si>
  <si>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</si>
  <si>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</si>
  <si>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</si>
  <si>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</si>
  <si>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</si>
  <si>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</si>
  <si>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</si>
  <si>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</si>
  <si>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</si>
  <si>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</si>
  <si>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</si>
  <si>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</si>
  <si>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</si>
  <si>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</si>
  <si>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</si>
  <si>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</si>
  <si>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</si>
  <si>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</si>
  <si>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</si>
  <si>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</si>
  <si>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</si>
  <si>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</si>
  <si>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</si>
  <si>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</si>
  <si>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</si>
  <si>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</si>
  <si>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</si>
  <si>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</si>
  <si>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</si>
  <si>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</si>
  <si>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</si>
  <si>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</si>
  <si>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</si>
  <si>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</si>
  <si>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</si>
  <si>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</si>
  <si>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</si>
  <si>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</si>
  <si>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</si>
  <si>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</si>
  <si>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</si>
  <si>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</si>
  <si>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</si>
  <si>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</si>
  <si>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</si>
  <si>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</si>
  <si>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</si>
  <si>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</si>
  <si>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</si>
  <si>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</si>
  <si>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</si>
  <si>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</si>
  <si>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</si>
  <si>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</si>
  <si>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</si>
  <si>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</si>
  <si>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</si>
  <si>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</si>
  <si>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</si>
  <si>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</si>
  <si>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</si>
  <si>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</si>
  <si>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</si>
  <si>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</si>
  <si>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</si>
  <si>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</si>
  <si>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</si>
  <si>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</si>
  <si>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</si>
  <si>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</si>
  <si>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</si>
  <si>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</si>
  <si>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</si>
  <si>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</si>
  <si>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</si>
  <si>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</si>
  <si>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</si>
  <si>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</si>
  <si>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</si>
  <si>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</si>
  <si>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</si>
  <si>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</si>
  <si>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</si>
  <si>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</si>
  <si>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</si>
  <si>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</si>
  <si>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</si>
  <si>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</si>
  <si>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</si>
  <si>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</si>
  <si>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</si>
  <si>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</si>
  <si>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</si>
  <si>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</si>
  <si>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</si>
  <si>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</si>
  <si>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</si>
  <si>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</si>
  <si>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</si>
  <si>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</si>
  <si>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</si>
  <si>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</si>
  <si>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</si>
  <si>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</si>
  <si>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</si>
  <si>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</si>
  <si>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</si>
  <si>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</si>
  <si>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</si>
  <si>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</si>
  <si>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</si>
  <si>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</si>
  <si>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</si>
  <si>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</si>
  <si>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</si>
  <si>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</si>
  <si>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</si>
  <si>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</si>
  <si>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</si>
  <si>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</si>
  <si>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</si>
  <si>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</si>
  <si>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</si>
  <si>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</si>
  <si>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</si>
  <si>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</si>
  <si>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</si>
  <si>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</si>
  <si>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</si>
  <si>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</si>
  <si>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</si>
  <si>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</si>
  <si>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</si>
  <si>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</si>
  <si>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</si>
  <si>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</si>
  <si>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</si>
  <si>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</si>
  <si>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</si>
  <si>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</si>
  <si>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</si>
  <si>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</si>
  <si>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</si>
  <si>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</si>
  <si>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</si>
  <si>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</si>
  <si>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</si>
  <si>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</si>
  <si>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</si>
  <si>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</si>
  <si>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</si>
  <si>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</si>
  <si>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</si>
  <si>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</si>
  <si>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</si>
  <si>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</si>
  <si>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</si>
  <si>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</si>
  <si>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</si>
  <si>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</si>
  <si>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</si>
  <si>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</si>
  <si>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</si>
  <si>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</si>
  <si>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</si>
  <si>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</si>
  <si>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</si>
  <si>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</si>
  <si>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</si>
  <si>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</si>
  <si>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</si>
  <si>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</si>
  <si>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</si>
  <si>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</si>
  <si>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</si>
  <si>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</si>
  <si>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</si>
  <si>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</si>
  <si>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</si>
  <si>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</si>
  <si>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</si>
  <si>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</si>
  <si>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</si>
  <si>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</si>
  <si>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</si>
  <si>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</si>
  <si>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</si>
  <si>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</si>
  <si>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</si>
  <si>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</si>
  <si>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</si>
  <si>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</si>
  <si>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</si>
  <si>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</si>
  <si>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</si>
  <si>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</si>
  <si>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</si>
  <si>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</si>
  <si>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</si>
  <si>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</si>
  <si>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</si>
  <si>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</si>
  <si>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</si>
  <si>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</si>
  <si>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</si>
  <si>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</si>
  <si>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</si>
  <si>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</si>
  <si>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</si>
  <si>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</si>
  <si>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</si>
  <si>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</si>
  <si>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</si>
  <si>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</si>
  <si>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</si>
  <si>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</si>
  <si>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</si>
  <si>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</si>
  <si>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</si>
  <si>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</si>
  <si>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</si>
  <si>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</si>
  <si>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</si>
  <si>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</si>
  <si>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</si>
  <si>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</si>
  <si>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</si>
  <si>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</si>
  <si>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</si>
  <si>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</si>
  <si>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</si>
  <si>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</si>
  <si>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</si>
  <si>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</si>
  <si>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</si>
  <si>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</si>
  <si>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</si>
  <si>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</si>
  <si>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</si>
  <si>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</si>
  <si>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</si>
  <si>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</si>
  <si>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</si>
  <si>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</si>
  <si>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</si>
  <si>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</si>
  <si>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</si>
  <si>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</si>
  <si>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</si>
  <si>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</si>
  <si>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</si>
  <si>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</si>
  <si>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</si>
  <si>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</si>
  <si>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</si>
  <si>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</si>
  <si>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</si>
  <si>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</si>
  <si>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</si>
  <si>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</si>
  <si>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</si>
  <si>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</si>
  <si>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</si>
  <si>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</si>
  <si>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</si>
  <si>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</si>
  <si>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</si>
  <si>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</si>
  <si>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</si>
  <si>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</si>
  <si>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</si>
  <si>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</si>
  <si>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</si>
  <si>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</si>
  <si>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</si>
  <si>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</si>
  <si>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</si>
  <si>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</si>
  <si>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</si>
  <si>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</si>
  <si>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</si>
  <si>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</si>
  <si>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</si>
  <si>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</si>
  <si>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</si>
  <si>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</si>
  <si>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</si>
  <si>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</si>
  <si>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</si>
  <si>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</si>
  <si>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</si>
  <si>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</si>
  <si>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</si>
  <si>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</si>
  <si>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</si>
  <si>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</si>
  <si>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</si>
  <si>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</si>
  <si>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</si>
  <si>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</si>
  <si>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</si>
  <si>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</si>
  <si>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</si>
  <si>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</si>
  <si>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</si>
  <si>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</si>
  <si>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</si>
  <si>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</si>
  <si>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</si>
  <si>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</si>
  <si>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</si>
  <si>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</si>
  <si>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</si>
  <si>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</si>
  <si>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</si>
  <si>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</si>
  <si>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</si>
  <si>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</si>
  <si>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</si>
  <si>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</si>
  <si>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</si>
  <si>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</si>
  <si>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</si>
  <si>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</si>
  <si>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</si>
  <si>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</si>
  <si>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</si>
  <si>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</si>
  <si>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</si>
  <si>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</si>
  <si>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</si>
  <si>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</si>
  <si>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</si>
  <si>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</si>
  <si>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</si>
  <si>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</si>
  <si>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</si>
  <si>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</si>
  <si>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</si>
  <si>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</si>
  <si>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</si>
  <si>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</si>
  <si>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</si>
  <si>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</si>
  <si>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</si>
  <si>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</si>
  <si>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</si>
  <si>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</si>
  <si>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</si>
  <si>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</si>
  <si>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</si>
  <si>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</si>
  <si>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</si>
  <si>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</si>
  <si>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</si>
  <si>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</si>
  <si>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</si>
  <si>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</si>
  <si>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</si>
  <si>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</si>
  <si>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</si>
  <si>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</si>
  <si>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</si>
  <si>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</si>
  <si>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</si>
  <si>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</si>
  <si>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</si>
  <si>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</si>
  <si>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</si>
  <si>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</si>
  <si>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</si>
  <si>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</si>
  <si>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</si>
  <si>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</si>
  <si>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</si>
  <si>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</si>
  <si>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</si>
  <si>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</si>
  <si>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</si>
  <si>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</si>
  <si>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</si>
  <si>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</si>
  <si>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</si>
  <si>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</si>
  <si>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</si>
  <si>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</si>
  <si>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</si>
  <si>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</si>
  <si>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</si>
  <si>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</si>
  <si>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</si>
  <si>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</si>
  <si>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</si>
  <si>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</si>
  <si>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</si>
  <si>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</si>
  <si>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</si>
  <si>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</si>
  <si>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</si>
  <si>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</si>
  <si>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</si>
  <si>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</si>
  <si>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</si>
  <si>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</si>
  <si>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</si>
  <si>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</si>
  <si>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</si>
  <si>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</si>
  <si>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</si>
  <si>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</si>
  <si>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</si>
  <si>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</si>
  <si>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</si>
  <si>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</si>
  <si>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</si>
  <si>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</si>
  <si>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</si>
  <si>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</si>
  <si>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</si>
  <si>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</si>
  <si>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</si>
  <si>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</si>
  <si>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</si>
  <si>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</si>
  <si>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</si>
  <si>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</si>
  <si>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</si>
  <si>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</si>
  <si>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</si>
  <si>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</si>
  <si>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</si>
  <si>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</si>
  <si>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</si>
  <si>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</si>
  <si>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</si>
  <si>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</si>
  <si>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</si>
  <si>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</si>
  <si>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</si>
  <si>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</si>
  <si>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</si>
  <si>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</si>
  <si>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</si>
  <si>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</si>
  <si>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</si>
  <si>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</si>
  <si>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</si>
  <si>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</si>
  <si>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</si>
  <si>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</si>
  <si>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</si>
  <si>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</si>
  <si>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</si>
  <si>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</si>
  <si>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</si>
  <si>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</si>
  <si>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</si>
  <si>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</si>
  <si>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</si>
  <si>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</si>
  <si>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</si>
  <si>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</si>
  <si>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</si>
  <si>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</si>
  <si>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</si>
  <si>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</si>
  <si>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</si>
  <si>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</si>
  <si>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</si>
  <si>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</si>
  <si>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</si>
  <si>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</si>
  <si>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</si>
  <si>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</si>
  <si>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</si>
  <si>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</si>
  <si>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</si>
  <si>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</si>
  <si>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</si>
  <si>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</si>
  <si>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</si>
  <si>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</si>
  <si>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</si>
  <si>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</si>
  <si>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</si>
  <si>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</si>
  <si>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</si>
  <si>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</si>
  <si>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</si>
  <si>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</si>
  <si>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</si>
  <si>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</si>
  <si>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</si>
  <si>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</si>
  <si>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</si>
  <si>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</si>
  <si>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</si>
  <si>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</si>
  <si>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</si>
  <si>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</si>
  <si>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</si>
  <si>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</si>
  <si>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</si>
  <si>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</si>
  <si>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</si>
  <si>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</si>
  <si>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</si>
  <si>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</si>
  <si>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</si>
  <si>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</si>
  <si>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</si>
  <si>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</si>
  <si>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</si>
  <si>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</si>
  <si>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</si>
  <si>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</si>
  <si>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</si>
  <si>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</si>
  <si>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</si>
  <si>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</si>
  <si>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</si>
  <si>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</si>
  <si>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</si>
  <si>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</si>
  <si>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</si>
  <si>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</si>
  <si>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</si>
  <si>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</si>
  <si>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</si>
  <si>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</si>
  <si>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</si>
  <si>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</si>
  <si>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</si>
  <si>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</si>
  <si>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</si>
  <si>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</si>
  <si>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</si>
  <si>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</si>
  <si>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</si>
  <si>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</si>
  <si>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</si>
  <si>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</si>
  <si>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</si>
  <si>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</si>
  <si>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</si>
  <si>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</si>
  <si>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</si>
  <si>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</si>
  <si>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</si>
  <si>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</si>
  <si>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</si>
  <si>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</si>
  <si>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</si>
  <si>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</si>
  <si>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</si>
  <si>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</si>
  <si>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</si>
  <si>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</si>
  <si>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</si>
  <si>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</si>
  <si>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</si>
  <si>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</si>
  <si>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</si>
  <si>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</si>
  <si>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</si>
  <si>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</si>
  <si>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</si>
  <si>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</si>
  <si>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</si>
  <si>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</si>
  <si>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</si>
  <si>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</si>
  <si>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</si>
  <si>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</si>
  <si>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</si>
  <si>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</si>
  <si>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</si>
  <si>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</si>
  <si>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</si>
  <si>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</si>
  <si>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</si>
  <si>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</si>
  <si>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</si>
  <si>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</si>
  <si>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</si>
  <si>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</si>
  <si>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</si>
  <si>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</si>
  <si>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</si>
  <si>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</si>
  <si>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</si>
  <si>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</si>
  <si>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</si>
  <si>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</si>
  <si>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</si>
  <si>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</si>
  <si>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</si>
  <si>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</si>
  <si>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</si>
  <si>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</si>
  <si>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</si>
  <si>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</si>
  <si>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</si>
  <si>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</si>
  <si>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</si>
  <si>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</si>
  <si>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</si>
  <si>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</si>
  <si>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</si>
  <si>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</si>
  <si>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</si>
  <si>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</si>
  <si>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</si>
  <si>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</si>
  <si>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</si>
  <si>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</si>
  <si>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</si>
  <si>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</si>
  <si>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</si>
  <si>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</si>
  <si>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</si>
  <si>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</si>
  <si>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</si>
  <si>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</si>
  <si>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</si>
  <si>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</si>
  <si>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</si>
  <si>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</si>
  <si>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</si>
  <si>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</si>
  <si>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</si>
  <si>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</si>
  <si>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</si>
  <si>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</si>
  <si>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</si>
  <si>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</si>
  <si>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</si>
  <si>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</si>
  <si>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</si>
  <si>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</si>
  <si>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</si>
  <si>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</si>
  <si>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</si>
  <si>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</si>
  <si>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</si>
  <si>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</si>
  <si>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</si>
  <si>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</si>
  <si>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</si>
  <si>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</si>
  <si>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</si>
  <si>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</si>
  <si>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</si>
  <si>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</si>
  <si>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</si>
  <si>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</si>
  <si>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</si>
  <si>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</si>
  <si>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</si>
  <si>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</si>
  <si>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</si>
  <si>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</si>
  <si>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</si>
  <si>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</si>
  <si>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</si>
  <si>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</si>
  <si>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</si>
  <si>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</si>
  <si>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</si>
  <si>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</si>
  <si>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</si>
  <si>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</si>
  <si>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</si>
  <si>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</si>
  <si>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</si>
  <si>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</si>
  <si>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</si>
  <si>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</si>
  <si>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</si>
  <si>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</si>
  <si>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</si>
  <si>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</si>
  <si>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</si>
  <si>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</si>
  <si>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</si>
  <si>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</si>
  <si>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</si>
  <si>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</si>
  <si>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</si>
  <si>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</si>
  <si>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</si>
  <si>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</si>
  <si>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</si>
  <si>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</si>
  <si>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</si>
  <si>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</si>
  <si>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</si>
  <si>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</si>
  <si>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</si>
  <si>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</si>
  <si>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</si>
  <si>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</si>
  <si>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</si>
  <si>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</si>
  <si>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</si>
  <si>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</si>
  <si>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</si>
  <si>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</si>
  <si>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</si>
  <si>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</si>
  <si>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</si>
  <si>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</si>
  <si>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</si>
  <si>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</si>
  <si>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</si>
  <si>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</si>
  <si>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</si>
  <si>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</si>
  <si>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</si>
  <si>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</si>
  <si>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</si>
  <si>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</si>
  <si>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</si>
  <si>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</si>
  <si>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</si>
  <si>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</si>
  <si>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</si>
  <si>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</si>
  <si>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</si>
  <si>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</si>
  <si>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</si>
  <si>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</si>
  <si>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</si>
  <si>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</si>
  <si>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</si>
  <si>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</si>
  <si>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</si>
  <si>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</si>
  <si>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</si>
  <si>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</si>
  <si>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</si>
  <si>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</si>
  <si>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</si>
  <si>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</si>
  <si>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</si>
  <si>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</si>
  <si>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</si>
  <si>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</si>
  <si>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</si>
  <si>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</si>
  <si>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</si>
  <si>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</si>
  <si>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</si>
  <si>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</si>
  <si>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</si>
  <si>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</si>
  <si>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</si>
  <si>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</si>
  <si>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</si>
  <si>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</si>
  <si>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</si>
  <si>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</si>
  <si>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</si>
  <si>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</si>
  <si>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</si>
  <si>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</si>
  <si>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</si>
  <si>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</si>
  <si>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</si>
  <si>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</si>
  <si>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</si>
  <si>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</si>
  <si>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</si>
  <si>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</si>
  <si>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</si>
  <si>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</si>
  <si>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</si>
  <si>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</si>
  <si>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</si>
  <si>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</si>
  <si>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</si>
  <si>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</si>
  <si>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</si>
  <si>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</si>
  <si>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</si>
  <si>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</si>
  <si>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</si>
  <si>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</si>
  <si>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</si>
  <si>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</si>
  <si>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</si>
  <si>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</si>
  <si>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</si>
  <si>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</si>
  <si>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</si>
  <si>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</si>
  <si>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</si>
  <si>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</si>
  <si>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</si>
  <si>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</si>
  <si>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</si>
  <si>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</si>
  <si>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</si>
  <si>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</si>
  <si>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</si>
  <si>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</si>
  <si>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</si>
  <si>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</si>
  <si>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</si>
  <si>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</si>
  <si>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</si>
  <si>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</si>
  <si>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</si>
  <si>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</si>
  <si>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</si>
  <si>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</si>
  <si>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</si>
  <si>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</si>
  <si>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</si>
  <si>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</si>
  <si>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</si>
  <si>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</si>
  <si>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</si>
  <si>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</si>
  <si>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</si>
  <si>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</si>
  <si>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</si>
  <si>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</si>
  <si>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</si>
  <si>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</si>
  <si>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</si>
  <si>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</si>
  <si>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</si>
  <si>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</si>
  <si>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</si>
  <si>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</si>
  <si>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</si>
  <si>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</si>
  <si>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</si>
  <si>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</si>
  <si>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</si>
  <si>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</si>
  <si>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</si>
  <si>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</si>
  <si>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</si>
  <si>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</si>
  <si>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</si>
  <si>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</si>
  <si>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</si>
  <si>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</si>
  <si>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</si>
  <si>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</si>
  <si>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</si>
  <si>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</si>
  <si>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</si>
  <si>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</si>
  <si>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</si>
  <si>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</si>
  <si>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</si>
  <si>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</si>
  <si>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</si>
  <si>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</si>
  <si>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</si>
  <si>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</si>
  <si>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</si>
  <si>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</si>
  <si>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</si>
  <si>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</si>
  <si>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</si>
  <si>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</si>
  <si>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</si>
  <si>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</si>
  <si>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</si>
  <si>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</si>
  <si>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</si>
  <si>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</si>
  <si>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</si>
  <si>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</si>
  <si>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</si>
  <si>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</si>
  <si>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</si>
  <si>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</si>
  <si>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</si>
  <si>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</si>
  <si>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</si>
  <si>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</si>
  <si>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</si>
  <si>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</si>
  <si>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</si>
  <si>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</si>
  <si>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</si>
  <si>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</si>
  <si>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</si>
  <si>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</si>
  <si>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</si>
  <si>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</si>
  <si>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</si>
  <si>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</si>
  <si>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</si>
  <si>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</si>
  <si>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</si>
  <si>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</si>
  <si>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</si>
  <si>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</si>
  <si>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</si>
  <si>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</si>
  <si>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</si>
  <si>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</si>
  <si>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</si>
  <si>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</si>
  <si>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</si>
  <si>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</si>
  <si>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</si>
  <si>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</si>
  <si>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</si>
  <si>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</si>
  <si>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</si>
  <si>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</si>
  <si>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</si>
  <si>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</si>
  <si>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</si>
  <si>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</si>
  <si>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</si>
  <si>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</si>
  <si>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</si>
  <si>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</si>
  <si>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</si>
  <si>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</si>
  <si>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</si>
  <si>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</si>
  <si>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</si>
  <si>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</si>
  <si>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</si>
  <si>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</si>
  <si>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</si>
  <si>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</si>
  <si>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</si>
  <si>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</si>
  <si>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</si>
  <si>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</si>
  <si>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</si>
  <si>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</si>
  <si>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</si>
  <si>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</si>
  <si>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</si>
  <si>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</si>
  <si>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</si>
  <si>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</si>
  <si>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</si>
  <si>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</si>
  <si>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</si>
  <si>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</si>
  <si>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</si>
  <si>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</si>
  <si>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</si>
  <si>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</si>
  <si>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</si>
  <si>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</si>
  <si>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</si>
  <si>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</si>
  <si>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</si>
  <si>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</si>
  <si>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</si>
  <si>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</si>
  <si>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</si>
  <si>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</si>
  <si>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</si>
  <si>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</si>
  <si>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</si>
  <si>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</si>
  <si>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</si>
  <si>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</si>
  <si>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</si>
  <si>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</si>
  <si>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</si>
  <si>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</si>
  <si>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</si>
  <si>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</si>
  <si>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</si>
  <si>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</si>
  <si>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</si>
  <si>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</si>
  <si>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</si>
  <si>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</si>
  <si>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</si>
  <si>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</si>
  <si>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</si>
  <si>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</si>
  <si>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</si>
  <si>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</si>
  <si>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</si>
  <si>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</si>
  <si>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</si>
  <si>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</si>
  <si>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</si>
  <si>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</si>
  <si>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</si>
  <si>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</si>
  <si>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</si>
  <si>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</si>
  <si>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</si>
  <si>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</si>
  <si>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</si>
  <si>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</si>
  <si>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</si>
  <si>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</si>
  <si>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</si>
  <si>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</si>
  <si>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</si>
  <si>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</si>
  <si>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</si>
  <si>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</si>
  <si>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</si>
  <si>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</si>
  <si>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</si>
  <si>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</si>
  <si>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</si>
  <si>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</si>
  <si>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</si>
  <si>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</si>
  <si>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</si>
  <si>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</si>
  <si>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</si>
  <si>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</si>
  <si>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</si>
  <si>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</si>
  <si>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</si>
  <si>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</si>
  <si>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</si>
  <si>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</si>
  <si>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</si>
  <si>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</si>
  <si>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</si>
  <si>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</si>
  <si>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</si>
  <si>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</si>
  <si>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</si>
  <si>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</si>
  <si>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</si>
  <si>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</si>
  <si>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</si>
  <si>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</si>
  <si>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</si>
  <si>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</si>
  <si>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</si>
  <si>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</si>
  <si>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</si>
  <si>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</si>
  <si>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</si>
  <si>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</si>
  <si>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</si>
  <si>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</si>
  <si>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</si>
  <si>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</si>
  <si>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</si>
  <si>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</si>
  <si>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</si>
  <si>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</si>
  <si>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</si>
  <si>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</si>
  <si>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</si>
  <si>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</si>
  <si>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</si>
  <si>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</si>
  <si>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</si>
  <si>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</si>
  <si>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</si>
  <si>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</si>
  <si>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</si>
  <si>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</si>
  <si>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</si>
  <si>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</si>
  <si>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</si>
  <si>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</si>
  <si>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</si>
  <si>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</si>
  <si>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</si>
  <si>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</si>
  <si>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</si>
  <si>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</si>
  <si>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</si>
  <si>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</si>
  <si>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</si>
  <si>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</si>
  <si>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</si>
  <si>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</si>
  <si>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</si>
  <si>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</si>
  <si>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</si>
  <si>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</si>
  <si>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</si>
  <si>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</si>
  <si>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</si>
  <si>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</si>
  <si>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</si>
  <si>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</si>
  <si>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</si>
  <si>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</si>
  <si>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</si>
  <si>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</si>
  <si>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</si>
  <si>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</si>
  <si>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</si>
  <si>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</si>
  <si>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</si>
  <si>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</si>
  <si>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</si>
  <si>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</si>
  <si>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</si>
  <si>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</si>
  <si>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</si>
  <si>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</si>
  <si>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</si>
  <si>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</si>
  <si>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</si>
  <si>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</si>
  <si>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</si>
  <si>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</si>
  <si>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</si>
  <si>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</si>
  <si>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</si>
  <si>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</si>
  <si>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</si>
  <si>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</si>
  <si>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</si>
  <si>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</si>
  <si>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</si>
  <si>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</si>
  <si>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</si>
  <si>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</si>
  <si>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</si>
  <si>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</si>
  <si>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</si>
  <si>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</si>
  <si>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</si>
  <si>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</si>
  <si>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</si>
  <si>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</si>
  <si>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</si>
  <si>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</si>
  <si>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</si>
  <si>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</si>
  <si>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</si>
  <si>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</si>
  <si>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</si>
  <si>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</si>
  <si>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</si>
  <si>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</si>
  <si>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</si>
  <si>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</si>
  <si>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</si>
  <si>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</si>
  <si>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</si>
  <si>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</si>
  <si>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</si>
  <si>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</si>
  <si>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</si>
  <si>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</si>
  <si>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</si>
  <si>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</si>
  <si>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</si>
  <si>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</si>
  <si>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</si>
  <si>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</si>
  <si>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</si>
  <si>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</si>
  <si>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</si>
  <si>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</si>
  <si>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</si>
  <si>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</si>
  <si>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</si>
  <si>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</si>
  <si>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</si>
  <si>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</si>
  <si>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</si>
  <si>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</si>
  <si>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</si>
  <si>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</si>
  <si>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</si>
  <si>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</si>
  <si>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</si>
  <si>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</si>
  <si>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</si>
  <si>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</si>
  <si>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</si>
  <si>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</si>
  <si>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</si>
  <si>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</si>
  <si>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</si>
  <si>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</si>
  <si>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</si>
  <si>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</si>
  <si>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</si>
  <si>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</si>
  <si>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</si>
  <si>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</si>
  <si>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</si>
  <si>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</si>
  <si>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</si>
  <si>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</si>
  <si>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</si>
  <si>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</si>
  <si>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</si>
  <si>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</si>
  <si>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</si>
  <si>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</si>
  <si>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</si>
  <si>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</si>
  <si>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</si>
  <si>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</si>
  <si>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</si>
  <si>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</si>
  <si>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</si>
  <si>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</si>
  <si>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</si>
  <si>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</si>
  <si>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</si>
  <si>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</si>
  <si>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</si>
  <si>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</si>
  <si>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</si>
  <si>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</si>
  <si>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</si>
  <si>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</si>
  <si>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</si>
  <si>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</si>
  <si>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</si>
  <si>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</si>
  <si>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</si>
  <si>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</si>
  <si>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</si>
  <si>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</si>
  <si>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</si>
  <si>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</si>
  <si>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</si>
  <si>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</si>
  <si>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</si>
  <si>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</si>
  <si>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</si>
  <si>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</si>
  <si>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</si>
  <si>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</si>
  <si>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</si>
  <si>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</si>
  <si>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</si>
  <si>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</si>
  <si>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</si>
  <si>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</si>
  <si>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</si>
  <si>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</si>
  <si>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</si>
  <si>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</si>
  <si>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</si>
  <si>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</si>
  <si>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</si>
  <si>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</si>
  <si>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</si>
  <si>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</si>
  <si>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</si>
  <si>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</si>
  <si>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</si>
  <si>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</si>
  <si>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</si>
  <si>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</si>
  <si>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</si>
  <si>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</si>
  <si>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</si>
  <si>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</si>
  <si>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</si>
  <si>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</si>
  <si>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</si>
  <si>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</si>
  <si>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</si>
  <si>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</si>
  <si>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</si>
  <si>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</si>
  <si>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</si>
  <si>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</si>
  <si>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</si>
  <si>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</si>
  <si>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</si>
  <si>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</si>
  <si>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</si>
  <si>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</si>
  <si>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</si>
  <si>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</si>
  <si>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</si>
  <si>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</si>
  <si>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</si>
  <si>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</si>
  <si>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</si>
  <si>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</si>
  <si>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</si>
  <si>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</si>
  <si>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</si>
  <si>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</si>
  <si>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</si>
  <si>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</si>
  <si>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</si>
  <si>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</si>
  <si>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</si>
  <si>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</si>
  <si>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</si>
  <si>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</si>
  <si>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</si>
  <si>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</si>
  <si>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</si>
  <si>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</si>
  <si>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</si>
  <si>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</si>
  <si>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</si>
  <si>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</si>
  <si>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</si>
  <si>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</si>
  <si>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</si>
  <si>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</si>
  <si>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</si>
  <si>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</si>
  <si>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</si>
  <si>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</si>
  <si>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</si>
  <si>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</si>
  <si>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</si>
  <si>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</si>
  <si>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</si>
  <si>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</si>
  <si>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</si>
  <si>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</si>
  <si>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</si>
  <si>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</si>
  <si>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</si>
  <si>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</si>
  <si>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</si>
  <si>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</si>
  <si>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</si>
  <si>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</si>
  <si>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</si>
  <si>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</si>
  <si>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</si>
  <si>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</si>
  <si>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</si>
  <si>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</si>
  <si>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</si>
  <si>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</si>
  <si>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</si>
  <si>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</si>
  <si>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</si>
  <si>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</si>
  <si>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</si>
  <si>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</si>
  <si>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</si>
  <si>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</si>
  <si>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</si>
  <si>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</si>
  <si>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</si>
  <si>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</si>
  <si>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</si>
  <si>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</si>
  <si>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</si>
  <si>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</si>
  <si>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</si>
  <si>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</si>
  <si>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</si>
  <si>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</si>
  <si>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</si>
  <si>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</si>
  <si>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</si>
  <si>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</si>
  <si>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</si>
  <si>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</si>
  <si>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</si>
  <si>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</si>
  <si>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</si>
  <si>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</si>
  <si>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</si>
  <si>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</si>
  <si>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</si>
  <si>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</si>
  <si>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</si>
  <si>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</si>
  <si>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</si>
  <si>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</si>
  <si>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</si>
  <si>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</si>
  <si>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</si>
  <si>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</si>
  <si>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</si>
  <si>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</si>
  <si>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</si>
  <si>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</si>
  <si>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</si>
  <si>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</si>
  <si>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</si>
  <si>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</si>
  <si>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</si>
  <si>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</si>
  <si>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</si>
  <si>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</si>
  <si>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</si>
  <si>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</si>
  <si>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</si>
  <si>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</si>
  <si>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</si>
  <si>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</si>
  <si>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</si>
  <si>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</si>
  <si>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</si>
  <si>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</si>
  <si>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</si>
  <si>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</si>
  <si>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</si>
  <si>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</si>
  <si>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</si>
  <si>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</si>
  <si>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</si>
  <si>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</si>
  <si>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</si>
  <si>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</si>
  <si>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</si>
  <si>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</si>
  <si>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</si>
  <si>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</si>
  <si>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</si>
  <si>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</si>
  <si>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</si>
  <si>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</si>
  <si>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</si>
  <si>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</si>
  <si>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</si>
  <si>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</si>
  <si>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</si>
  <si>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</si>
  <si>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</si>
  <si>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</si>
  <si>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</si>
  <si>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</si>
  <si>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</si>
  <si>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</si>
  <si>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</si>
  <si>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</si>
  <si>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</si>
  <si>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</si>
  <si>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</si>
  <si>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</si>
  <si>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</si>
  <si>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</si>
  <si>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</si>
  <si>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</si>
  <si>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</si>
  <si>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</si>
  <si>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</si>
  <si>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</si>
  <si>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</si>
  <si>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</si>
  <si>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</si>
  <si>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</si>
  <si>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</si>
  <si>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</si>
  <si>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</si>
  <si>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</si>
  <si>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</si>
  <si>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</si>
  <si>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</si>
  <si>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</si>
  <si>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</si>
  <si>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</si>
  <si>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</si>
  <si>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</si>
  <si>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</si>
  <si>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</si>
  <si>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</si>
  <si>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</si>
  <si>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</si>
  <si>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</si>
  <si>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</si>
  <si>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</si>
  <si>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</si>
  <si>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</si>
  <si>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</si>
  <si>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</si>
  <si>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</si>
  <si>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</si>
  <si>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</si>
  <si>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</si>
  <si>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</si>
  <si>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</si>
  <si>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</si>
  <si>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</si>
  <si>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</si>
  <si>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</si>
  <si>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</si>
  <si>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</si>
  <si>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</si>
  <si>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</si>
  <si>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</si>
  <si>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</si>
  <si>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</si>
  <si>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</si>
  <si>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</si>
  <si>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</si>
  <si>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</si>
  <si>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</si>
  <si>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</si>
  <si>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</si>
  <si>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</si>
  <si>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</si>
  <si>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</si>
  <si>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</si>
  <si>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</si>
  <si>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</si>
  <si>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</si>
  <si>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</si>
  <si>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</si>
  <si>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</si>
  <si>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</si>
  <si>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</si>
  <si>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</si>
  <si>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</si>
  <si>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</si>
  <si>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</si>
  <si>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</si>
  <si>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</si>
  <si>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</si>
  <si>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</si>
  <si>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</si>
  <si>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</si>
  <si>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</si>
  <si>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</si>
  <si>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</si>
  <si>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</si>
  <si>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</si>
  <si>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</si>
  <si>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</si>
  <si>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</si>
  <si>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</si>
  <si>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</si>
  <si>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</si>
  <si>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</si>
  <si>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</si>
  <si>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</si>
  <si>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</si>
  <si>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</si>
  <si>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</si>
  <si>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</si>
  <si>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</si>
  <si>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</si>
  <si>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</si>
  <si>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</si>
  <si>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</si>
  <si>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</si>
  <si>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</si>
  <si>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</si>
  <si>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</si>
  <si>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</si>
  <si>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</si>
  <si>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</si>
  <si>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</si>
  <si>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</si>
  <si>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</si>
  <si>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</si>
  <si>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</si>
  <si>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</si>
  <si>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</si>
  <si>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</si>
  <si>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</si>
  <si>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</si>
  <si>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</si>
  <si>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</si>
  <si>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</si>
  <si>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</si>
  <si>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</si>
  <si>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</si>
  <si>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</si>
  <si>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</si>
  <si>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</si>
  <si>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</si>
  <si>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</si>
  <si>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</si>
  <si>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</si>
  <si>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</si>
  <si>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</si>
  <si>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</si>
  <si>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</si>
  <si>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</si>
  <si>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</si>
  <si>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</si>
  <si>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</si>
  <si>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</si>
  <si>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</si>
  <si>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</si>
  <si>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</si>
  <si>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</si>
  <si>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</si>
  <si>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</si>
  <si>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</si>
  <si>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</si>
  <si>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</si>
  <si>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</si>
  <si>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</si>
  <si>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</si>
  <si>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</si>
  <si>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</si>
  <si>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</si>
  <si>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</si>
  <si>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</si>
  <si>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</si>
  <si>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</si>
  <si>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</si>
  <si>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</si>
  <si>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</si>
  <si>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</si>
  <si>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</si>
  <si>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</si>
  <si>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</si>
  <si>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</si>
  <si>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</si>
  <si>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</si>
  <si>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</si>
  <si>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</si>
  <si>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</si>
  <si>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</si>
  <si>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</si>
  <si>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</si>
  <si>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</si>
  <si>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</si>
  <si>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</si>
  <si>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</si>
  <si>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</si>
  <si>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</si>
  <si>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</si>
  <si>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</si>
  <si>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</si>
  <si>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</si>
  <si>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</si>
  <si>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</si>
  <si>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</si>
  <si>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</si>
  <si>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</si>
  <si>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</si>
  <si>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</si>
  <si>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</si>
  <si>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</si>
  <si>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</si>
  <si>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</si>
  <si>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</si>
  <si>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</si>
  <si>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</si>
  <si>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</si>
  <si>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</si>
  <si>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</si>
  <si>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</si>
  <si>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</si>
  <si>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</si>
  <si>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</si>
  <si>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</si>
  <si>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</si>
  <si>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</si>
  <si>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</si>
  <si>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</si>
  <si>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</si>
  <si>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</si>
  <si>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</si>
  <si>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</si>
  <si>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</si>
  <si>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</si>
  <si>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</si>
  <si>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</si>
  <si>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</si>
  <si>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</si>
  <si>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</si>
  <si>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</si>
  <si>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</si>
  <si>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</si>
  <si>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</si>
  <si>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</si>
  <si>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</si>
  <si>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</si>
  <si>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</si>
  <si>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</si>
  <si>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</si>
  <si>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</si>
  <si>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</si>
  <si>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</si>
  <si>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</si>
  <si>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</si>
  <si>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</si>
  <si>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</si>
  <si>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</si>
  <si>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</si>
  <si>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</si>
  <si>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</si>
  <si>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</si>
  <si>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</si>
  <si>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</si>
  <si>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</si>
  <si>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</si>
  <si>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</si>
  <si>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</si>
  <si>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</si>
  <si>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</si>
  <si>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</si>
  <si>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</si>
  <si>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</si>
  <si>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</si>
  <si>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</si>
  <si>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</si>
  <si>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</si>
  <si>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</si>
  <si>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</si>
  <si>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</si>
  <si>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</si>
  <si>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</si>
  <si>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</si>
  <si>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</si>
  <si>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</si>
  <si>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</si>
  <si>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</si>
  <si>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</si>
  <si>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</si>
  <si>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</si>
  <si>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</si>
  <si>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</si>
  <si>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</si>
  <si>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</si>
  <si>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</si>
  <si>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</si>
  <si>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</si>
  <si>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</si>
  <si>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</si>
  <si>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</si>
  <si>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</si>
  <si>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</si>
  <si>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</si>
  <si>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</si>
  <si>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</si>
  <si>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</si>
  <si>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</si>
  <si>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</si>
  <si>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</si>
  <si>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</si>
  <si>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</si>
  <si>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</si>
  <si>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</si>
  <si>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</si>
  <si>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</si>
  <si>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</si>
  <si>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</si>
  <si>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</si>
  <si>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</si>
  <si>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</si>
  <si>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</si>
  <si>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</si>
  <si>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</si>
  <si>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</si>
  <si>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</si>
  <si>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</si>
  <si>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</si>
  <si>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</si>
  <si>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</si>
  <si>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</si>
  <si>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</si>
  <si>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</si>
  <si>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</si>
  <si>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</si>
  <si>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</si>
  <si>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</si>
  <si>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</si>
  <si>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</si>
  <si>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</si>
  <si>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</si>
  <si>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</si>
  <si>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</si>
  <si>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</si>
  <si>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</si>
  <si>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</si>
  <si>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</si>
  <si>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</si>
  <si>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</si>
  <si>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</si>
  <si>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</si>
  <si>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</si>
  <si>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</si>
  <si>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</si>
  <si>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</si>
  <si>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</si>
  <si>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</si>
  <si>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</si>
  <si>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</si>
  <si>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</si>
  <si>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</si>
  <si>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</si>
  <si>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</si>
  <si>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</si>
  <si>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</si>
  <si>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</si>
  <si>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</si>
  <si>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</si>
  <si>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</si>
  <si>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</si>
  <si>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</si>
  <si>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</si>
  <si>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</si>
  <si>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</si>
  <si>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</si>
  <si>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</si>
  <si>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</si>
  <si>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</si>
  <si>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</si>
  <si>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</si>
  <si>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</si>
  <si>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</si>
  <si>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</si>
  <si>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</si>
  <si>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</si>
  <si>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</si>
  <si>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</si>
  <si>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</si>
  <si>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</si>
  <si>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</si>
  <si>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</si>
  <si>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</si>
  <si>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</si>
  <si>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</si>
  <si>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</si>
  <si>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</si>
  <si>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</si>
  <si>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</si>
  <si>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</si>
  <si>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</si>
  <si>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</si>
  <si>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</si>
  <si>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</si>
  <si>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</si>
  <si>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</si>
  <si>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</si>
  <si>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</si>
  <si>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</si>
  <si>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</si>
  <si>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</si>
  <si>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</si>
  <si>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</si>
  <si>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</si>
  <si>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</si>
  <si>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</si>
  <si>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</si>
  <si>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</si>
  <si>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</si>
  <si>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</si>
  <si>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</si>
  <si>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</si>
  <si>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</si>
  <si>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</si>
  <si>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</si>
  <si>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</si>
  <si>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</si>
  <si>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</si>
  <si>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</si>
  <si>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</si>
  <si>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</si>
  <si>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</si>
  <si>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</si>
  <si>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</si>
  <si>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</si>
  <si>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</si>
  <si>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</si>
  <si>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</si>
  <si>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</si>
  <si>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</si>
  <si>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</si>
  <si>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</si>
  <si>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</si>
  <si>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</si>
  <si>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</si>
  <si>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</si>
  <si>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</si>
  <si>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</si>
  <si>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</si>
  <si>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</si>
  <si>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</si>
  <si>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</si>
  <si>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</si>
  <si>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</si>
  <si>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</si>
  <si>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</si>
  <si>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</si>
  <si>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</si>
  <si>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</si>
  <si>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</si>
  <si>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</si>
  <si>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</si>
  <si>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</si>
  <si>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</si>
  <si>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</si>
  <si>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</si>
  <si>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</si>
  <si>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</si>
  <si>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</si>
  <si>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</si>
  <si>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</si>
  <si>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</si>
  <si>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</si>
  <si>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</si>
  <si>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</si>
  <si>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</si>
  <si>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</si>
  <si>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</si>
  <si>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</si>
  <si>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</si>
  <si>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</si>
  <si>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</si>
  <si>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</si>
  <si>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</si>
  <si>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</si>
  <si>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</si>
  <si>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</si>
  <si>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</si>
  <si>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</si>
  <si>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</si>
  <si>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</si>
  <si>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</si>
  <si>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</si>
  <si>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</si>
  <si>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</si>
  <si>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</si>
  <si>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</si>
  <si>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</si>
  <si>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</si>
  <si>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</si>
  <si>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</si>
  <si>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</si>
  <si>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</si>
  <si>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</si>
  <si>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</si>
  <si>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</si>
  <si>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</si>
  <si>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</si>
  <si>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</si>
  <si>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</si>
  <si>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</si>
  <si>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</si>
  <si>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</si>
  <si>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</si>
  <si>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</si>
  <si>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</si>
  <si>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</si>
  <si>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</si>
  <si>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</si>
  <si>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</si>
  <si>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</si>
  <si>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</si>
  <si>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</si>
  <si>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</si>
  <si>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</si>
  <si>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</si>
  <si>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</si>
  <si>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</si>
  <si>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</si>
  <si>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</si>
  <si>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</si>
  <si>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</si>
  <si>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</si>
  <si>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</si>
  <si>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</si>
  <si>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</si>
  <si>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</si>
  <si>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</si>
  <si>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</si>
  <si>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</si>
  <si>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</si>
  <si>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</si>
  <si>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</si>
  <si>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</si>
  <si>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</si>
  <si>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</si>
  <si>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</si>
  <si>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</si>
  <si>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</si>
  <si>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</si>
  <si>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</si>
  <si>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</si>
  <si>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</si>
  <si>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</si>
  <si>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</si>
  <si>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</si>
  <si>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</si>
  <si>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</si>
  <si>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</si>
  <si>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</si>
  <si>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</si>
  <si>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</si>
  <si>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</si>
  <si>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</si>
  <si>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</si>
  <si>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</si>
  <si>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</si>
  <si>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</si>
  <si>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</si>
  <si>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</si>
  <si>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</si>
  <si>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</si>
  <si>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</si>
  <si>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</si>
  <si>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</si>
  <si>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</si>
  <si>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</si>
  <si>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</si>
  <si>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</si>
  <si>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</si>
  <si>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</si>
  <si>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</si>
  <si>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</si>
  <si>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</si>
  <si>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</si>
  <si>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</si>
  <si>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</si>
  <si>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</si>
  <si>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</si>
  <si>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</si>
  <si>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</si>
  <si>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</si>
  <si>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</si>
  <si>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</si>
  <si>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</si>
  <si>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</si>
  <si>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</si>
  <si>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</si>
  <si>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</si>
  <si>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</si>
  <si>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</si>
  <si>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</si>
  <si>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</si>
  <si>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</si>
  <si>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</si>
  <si>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</si>
  <si>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</si>
  <si>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</si>
  <si>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</si>
  <si>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</si>
  <si>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</si>
  <si>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</si>
  <si>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</si>
  <si>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</si>
  <si>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</si>
  <si>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</si>
  <si>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</si>
  <si>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</si>
  <si>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</si>
  <si>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</si>
  <si>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</si>
  <si>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</si>
  <si>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</si>
  <si>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</si>
  <si>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</si>
  <si>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</si>
  <si>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</si>
  <si>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</si>
  <si>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</si>
  <si>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</si>
  <si>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</si>
  <si>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</si>
  <si>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</si>
  <si>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</si>
  <si>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</si>
  <si>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</si>
  <si>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</si>
  <si>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</si>
  <si>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</si>
  <si>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</si>
  <si>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</si>
  <si>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</si>
  <si>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</si>
  <si>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</si>
  <si>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</si>
  <si>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</si>
  <si>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</si>
  <si>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</si>
  <si>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</si>
  <si>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</si>
  <si>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</si>
  <si>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</si>
  <si>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</si>
  <si>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</si>
  <si>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</si>
  <si>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</si>
  <si>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</si>
  <si>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</si>
  <si>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</si>
  <si>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</si>
  <si>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</si>
  <si>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</si>
  <si>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</si>
  <si>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</si>
  <si>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</si>
  <si>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</si>
  <si>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</si>
  <si>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</si>
  <si>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</si>
  <si>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</si>
  <si>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</si>
  <si>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</si>
  <si>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</si>
  <si>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</si>
  <si>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</si>
  <si>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</si>
  <si>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</si>
  <si>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</si>
  <si>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</si>
  <si>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</si>
  <si>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</si>
  <si>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</si>
  <si>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</si>
  <si>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</si>
  <si>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</si>
  <si>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</si>
  <si>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</si>
  <si>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</si>
  <si>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</si>
  <si>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</si>
  <si>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</si>
  <si>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</si>
  <si>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</si>
  <si>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</si>
  <si>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</si>
  <si>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</si>
  <si>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</si>
  <si>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</si>
  <si>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</si>
  <si>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</si>
  <si>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</si>
  <si>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</si>
  <si>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</si>
  <si>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</si>
  <si>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</si>
  <si>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</si>
  <si>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</si>
  <si>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</si>
  <si>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</si>
  <si>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</si>
  <si>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</si>
  <si>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</si>
  <si>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</si>
  <si>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</si>
  <si>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</si>
  <si>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</si>
  <si>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</si>
  <si>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</si>
  <si>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</si>
  <si>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</si>
  <si>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</si>
  <si>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</si>
  <si>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</si>
  <si>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</si>
  <si>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</si>
  <si>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</si>
  <si>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</si>
  <si>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</si>
  <si>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</si>
  <si>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</si>
  <si>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</si>
  <si>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</si>
  <si>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</si>
  <si>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</si>
  <si>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</si>
  <si>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</si>
  <si>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</si>
  <si>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</si>
  <si>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</si>
  <si>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</si>
  <si>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</si>
  <si>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</si>
  <si>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</si>
  <si>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</si>
  <si>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</si>
  <si>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</si>
  <si>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</si>
  <si>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</si>
  <si>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</si>
  <si>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</si>
  <si>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</si>
  <si>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</si>
  <si>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</si>
  <si>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</si>
  <si>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</si>
  <si>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</si>
  <si>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</si>
  <si>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</si>
  <si>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</si>
  <si>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</si>
  <si>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</si>
  <si>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</si>
  <si>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</si>
  <si>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</si>
  <si>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</si>
  <si>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</si>
  <si>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</si>
  <si>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</si>
  <si>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</si>
  <si>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</si>
  <si>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</si>
  <si>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</si>
  <si>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</si>
  <si>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</si>
  <si>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</si>
  <si>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</si>
  <si>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</si>
  <si>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</si>
  <si>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</si>
  <si>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</si>
  <si>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</si>
  <si>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</si>
  <si>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</si>
  <si>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</si>
  <si>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</si>
  <si>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</si>
  <si>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</si>
  <si>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</si>
  <si>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</si>
  <si>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</si>
  <si>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</si>
  <si>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</si>
  <si>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</si>
  <si>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</si>
  <si>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</si>
  <si>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</si>
  <si>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</si>
  <si>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</si>
  <si>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</si>
  <si>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</si>
  <si>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</si>
  <si>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</si>
  <si>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</si>
  <si>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</si>
  <si>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</si>
  <si>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</si>
  <si>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</si>
  <si>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</si>
  <si>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</si>
  <si>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</si>
  <si>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</si>
  <si>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</si>
  <si>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</si>
  <si>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</si>
  <si>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</si>
  <si>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</si>
  <si>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</si>
  <si>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</si>
  <si>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</si>
  <si>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</si>
  <si>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</si>
  <si>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</si>
  <si>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</si>
  <si>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</si>
  <si>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</si>
  <si>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</si>
  <si>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</si>
  <si>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</si>
  <si>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</si>
  <si>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</si>
  <si>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</si>
  <si>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</si>
  <si>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</si>
  <si>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</si>
  <si>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</si>
  <si>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</si>
  <si>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</si>
  <si>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</si>
  <si>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</si>
  <si>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</si>
  <si>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</si>
  <si>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</si>
  <si>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</si>
  <si>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</si>
  <si>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</si>
  <si>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</si>
  <si>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</si>
  <si>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</si>
  <si>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</si>
  <si>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</si>
  <si>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</si>
  <si>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</si>
  <si>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</si>
  <si>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</si>
  <si>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</si>
  <si>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</si>
  <si>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</si>
  <si>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</si>
  <si>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</si>
  <si>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</si>
  <si>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</si>
  <si>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</si>
  <si>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</si>
  <si>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</si>
  <si>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</si>
  <si>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</si>
  <si>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</si>
  <si>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</si>
  <si>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</si>
  <si>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</si>
  <si>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</si>
  <si>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</si>
  <si>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</si>
  <si>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</si>
  <si>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</si>
  <si>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</si>
  <si>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</si>
  <si>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</si>
  <si>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</si>
  <si>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</si>
  <si>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</si>
  <si>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</si>
  <si>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</si>
  <si>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</si>
  <si>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</si>
  <si>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</si>
  <si>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</si>
  <si>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</si>
  <si>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</si>
  <si>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</si>
  <si>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</si>
  <si>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</si>
  <si>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</si>
  <si>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</si>
  <si>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</si>
  <si>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</si>
  <si>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</si>
  <si>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</si>
  <si>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</si>
  <si>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</si>
  <si>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</si>
  <si>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</si>
  <si>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</si>
  <si>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</si>
  <si>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</si>
  <si>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</si>
  <si>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</si>
  <si>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</si>
  <si>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</si>
  <si>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</si>
  <si>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</si>
  <si>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</si>
  <si>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</si>
  <si>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</si>
  <si>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</si>
  <si>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</si>
  <si>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</si>
  <si>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</si>
  <si>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</si>
  <si>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</si>
  <si>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</si>
  <si>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</si>
  <si>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</si>
  <si>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</si>
  <si>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</si>
  <si>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</si>
  <si>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</si>
  <si>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</si>
  <si>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</si>
  <si>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</si>
  <si>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</si>
  <si>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</si>
  <si>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</si>
  <si>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</si>
  <si>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</si>
  <si>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</si>
  <si>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</si>
  <si>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</si>
  <si>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</si>
  <si>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</si>
  <si>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</si>
  <si>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</si>
  <si>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</si>
  <si>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</si>
  <si>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</si>
  <si>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</si>
  <si>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</si>
  <si>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</si>
  <si>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</si>
  <si>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</si>
  <si>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</si>
  <si>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</si>
  <si>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</si>
  <si>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</si>
  <si>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</si>
  <si>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</si>
  <si>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</si>
  <si>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</si>
  <si>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</si>
  <si>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</si>
  <si>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</si>
  <si>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</si>
  <si>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</si>
  <si>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</si>
  <si>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</si>
  <si>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</si>
  <si>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</si>
  <si>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</si>
  <si>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</si>
  <si>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</si>
  <si>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</si>
  <si>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</si>
  <si>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</si>
  <si>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</si>
  <si>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</si>
  <si>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</si>
  <si>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</si>
  <si>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</si>
  <si>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</si>
  <si>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</si>
  <si>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</si>
  <si>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</si>
  <si>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</si>
  <si>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</si>
  <si>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</si>
  <si>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</si>
  <si>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</si>
  <si>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</si>
  <si>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</si>
  <si>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</si>
  <si>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</si>
  <si>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</si>
  <si>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</si>
  <si>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</si>
  <si>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</si>
  <si>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</si>
  <si>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</si>
  <si>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</si>
  <si>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</si>
  <si>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</si>
  <si>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</si>
  <si>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</si>
  <si>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</si>
  <si>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</si>
  <si>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</si>
  <si>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</si>
  <si>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</si>
  <si>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</si>
  <si>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</si>
  <si>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</si>
  <si>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</si>
  <si>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</si>
  <si>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</si>
  <si>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</si>
  <si>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</si>
  <si>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</si>
  <si>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</si>
  <si>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</si>
  <si>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</si>
  <si>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</si>
  <si>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</si>
  <si>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</si>
  <si>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</si>
  <si>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</si>
  <si>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</si>
  <si>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</si>
  <si>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</si>
  <si>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</si>
  <si>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</si>
  <si>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</si>
  <si>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</si>
  <si>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</si>
  <si>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</si>
  <si>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</si>
  <si>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</si>
  <si>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</si>
  <si>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</si>
  <si>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</si>
  <si>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</si>
  <si>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</si>
  <si>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</si>
  <si>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</si>
  <si>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</si>
  <si>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</si>
  <si>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</si>
  <si>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</si>
  <si>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</si>
  <si>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</si>
  <si>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</si>
  <si>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</si>
  <si>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</si>
  <si>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</si>
  <si>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</si>
  <si>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</si>
  <si>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</si>
  <si>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</si>
  <si>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</si>
  <si>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</si>
  <si>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</si>
  <si>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</si>
  <si>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</si>
  <si>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</si>
  <si>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</si>
  <si>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</si>
  <si>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</si>
  <si>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</si>
  <si>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</si>
  <si>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</si>
  <si>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</si>
  <si>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</si>
  <si>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</si>
  <si>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</si>
  <si>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</si>
  <si>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</si>
  <si>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</si>
  <si>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</si>
  <si>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</si>
  <si>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</si>
  <si>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</si>
  <si>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</si>
  <si>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</si>
  <si>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</si>
  <si>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</si>
  <si>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</si>
  <si>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</si>
  <si>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</si>
  <si>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</si>
  <si>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</si>
  <si>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</si>
  <si>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</si>
  <si>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</si>
  <si>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</si>
  <si>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</si>
  <si>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</si>
  <si>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</si>
  <si>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</si>
  <si>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</si>
  <si>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</si>
  <si>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</si>
  <si>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</si>
  <si>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</si>
  <si>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</si>
  <si>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</si>
  <si>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</si>
  <si>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</si>
  <si>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</si>
  <si>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</si>
  <si>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</si>
  <si>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</si>
  <si>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</si>
  <si>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</si>
  <si>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</si>
  <si>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</si>
  <si>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</si>
  <si>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</si>
  <si>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</si>
  <si>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</si>
  <si>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</si>
  <si>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</si>
  <si>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</si>
  <si>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</si>
  <si>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</si>
  <si>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</si>
  <si>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</si>
  <si>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</si>
  <si>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</si>
  <si>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</si>
  <si>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</si>
  <si>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</si>
  <si>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</si>
  <si>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</si>
  <si>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</si>
  <si>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</si>
  <si>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</si>
  <si>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</si>
  <si>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</si>
  <si>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</si>
  <si>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</si>
  <si>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</si>
  <si>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</si>
  <si>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</si>
  <si>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</si>
  <si>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</si>
  <si>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</si>
  <si>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</si>
  <si>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</si>
  <si>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</si>
  <si>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</si>
  <si>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</si>
  <si>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</si>
  <si>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</si>
  <si>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</si>
  <si>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</si>
  <si>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</si>
  <si>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</si>
  <si>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</si>
  <si>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</si>
  <si>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</si>
  <si>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</si>
  <si>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</si>
  <si>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</si>
  <si>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</si>
  <si>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</si>
  <si>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</si>
  <si>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</si>
  <si>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</si>
  <si>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</si>
  <si>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</si>
  <si>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</si>
  <si>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</si>
  <si>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</si>
  <si>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</si>
  <si>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</si>
  <si>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</si>
  <si>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</si>
  <si>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</si>
  <si>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</si>
  <si>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</si>
  <si>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</si>
  <si>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</si>
  <si>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</si>
  <si>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</si>
  <si>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</si>
  <si>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</si>
  <si>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</si>
  <si>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</si>
  <si>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</si>
  <si>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</si>
  <si>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</si>
  <si>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</si>
  <si>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</si>
  <si>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</si>
  <si>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</si>
  <si>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</si>
  <si>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</si>
  <si>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</si>
  <si>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</si>
  <si>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</si>
  <si>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</si>
  <si>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</si>
  <si>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</si>
  <si>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</si>
  <si>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</si>
  <si>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</si>
  <si>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</si>
  <si>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</si>
  <si>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</si>
  <si>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</si>
  <si>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</si>
  <si>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</si>
  <si>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</si>
  <si>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</si>
  <si>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</si>
  <si>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</si>
  <si>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</si>
  <si>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</si>
  <si>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</si>
  <si>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</si>
  <si>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</si>
  <si>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</si>
  <si>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</si>
  <si>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</si>
  <si>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</si>
  <si>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</si>
  <si>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</si>
  <si>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</si>
  <si>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</si>
  <si>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</si>
  <si>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</si>
  <si>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</si>
  <si>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</si>
  <si>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</si>
  <si>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</si>
  <si>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</si>
  <si>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</si>
  <si>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</si>
  <si>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</si>
  <si>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</si>
  <si>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</si>
  <si>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</si>
  <si>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</si>
  <si>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</si>
  <si>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</si>
  <si>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</si>
  <si>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</si>
  <si>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</si>
  <si>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</si>
  <si>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</si>
  <si>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</si>
  <si>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</si>
  <si>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</si>
  <si>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</si>
  <si>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</si>
  <si>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</si>
  <si>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</si>
  <si>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</si>
  <si>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</si>
  <si>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</si>
  <si>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</si>
  <si>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</si>
  <si>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</si>
  <si>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</si>
  <si>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</si>
  <si>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</si>
  <si>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</si>
  <si>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</si>
  <si>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</si>
  <si>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</si>
  <si>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</si>
  <si>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</si>
  <si>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</si>
  <si>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</si>
  <si>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</si>
  <si>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</si>
  <si>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</si>
  <si>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</si>
  <si>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</si>
  <si>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</si>
  <si>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</si>
  <si>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</si>
  <si>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</si>
  <si>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</si>
  <si>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</si>
  <si>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</si>
  <si>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</si>
  <si>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</si>
  <si>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</si>
  <si>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</si>
  <si>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</si>
  <si>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</si>
  <si>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</si>
  <si>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</si>
  <si>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</si>
  <si>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</si>
  <si>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</si>
  <si>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</si>
  <si>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</si>
  <si>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</si>
  <si>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</si>
  <si>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</si>
  <si>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</si>
  <si>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</si>
  <si>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</si>
  <si>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</si>
  <si>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</si>
  <si>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</si>
  <si>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</si>
  <si>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</si>
  <si>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</si>
  <si>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</si>
  <si>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</si>
  <si>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</si>
  <si>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</si>
  <si>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</si>
  <si>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</si>
  <si>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</si>
  <si>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</si>
  <si>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</si>
  <si>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</si>
  <si>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</si>
  <si>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</si>
  <si>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</si>
  <si>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</si>
  <si>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</si>
  <si>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</si>
  <si>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</si>
  <si>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</si>
  <si>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</si>
  <si>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</si>
  <si>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</si>
  <si>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</si>
  <si>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</si>
  <si>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</si>
  <si>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</si>
  <si>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</si>
  <si>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</si>
  <si>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</si>
  <si>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</si>
  <si>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</si>
  <si>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</si>
  <si>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</si>
  <si>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</si>
  <si>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</si>
  <si>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</si>
  <si>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</si>
  <si>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</si>
  <si>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</si>
  <si>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</si>
  <si>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</si>
  <si>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</si>
  <si>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</si>
  <si>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</si>
  <si>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</si>
  <si>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</si>
  <si>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</si>
  <si>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</si>
  <si>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</si>
  <si>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</si>
  <si>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</si>
  <si>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</si>
  <si>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</si>
  <si>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</si>
  <si>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</si>
  <si>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</si>
  <si>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</si>
  <si>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</si>
  <si>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</si>
  <si>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</si>
  <si>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</si>
  <si>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</si>
  <si>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</si>
  <si>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</si>
  <si>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</si>
  <si>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</si>
  <si>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</si>
  <si>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</si>
  <si>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</si>
  <si>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</si>
  <si>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</si>
  <si>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</si>
  <si>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</si>
  <si>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</si>
  <si>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</si>
  <si>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</si>
  <si>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</si>
  <si>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</si>
  <si>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</si>
  <si>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</si>
  <si>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</si>
  <si>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</si>
  <si>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</si>
  <si>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</si>
  <si>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</si>
  <si>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</si>
  <si>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</si>
  <si>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</si>
  <si>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</si>
  <si>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</si>
  <si>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</si>
  <si>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</si>
  <si>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</si>
  <si>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</si>
  <si>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</si>
  <si>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</si>
  <si>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</si>
  <si>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</si>
  <si>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</si>
  <si>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</si>
  <si>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</si>
  <si>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</si>
  <si>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</si>
  <si>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</si>
  <si>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</si>
  <si>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</si>
  <si>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</si>
  <si>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</si>
  <si>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</si>
  <si>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</si>
  <si>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</si>
  <si>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</si>
  <si>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</si>
  <si>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</si>
  <si>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</si>
  <si>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</si>
  <si>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</si>
  <si>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</si>
  <si>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</si>
  <si>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</si>
  <si>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</si>
  <si>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</si>
  <si>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</si>
  <si>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</si>
  <si>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</si>
  <si>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</si>
  <si>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</si>
  <si>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</si>
  <si>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</si>
  <si>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</si>
  <si>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</si>
  <si>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</si>
  <si>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</si>
  <si>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</si>
  <si>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</si>
  <si>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</si>
  <si>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</si>
  <si>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</si>
  <si>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</si>
  <si>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</si>
  <si>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</si>
  <si>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</si>
  <si>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</si>
  <si>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</si>
  <si>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</si>
  <si>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</si>
  <si>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</si>
  <si>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</si>
  <si>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</si>
  <si>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</si>
  <si>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</si>
  <si>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</si>
  <si>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</si>
  <si>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</si>
  <si>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</si>
  <si>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</si>
  <si>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</si>
  <si>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</si>
  <si>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</si>
  <si>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</si>
  <si>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</si>
  <si>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</si>
  <si>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</si>
  <si>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</si>
  <si>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</si>
  <si>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</si>
  <si>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</si>
  <si>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</si>
  <si>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</si>
  <si>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</si>
  <si>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</si>
  <si>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</si>
  <si>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</si>
  <si>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</si>
  <si>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</si>
  <si>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</si>
  <si>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</si>
  <si>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</si>
  <si>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</si>
  <si>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</si>
  <si>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</si>
  <si>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</si>
  <si>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</si>
  <si>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</si>
  <si>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</si>
  <si>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</si>
  <si>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</si>
  <si>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</si>
  <si>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</si>
  <si>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</si>
  <si>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</si>
  <si>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</si>
  <si>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</si>
  <si>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</si>
  <si>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</si>
  <si>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</si>
  <si>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</si>
  <si>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</si>
  <si>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</si>
  <si>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</si>
  <si>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</si>
  <si>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</si>
  <si>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</si>
  <si>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</si>
  <si>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</si>
  <si>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</si>
  <si>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</si>
  <si>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</si>
  <si>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</si>
  <si>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</si>
  <si>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</si>
  <si>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</si>
  <si>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</si>
  <si>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</si>
  <si>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</si>
  <si>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</si>
  <si>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</si>
  <si>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</si>
  <si>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</si>
  <si>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</si>
  <si>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</si>
  <si>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</si>
  <si>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</si>
  <si>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</si>
  <si>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</si>
  <si>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</si>
  <si>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</si>
  <si>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</si>
  <si>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</si>
  <si>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</si>
  <si>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</si>
  <si>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</si>
  <si>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</si>
  <si>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</si>
  <si>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</si>
  <si>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</si>
  <si>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</si>
  <si>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</si>
  <si>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</si>
  <si>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</si>
  <si>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</si>
  <si>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</si>
  <si>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</si>
  <si>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</si>
  <si>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</si>
  <si>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</si>
  <si>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</si>
  <si>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</si>
  <si>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</si>
  <si>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</si>
  <si>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</si>
  <si>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</si>
  <si>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</si>
  <si>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</si>
  <si>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</si>
  <si>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</si>
  <si>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</si>
  <si>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</si>
  <si>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</si>
  <si>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</si>
  <si>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</si>
  <si>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</si>
  <si>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</si>
  <si>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</si>
  <si>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</si>
  <si>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</si>
  <si>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</si>
  <si>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</si>
  <si>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</si>
  <si>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</si>
  <si>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</si>
  <si>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</si>
  <si>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</si>
  <si>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</si>
  <si>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</si>
  <si>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</si>
  <si>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</si>
  <si>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</si>
  <si>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</si>
  <si>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</si>
  <si>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</si>
  <si>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</si>
  <si>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</si>
  <si>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</si>
  <si>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</si>
  <si>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</si>
  <si>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</si>
  <si>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</si>
  <si>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</si>
  <si>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</si>
  <si>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</si>
  <si>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</si>
  <si>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</si>
  <si>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</si>
  <si>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</si>
  <si>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</si>
  <si>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</si>
  <si>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</si>
  <si>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</si>
  <si>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</si>
  <si>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</si>
  <si>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</si>
  <si>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</si>
  <si>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</si>
  <si>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</si>
  <si>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</si>
  <si>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</si>
  <si>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</si>
  <si>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</si>
  <si>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</si>
  <si>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</si>
  <si>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</si>
  <si>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</si>
  <si>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</si>
  <si>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</si>
  <si>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</si>
  <si>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</si>
  <si>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</si>
  <si>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</si>
  <si>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</si>
  <si>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</si>
  <si>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</si>
  <si>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</si>
  <si>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</si>
  <si>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</si>
  <si>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</si>
  <si>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</si>
  <si>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</si>
  <si>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</si>
  <si>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</si>
  <si>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</si>
  <si>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</si>
  <si>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</si>
  <si>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</si>
  <si>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</si>
  <si>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</si>
  <si>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</si>
  <si>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</si>
  <si>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</si>
  <si>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</si>
  <si>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</si>
  <si>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</si>
  <si>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</si>
  <si>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</si>
  <si>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</si>
  <si>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</si>
  <si>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</si>
  <si>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</si>
  <si>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</si>
  <si>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</si>
  <si>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</si>
  <si>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</si>
  <si>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</si>
  <si>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</si>
  <si>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</si>
  <si>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</si>
  <si>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</si>
  <si>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</si>
  <si>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</si>
  <si>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</si>
  <si>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</si>
  <si>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</si>
  <si>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</si>
  <si>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</si>
  <si>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</si>
  <si>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</si>
  <si>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</si>
  <si>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</si>
  <si>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</si>
  <si>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</si>
  <si>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</si>
  <si>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</si>
  <si>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</si>
  <si>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</si>
  <si>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</si>
  <si>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</si>
  <si>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</si>
  <si>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</si>
  <si>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</si>
  <si>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</si>
  <si>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</si>
  <si>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</si>
  <si>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</si>
  <si>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</si>
  <si>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</si>
  <si>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</si>
  <si>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</si>
  <si>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</si>
  <si>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</si>
  <si>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</si>
  <si>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</si>
  <si>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</si>
  <si>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</si>
  <si>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</si>
  <si>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</si>
  <si>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</si>
  <si>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</si>
  <si>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</si>
  <si>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</si>
  <si>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</si>
  <si>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</si>
  <si>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</si>
  <si>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</si>
  <si>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</si>
  <si>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</si>
  <si>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</si>
  <si>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</si>
  <si>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</si>
  <si>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</si>
  <si>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</si>
  <si>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</si>
  <si>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</si>
  <si>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</si>
  <si>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</si>
  <si>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</si>
  <si>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</si>
  <si>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</si>
  <si>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</si>
  <si>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</si>
  <si>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</si>
  <si>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</si>
  <si>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</si>
  <si>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</si>
  <si>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</si>
  <si>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</si>
  <si>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</si>
  <si>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</si>
  <si>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</si>
  <si>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</si>
  <si>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</si>
  <si>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</si>
  <si>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</si>
  <si>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</si>
  <si>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</si>
  <si>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</si>
  <si>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</si>
  <si>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</si>
  <si>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</si>
  <si>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</si>
  <si>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</si>
  <si>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</si>
  <si>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</si>
  <si>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</si>
  <si>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</si>
  <si>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</si>
  <si>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</si>
  <si>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</si>
  <si>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</si>
  <si>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</si>
  <si>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</si>
  <si>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</si>
  <si>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</si>
  <si>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</si>
  <si>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</si>
  <si>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</si>
  <si>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</si>
  <si>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</si>
  <si>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</si>
  <si>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</si>
  <si>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</si>
  <si>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</si>
  <si>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</si>
  <si>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</si>
  <si>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</si>
  <si>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</si>
  <si>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</si>
  <si>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</si>
  <si>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</si>
  <si>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</si>
  <si>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</si>
  <si>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</si>
  <si>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</si>
  <si>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</si>
  <si>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</si>
  <si>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</si>
  <si>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</si>
  <si>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</si>
  <si>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</si>
  <si>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</si>
  <si>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</si>
  <si>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</si>
  <si>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</si>
  <si>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</si>
  <si>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</si>
  <si>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</si>
  <si>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</si>
  <si>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</si>
  <si>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</si>
  <si>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</si>
  <si>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</si>
  <si>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</si>
  <si>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</si>
  <si>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</si>
  <si>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</si>
  <si>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</si>
  <si>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</si>
  <si>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</si>
  <si>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</si>
  <si>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</si>
  <si>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</si>
  <si>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</si>
  <si>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</si>
  <si>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</si>
  <si>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</si>
  <si>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</si>
  <si>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</si>
  <si>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</si>
  <si>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</si>
  <si>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</si>
  <si>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</si>
  <si>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</si>
  <si>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</si>
  <si>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</si>
  <si>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</si>
  <si>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</si>
  <si>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</si>
  <si>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</si>
  <si>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</si>
  <si>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</si>
  <si>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</si>
  <si>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</si>
  <si>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</si>
  <si>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</si>
  <si>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</si>
  <si>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</si>
  <si>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</si>
  <si>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</si>
  <si>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</si>
  <si>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</si>
  <si>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</si>
  <si>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</si>
  <si>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</si>
  <si>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</si>
  <si>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</si>
  <si>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</si>
  <si>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</si>
  <si>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</si>
  <si>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</si>
  <si>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</si>
  <si>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</si>
  <si>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</si>
  <si>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</si>
  <si>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</si>
  <si>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</si>
  <si>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</si>
  <si>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</si>
  <si>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</si>
  <si>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</si>
  <si>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</si>
  <si>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</si>
  <si>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</si>
  <si>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</si>
  <si>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</si>
  <si>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</si>
  <si>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</si>
  <si>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</si>
  <si>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</si>
  <si>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</si>
  <si>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</si>
  <si>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</si>
  <si>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</si>
  <si>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</si>
  <si>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</si>
  <si>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</si>
  <si>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</si>
  <si>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</si>
  <si>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</si>
  <si>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</si>
  <si>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</si>
  <si>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</si>
  <si>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</si>
  <si>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</si>
  <si>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</si>
  <si>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</si>
  <si>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</si>
  <si>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</si>
  <si>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</si>
  <si>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</si>
  <si>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</si>
  <si>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</si>
  <si>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</si>
  <si>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</si>
  <si>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</si>
  <si>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</si>
  <si>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</si>
  <si>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</si>
  <si>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</si>
  <si>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</si>
  <si>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</si>
  <si>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</si>
  <si>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</si>
  <si>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</si>
  <si>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</si>
  <si>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</si>
  <si>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</si>
  <si>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</si>
  <si>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</si>
  <si>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</si>
  <si>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</si>
  <si>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</si>
  <si>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</si>
  <si>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</si>
  <si>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</si>
  <si>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</si>
  <si>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</si>
  <si>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</si>
  <si>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</si>
  <si>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</si>
  <si>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</si>
  <si>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</si>
  <si>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</si>
  <si>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</si>
  <si>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</si>
  <si>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</si>
  <si>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</si>
  <si>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</si>
  <si>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</si>
  <si>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</si>
  <si>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</si>
  <si>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</si>
  <si>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</si>
  <si>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</si>
  <si>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</si>
  <si>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</si>
  <si>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</si>
  <si>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</si>
  <si>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</si>
  <si>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</si>
  <si>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</si>
  <si>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</si>
  <si>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</si>
  <si>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</si>
  <si>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</si>
  <si>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</si>
  <si>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</si>
  <si>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</si>
  <si>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</si>
  <si>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</si>
  <si>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</si>
  <si>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</si>
  <si>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</si>
  <si>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</si>
  <si>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</si>
  <si>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</si>
  <si>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</si>
  <si>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</si>
  <si>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</si>
  <si>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</si>
  <si>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</si>
  <si>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</si>
  <si>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</si>
  <si>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</si>
  <si>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</si>
  <si>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</si>
  <si>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</si>
  <si>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</si>
  <si>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</si>
  <si>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</si>
  <si>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</si>
  <si>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</si>
  <si>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</si>
  <si>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</si>
  <si>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</si>
  <si>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</si>
  <si>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</si>
  <si>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</si>
  <si>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</si>
  <si>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</si>
  <si>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</si>
  <si>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</si>
  <si>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</si>
  <si>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</si>
  <si>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</si>
  <si>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</si>
  <si>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</si>
  <si>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</si>
  <si>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</si>
  <si>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</si>
  <si>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</si>
  <si>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</si>
  <si>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</si>
  <si>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</si>
  <si>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</si>
  <si>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</si>
  <si>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</si>
  <si>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</si>
  <si>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</si>
  <si>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</si>
  <si>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</si>
  <si>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</si>
  <si>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</si>
  <si>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</si>
  <si>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</si>
  <si>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</si>
  <si>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</si>
  <si>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</si>
  <si>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</si>
  <si>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</si>
  <si>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</si>
  <si>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</si>
  <si>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</si>
  <si>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</si>
  <si>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</si>
  <si>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</si>
  <si>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</si>
  <si>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</si>
  <si>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</si>
  <si>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</si>
  <si>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</si>
  <si>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</si>
  <si>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</si>
  <si>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</si>
  <si>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</si>
  <si>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</si>
  <si>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</si>
  <si>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</si>
  <si>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</si>
  <si>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</si>
  <si>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</si>
  <si>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</si>
  <si>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</si>
  <si>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</si>
  <si>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</si>
  <si>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</si>
  <si>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</si>
  <si>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</si>
  <si>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</si>
  <si>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</si>
  <si>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</si>
  <si>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</si>
  <si>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</si>
  <si>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</si>
  <si>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</si>
  <si>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</si>
  <si>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</si>
  <si>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</si>
  <si>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</si>
  <si>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</si>
  <si>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</si>
  <si>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</si>
  <si>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</si>
  <si>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</si>
  <si>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</si>
  <si>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</si>
  <si>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</si>
  <si>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</si>
  <si>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</si>
  <si>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</si>
  <si>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</si>
  <si>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</si>
  <si>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</si>
  <si>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</si>
  <si>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</si>
  <si>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</si>
  <si>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</si>
  <si>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</si>
  <si>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</si>
  <si>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</si>
  <si>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</si>
  <si>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</si>
  <si>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</si>
  <si>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</si>
  <si>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</si>
  <si>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</si>
  <si>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</si>
  <si>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</si>
  <si>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</si>
  <si>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</si>
  <si>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</si>
  <si>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</si>
  <si>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</si>
  <si>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</si>
  <si>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</si>
  <si>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</si>
  <si>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</si>
  <si>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</si>
  <si>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</si>
  <si>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</si>
  <si>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</si>
  <si>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</si>
  <si>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</si>
  <si>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</si>
  <si>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</si>
  <si>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</si>
  <si>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</si>
  <si>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</si>
  <si>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</si>
  <si>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</si>
  <si>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</si>
  <si>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</si>
  <si>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</si>
  <si>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</si>
  <si>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</si>
  <si>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</si>
  <si>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</si>
  <si>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</si>
  <si>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</si>
  <si>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</si>
  <si>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</si>
  <si>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</si>
  <si>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</si>
  <si>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</si>
  <si>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</si>
  <si>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</si>
  <si>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</si>
  <si>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</si>
  <si>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</si>
  <si>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</si>
  <si>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</si>
  <si>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</si>
  <si>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</si>
  <si>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</si>
  <si>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</si>
  <si>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</si>
  <si>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</si>
  <si>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</si>
  <si>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</si>
  <si>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</si>
  <si>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</si>
  <si>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</si>
  <si>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</si>
  <si>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</si>
  <si>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</si>
  <si>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</si>
  <si>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</si>
  <si>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</si>
  <si>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</si>
  <si>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</si>
  <si>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</si>
  <si>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</si>
  <si>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</si>
  <si>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</si>
  <si>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</si>
  <si>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</si>
  <si>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</si>
  <si>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</si>
  <si>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</si>
  <si>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</si>
  <si>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</si>
  <si>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</si>
  <si>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</si>
  <si>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</si>
  <si>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</si>
  <si>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</si>
  <si>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</si>
  <si>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</si>
  <si>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</si>
  <si>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</si>
  <si>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</si>
  <si>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</si>
  <si>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</si>
  <si>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</si>
  <si>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</si>
  <si>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</si>
  <si>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</si>
  <si>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</si>
  <si>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</si>
  <si>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</si>
  <si>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</si>
  <si>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</si>
  <si>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</si>
  <si>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</si>
  <si>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</si>
  <si>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</si>
  <si>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</si>
  <si>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</si>
  <si>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</si>
  <si>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</si>
  <si>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</si>
  <si>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</si>
  <si>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</si>
  <si>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</si>
  <si>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</si>
  <si>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</si>
  <si>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</si>
  <si>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</si>
  <si>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</si>
  <si>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</si>
  <si>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</si>
  <si>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</si>
  <si>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</si>
  <si>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</si>
  <si>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</si>
  <si>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</si>
  <si>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</si>
  <si>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</si>
  <si>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</si>
  <si>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</si>
  <si>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</si>
  <si>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</si>
  <si>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</si>
  <si>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</si>
  <si>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</si>
  <si>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</si>
  <si>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</si>
  <si>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</si>
  <si>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</si>
  <si>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</si>
  <si>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</si>
  <si>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</si>
  <si>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</si>
  <si>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</si>
  <si>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</si>
  <si>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</si>
  <si>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</si>
  <si>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</si>
  <si>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</si>
  <si>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Grand Total</t>
  </si>
  <si>
    <t>Products</t>
  </si>
  <si>
    <t>Discount above 50%</t>
  </si>
  <si>
    <t>Products with 50% Discount or More</t>
  </si>
  <si>
    <t>Computers&amp;Accessories</t>
  </si>
  <si>
    <t>Cables&amp;Accessories</t>
  </si>
  <si>
    <t>NetworkAdapters</t>
  </si>
  <si>
    <t>TV&amp;Video</t>
  </si>
  <si>
    <t>Accessories</t>
  </si>
  <si>
    <t>HDMICables</t>
  </si>
  <si>
    <t>Stands&amp;Turntables</t>
  </si>
  <si>
    <t>TVWall&amp;CeilingMounts</t>
  </si>
  <si>
    <t>RCACables</t>
  </si>
  <si>
    <t>OpticalCables</t>
  </si>
  <si>
    <t>Adapters</t>
  </si>
  <si>
    <t>SpeakerCables</t>
  </si>
  <si>
    <t>MediaStreamingDevices</t>
  </si>
  <si>
    <t>Speakers</t>
  </si>
  <si>
    <t>SmartWatches</t>
  </si>
  <si>
    <t>MobileAccessories</t>
  </si>
  <si>
    <t>Smartphones&amp;BasicMobiles</t>
  </si>
  <si>
    <t>MemoryCards</t>
  </si>
  <si>
    <t>Earbuds&amp;Accessories</t>
  </si>
  <si>
    <t>ScreenProtectors</t>
  </si>
  <si>
    <t>LaptopAccessories</t>
  </si>
  <si>
    <t>PenDrives</t>
  </si>
  <si>
    <t>Keyboards</t>
  </si>
  <si>
    <t>Condenser</t>
  </si>
  <si>
    <t>DisposableBatteries</t>
  </si>
  <si>
    <t>Paper</t>
  </si>
  <si>
    <t>Pencils&amp;WritingSupplies</t>
  </si>
  <si>
    <t>Pens&amp;Refills</t>
  </si>
  <si>
    <t>GelInkRollerballPens</t>
  </si>
  <si>
    <t>Scrapbooking</t>
  </si>
  <si>
    <t>ExternalHardDisks</t>
  </si>
  <si>
    <t>VideoCameras</t>
  </si>
  <si>
    <t>Calculators</t>
  </si>
  <si>
    <t>Repeaters&amp;Extenders</t>
  </si>
  <si>
    <t>Inks&amp;Accessories</t>
  </si>
  <si>
    <t>InkjetInkCartridges</t>
  </si>
  <si>
    <t>DustCovers</t>
  </si>
  <si>
    <t>PCGamingPeripherals</t>
  </si>
  <si>
    <t>PaintingMaterials</t>
  </si>
  <si>
    <t>MousePads</t>
  </si>
  <si>
    <t>HardDiskBags</t>
  </si>
  <si>
    <t>Flashes</t>
  </si>
  <si>
    <t>Routers</t>
  </si>
  <si>
    <t>WritingPads&amp;Diaries</t>
  </si>
  <si>
    <t>WireboundNotebooks</t>
  </si>
  <si>
    <t>RechargeableBatteries</t>
  </si>
  <si>
    <t>Notepads&amp;MemoBooks</t>
  </si>
  <si>
    <t>USBGadgets</t>
  </si>
  <si>
    <t>SecurityCameras</t>
  </si>
  <si>
    <t>TabletAccessories</t>
  </si>
  <si>
    <t>USBHubs</t>
  </si>
  <si>
    <t>Audio&amp;VideoAccessories</t>
  </si>
  <si>
    <t>ExternalMemoryCardReaders</t>
  </si>
  <si>
    <t>BottledInk</t>
  </si>
  <si>
    <t>CompositionNotebooks</t>
  </si>
  <si>
    <t>RetractableBallpointPens</t>
  </si>
  <si>
    <t>Memory</t>
  </si>
  <si>
    <t>UninterruptedPowerSupplies</t>
  </si>
  <si>
    <t>Cases</t>
  </si>
  <si>
    <t>SelfieLights</t>
  </si>
  <si>
    <t>Adapters&amp;Multi-Outlets</t>
  </si>
  <si>
    <t>InternalSolidStateDrives</t>
  </si>
  <si>
    <t>DataCards&amp;Dongles</t>
  </si>
  <si>
    <t>StickBallpointPens</t>
  </si>
  <si>
    <t>DrawingMaterials</t>
  </si>
  <si>
    <t>WoodenPencils</t>
  </si>
  <si>
    <t>InternalHardDrives</t>
  </si>
  <si>
    <t>Drawing&amp;PaintingSupplies</t>
  </si>
  <si>
    <t>ExternalSolidStateDrives</t>
  </si>
  <si>
    <t>InkjetInkRefills&amp;Kits</t>
  </si>
  <si>
    <t>BackgroundSupports</t>
  </si>
  <si>
    <t>SurgeProtectors</t>
  </si>
  <si>
    <t>CordManagement</t>
  </si>
  <si>
    <t>TonerCartridges</t>
  </si>
  <si>
    <t>LiquidInkRollerballPens</t>
  </si>
  <si>
    <t>FountainPens</t>
  </si>
  <si>
    <t>HardDriveAccessories</t>
  </si>
  <si>
    <t>TraditionalLaptops</t>
  </si>
  <si>
    <t>SmallKitchenAppliances</t>
  </si>
  <si>
    <t>Cooling&amp;AirQuality</t>
  </si>
  <si>
    <t>Vacuum</t>
  </si>
  <si>
    <t>Irons</t>
  </si>
  <si>
    <t>Steamers&amp;Accessories</t>
  </si>
  <si>
    <t>LintShavers</t>
  </si>
  <si>
    <t>KitchenTools</t>
  </si>
  <si>
    <t>DryIrons</t>
  </si>
  <si>
    <t>LaundryOrganization</t>
  </si>
  <si>
    <t>SteamIrons</t>
  </si>
  <si>
    <t>Vacuums</t>
  </si>
  <si>
    <t>HandheldVacuums</t>
  </si>
  <si>
    <t>CanisterVacuums</t>
  </si>
  <si>
    <t>Steam&amp;WindowCleaners</t>
  </si>
  <si>
    <t>Coffee</t>
  </si>
  <si>
    <t>ElectricGrinders</t>
  </si>
  <si>
    <t>WaterPurifiers&amp;Accessories</t>
  </si>
  <si>
    <t>InteriorAccessories</t>
  </si>
  <si>
    <t>Wet-DryVacuums</t>
  </si>
  <si>
    <t>SewingMachines&amp;Accessories</t>
  </si>
  <si>
    <t>HealthMonitors</t>
  </si>
  <si>
    <t>RoboticVacuums</t>
  </si>
  <si>
    <t>MeasuringSpoons</t>
  </si>
  <si>
    <t>VacuumAccessories</t>
  </si>
  <si>
    <t>VacuumBags</t>
  </si>
  <si>
    <t>HandheldBags</t>
  </si>
  <si>
    <t>sub category</t>
  </si>
  <si>
    <t>Electronics&amp;Batteries</t>
  </si>
  <si>
    <t>Average discount_percentage</t>
  </si>
  <si>
    <t>Average Discount Percentage by Product Category (Subcategory)</t>
  </si>
  <si>
    <t>No. of Products</t>
  </si>
  <si>
    <t>No. of Products under each Category (Subcategory)</t>
  </si>
  <si>
    <t>Rating Count</t>
  </si>
  <si>
    <t>Total Reviews per Category (Subcategory)</t>
  </si>
  <si>
    <t>Average Actual Price vs Discounted price by Category (Subcategory)</t>
  </si>
  <si>
    <t>Products with Highest number or reviews</t>
  </si>
  <si>
    <t>Discount</t>
  </si>
  <si>
    <t>50% or More</t>
  </si>
  <si>
    <t>Less than 50%</t>
  </si>
  <si>
    <t>discount grouping</t>
  </si>
  <si>
    <t>Products with highest Average Ratings</t>
  </si>
  <si>
    <t>No. of Products &gt;=50%</t>
  </si>
  <si>
    <t>Distribution of Product Rating</t>
  </si>
  <si>
    <t>Rating</t>
  </si>
  <si>
    <t>Potential Revenue</t>
  </si>
  <si>
    <t>Sum of Potential Revenue</t>
  </si>
  <si>
    <t>Total Potential Revenue by Category (Subcategory)</t>
  </si>
  <si>
    <t>price range</t>
  </si>
  <si>
    <t>5000 and above</t>
  </si>
  <si>
    <t>less than 1000</t>
  </si>
  <si>
    <t>less than 500</t>
  </si>
  <si>
    <t>less than 5000</t>
  </si>
  <si>
    <t>Price Range</t>
  </si>
  <si>
    <t>Distinct Count of product</t>
  </si>
  <si>
    <t>Unique Products per price range</t>
  </si>
  <si>
    <t>Review group</t>
  </si>
  <si>
    <t>1,000 or more</t>
  </si>
  <si>
    <t>less than 1,000</t>
  </si>
  <si>
    <t>No. of Reviews</t>
  </si>
  <si>
    <t>No. of Products with less than 1000 reviews</t>
  </si>
  <si>
    <t>Categories with the Highest Discounts</t>
  </si>
  <si>
    <t>Rating and Review</t>
  </si>
  <si>
    <t>Sum of Rating and Review</t>
  </si>
  <si>
    <t>Top 5 Products by Rating and Review Combined</t>
  </si>
  <si>
    <t>Relationship between discount and rating</t>
  </si>
  <si>
    <t>Count of rating</t>
  </si>
  <si>
    <t>Discount Percentage</t>
  </si>
  <si>
    <t>discount_percentage2</t>
  </si>
  <si>
    <t>Average actual_price</t>
  </si>
  <si>
    <t>No. of Product</t>
  </si>
  <si>
    <t>Discount Grouping</t>
  </si>
  <si>
    <t xml:space="preserve">Products </t>
  </si>
  <si>
    <t>Average rating</t>
  </si>
  <si>
    <t>Sub-Category</t>
  </si>
  <si>
    <t>Max discount_percentage</t>
  </si>
  <si>
    <t>Average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</si>
</sst>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bottom style="thin">
        <color rgb="FF99999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9">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6" fillId="0" borderId="0" xfId="0" applyFont="1"/>
    <xf numFmtId="164" fontId="16" fillId="0" borderId="0" xfId="42" applyNumberFormat="1" applyFont="1"/>
    <xf numFmtId="0" fontId="0" fillId="0" borderId="0" xfId="0" pivotButton="1"/>
    <xf numFmtId="0" fontId="0" fillId="0" borderId="0" xfId="0" applyAlignment="1">
      <alignment horizontal="left"/>
    </xf>
    <xf numFmtId="2" fontId="0" fillId="0" borderId="0" xfId="0" applyNumberFormat="1"/>
    <xf numFmtId="49" fontId="16" fillId="0" borderId="0" xfId="0" applyNumberFormat="1" applyFont="1"/>
    <xf numFmtId="165" fontId="16" fillId="0" borderId="0" xfId="0" applyNumberFormat="1" applyFont="1"/>
    <xf numFmtId="165" fontId="0" fillId="0" borderId="0" xfId="0" applyNumberFormat="1"/>
    <xf numFmtId="10" fontId="0" fillId="0" borderId="0" xfId="0" applyNumberFormat="1"/>
    <xf numFmtId="9" fontId="16" fillId="0" borderId="0" xfId="0" applyNumberFormat="1" applyFont="1"/>
    <xf numFmtId="164" fontId="0" fillId="0" borderId="0" xfId="0" applyNumberFormat="1"/>
    <xf numFmtId="0" fontId="16" fillId="33" borderId="10" xfId="0" applyFont="1" applyFill="1" applyBorder="1"/>
    <xf numFmtId="1" fontId="16" fillId="0" borderId="0" xfId="42" applyNumberFormat="1" applyFont="1"/>
    <xf numFmtId="1" fontId="0" fillId="0" borderId="0" xfId="42" applyNumberFormat="1" applyFont="1"/>
    <xf numFmtId="2" fontId="16" fillId="0" borderId="0" xfId="0" applyNumberFormat="1" applyFont="1"/>
    <xf numFmtId="165" fontId="0" fillId="0" borderId="0" xfId="0" applyNumberFormat="1" applyAlignment="1">
      <alignment horizontal="left"/>
    </xf>
    <xf numFmtId="9" fontId="0" fillId="0" borderId="0" xfId="0" applyNumberFormat="1" applyAlignment="1">
      <alignment horizontal="left"/>
    </xf>
    <xf numFmtId="0" fontId="16" fillId="0" borderId="0" xfId="0" applyFont="1" applyAlignment="1">
      <alignment horizontal="center"/>
    </xf>
    <xf numFmtId="0" fontId="0" fillId="0" borderId="0" xfId="0" applyAlignment="1">
      <alignment horizontal="center" wrapText="1"/>
    </xf>
    <xf numFmtId="0" fontId="16" fillId="0" borderId="0" xfId="0" applyFont="1" applyAlignment="1">
      <alignment horizontal="center" wrapText="1"/>
    </xf>
    <xf numFmtId="0" fontId="0" fillId="0" borderId="0" xfId="0" applyNumberFormat="1"/>
    <xf numFmtId="1" fontId="0" fillId="0" borderId="0" xfId="0" applyNumberFormat="1"/>
    <xf numFmtId="0" fontId="0" fillId="0" borderId="0" xfId="0" applyAlignment="1"/>
    <xf numFmtId="0" fontId="0" fillId="0" borderId="11" xfId="0" applyBorder="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b/>
        <i val="0"/>
        <strike val="0"/>
        <condense val="0"/>
        <extend val="0"/>
        <outline val="0"/>
        <shadow val="0"/>
        <u val="none"/>
        <vertAlign val="baseline"/>
        <sz val="12"/>
        <color theme="1"/>
        <name val="Aptos Narrow"/>
        <family val="2"/>
        <scheme val="minor"/>
      </font>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65" formatCode="0.0"/>
    </dxf>
    <dxf>
      <numFmt numFmtId="165" formatCode="0.0"/>
    </dxf>
    <dxf>
      <numFmt numFmtId="13" formatCode="0%"/>
    </dxf>
    <dxf>
      <numFmt numFmtId="2" formatCode="0.00"/>
    </dxf>
    <dxf>
      <numFmt numFmtId="13" formatCode="0%"/>
    </dxf>
    <dxf>
      <font>
        <b val="0"/>
        <i val="0"/>
        <strike val="0"/>
        <condense val="0"/>
        <extend val="0"/>
        <outline val="0"/>
        <shadow val="0"/>
        <u val="none"/>
        <vertAlign val="baseline"/>
        <sz val="12"/>
        <color theme="1"/>
        <name val="Aptos Narrow"/>
        <family val="2"/>
        <scheme val="minor"/>
      </font>
      <numFmt numFmtId="1" formatCode="0"/>
    </dxf>
    <dxf>
      <font>
        <b val="0"/>
        <i val="0"/>
        <strike val="0"/>
        <condense val="0"/>
        <extend val="0"/>
        <outline val="0"/>
        <shadow val="0"/>
        <u val="none"/>
        <vertAlign val="baseline"/>
        <sz val="12"/>
        <color theme="1"/>
        <name val="Aptos Narrow"/>
        <family val="2"/>
        <scheme val="minor"/>
      </font>
      <numFmt numFmtId="1" formatCode="0"/>
    </dxf>
    <dxf>
      <font>
        <b val="0"/>
        <i val="0"/>
        <strike val="0"/>
        <condense val="0"/>
        <extend val="0"/>
        <outline val="0"/>
        <shadow val="0"/>
        <u val="none"/>
        <vertAlign val="baseline"/>
        <sz val="12"/>
        <color theme="1"/>
        <name val="Aptos Narrow"/>
        <family val="2"/>
        <scheme val="minor"/>
      </font>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1).xlsb.xlsx]Pivot 2!PivotTable1</c:name>
    <c:fmtId val="3"/>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Algerian" panose="04020705040A02060702" pitchFamily="82" charset="0"/>
                <a:ea typeface="+mn-ea"/>
                <a:cs typeface="+mn-cs"/>
              </a:defRPr>
            </a:pPr>
            <a:r>
              <a:rPr lang="en-US" sz="1600">
                <a:latin typeface="Algerian" panose="04020705040A02060702" pitchFamily="82" charset="0"/>
              </a:rPr>
              <a:t>AVERAGE DISCOUNT PERCENTAGE PER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Algerian" panose="04020705040A02060702" pitchFamily="82"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2'!$B$3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2'!$A$4:$A$65</c:f>
              <c:strCache>
                <c:ptCount val="61"/>
                <c:pt idx="0">
                  <c:v>Accessories</c:v>
                </c:pt>
                <c:pt idx="1">
                  <c:v>Adapters</c:v>
                </c:pt>
                <c:pt idx="2">
                  <c:v>Adapters&amp;Multi-Outlets</c:v>
                </c:pt>
                <c:pt idx="3">
                  <c:v>Audio&amp;VideoAccessories</c:v>
                </c:pt>
                <c:pt idx="4">
                  <c:v>Cables&amp;Accessories</c:v>
                </c:pt>
                <c:pt idx="5">
                  <c:v>Calculators</c:v>
                </c:pt>
                <c:pt idx="6">
                  <c:v>Coffee</c:v>
                </c:pt>
                <c:pt idx="7">
                  <c:v>Computers&amp;Accessories</c:v>
                </c:pt>
                <c:pt idx="8">
                  <c:v>Condenser</c:v>
                </c:pt>
                <c:pt idx="9">
                  <c:v>Cooling&amp;AirQuality</c:v>
                </c:pt>
                <c:pt idx="10">
                  <c:v>CordManagement</c:v>
                </c:pt>
                <c:pt idx="11">
                  <c:v>DataCards&amp;Dongles</c:v>
                </c:pt>
                <c:pt idx="12">
                  <c:v>DisposableBatteries</c:v>
                </c:pt>
                <c:pt idx="13">
                  <c:v>Drawing&amp;PaintingSupplies</c:v>
                </c:pt>
                <c:pt idx="14">
                  <c:v>DrawingMaterials</c:v>
                </c:pt>
                <c:pt idx="15">
                  <c:v>Earbuds&amp;Accessories</c:v>
                </c:pt>
                <c:pt idx="16">
                  <c:v>Electronics&amp;Batteries</c:v>
                </c:pt>
                <c:pt idx="17">
                  <c:v>ExternalHardDisks</c:v>
                </c:pt>
                <c:pt idx="18">
                  <c:v>ExternalMemoryCardReaders</c:v>
                </c:pt>
                <c:pt idx="19">
                  <c:v>ExternalSolidStateDrives</c:v>
                </c:pt>
                <c:pt idx="20">
                  <c:v>Flashes</c:v>
                </c:pt>
                <c:pt idx="21">
                  <c:v>HardDiskBags</c:v>
                </c:pt>
                <c:pt idx="22">
                  <c:v>HardDriveAccessories</c:v>
                </c:pt>
                <c:pt idx="23">
                  <c:v>HealthMonitors</c:v>
                </c:pt>
                <c:pt idx="24">
                  <c:v>Inks&amp;Accessories</c:v>
                </c:pt>
                <c:pt idx="25">
                  <c:v>InteriorAccessories</c:v>
                </c:pt>
                <c:pt idx="26">
                  <c:v>InternalHardDrives</c:v>
                </c:pt>
                <c:pt idx="27">
                  <c:v>InternalSolidStateDrives</c:v>
                </c:pt>
                <c:pt idx="28">
                  <c:v>Keyboards</c:v>
                </c:pt>
                <c:pt idx="29">
                  <c:v>KitchenTools</c:v>
                </c:pt>
                <c:pt idx="30">
                  <c:v>LaptopAccessories</c:v>
                </c:pt>
                <c:pt idx="31">
                  <c:v>LaundryOrganization</c:v>
                </c:pt>
                <c:pt idx="32">
                  <c:v>MediaStreamingDevices</c:v>
                </c:pt>
                <c:pt idx="33">
                  <c:v>Memory</c:v>
                </c:pt>
                <c:pt idx="34">
                  <c:v>MemoryCards</c:v>
                </c:pt>
                <c:pt idx="35">
                  <c:v>MobileAccessories</c:v>
                </c:pt>
                <c:pt idx="36">
                  <c:v>NetworkAdapters</c:v>
                </c:pt>
                <c:pt idx="37">
                  <c:v>PaintingMaterials</c:v>
                </c:pt>
                <c:pt idx="38">
                  <c:v>Paper</c:v>
                </c:pt>
                <c:pt idx="39">
                  <c:v>PCGamingPeripherals</c:v>
                </c:pt>
                <c:pt idx="40">
                  <c:v>PenDrives</c:v>
                </c:pt>
                <c:pt idx="41">
                  <c:v>RechargeableBatteries</c:v>
                </c:pt>
                <c:pt idx="42">
                  <c:v>Repeaters&amp;Extenders</c:v>
                </c:pt>
                <c:pt idx="43">
                  <c:v>Routers</c:v>
                </c:pt>
                <c:pt idx="44">
                  <c:v>Scrapbooking</c:v>
                </c:pt>
                <c:pt idx="45">
                  <c:v>SecurityCameras</c:v>
                </c:pt>
                <c:pt idx="46">
                  <c:v>SewingMachines&amp;Accessories</c:v>
                </c:pt>
                <c:pt idx="47">
                  <c:v>SmallKitchenAppliances</c:v>
                </c:pt>
                <c:pt idx="48">
                  <c:v>Smartphones&amp;BasicMobiles</c:v>
                </c:pt>
                <c:pt idx="49">
                  <c:v>SmartWatches</c:v>
                </c:pt>
                <c:pt idx="50">
                  <c:v>Speakers</c:v>
                </c:pt>
                <c:pt idx="51">
                  <c:v>SurgeProtectors</c:v>
                </c:pt>
                <c:pt idx="52">
                  <c:v>TabletAccessories</c:v>
                </c:pt>
                <c:pt idx="53">
                  <c:v>TraditionalLaptops</c:v>
                </c:pt>
                <c:pt idx="54">
                  <c:v>TV&amp;Video</c:v>
                </c:pt>
                <c:pt idx="55">
                  <c:v>UninterruptedPowerSupplies</c:v>
                </c:pt>
                <c:pt idx="56">
                  <c:v>USBGadgets</c:v>
                </c:pt>
                <c:pt idx="57">
                  <c:v>USBHubs</c:v>
                </c:pt>
                <c:pt idx="58">
                  <c:v>Vacuum</c:v>
                </c:pt>
                <c:pt idx="59">
                  <c:v>VideoCameras</c:v>
                </c:pt>
                <c:pt idx="60">
                  <c:v>WaterPurifiers&amp;Accessories</c:v>
                </c:pt>
              </c:strCache>
            </c:strRef>
          </c:cat>
          <c:val>
            <c:numRef>
              <c:f>'Pivot 2'!$B$4:$B$65</c:f>
              <c:numCache>
                <c:formatCode>0%</c:formatCode>
                <c:ptCount val="61"/>
                <c:pt idx="0">
                  <c:v>0.50090909090909086</c:v>
                </c:pt>
                <c:pt idx="1">
                  <c:v>0.78499999999999992</c:v>
                </c:pt>
                <c:pt idx="2">
                  <c:v>0.56999999999999995</c:v>
                </c:pt>
                <c:pt idx="3">
                  <c:v>0.47142857142857142</c:v>
                </c:pt>
                <c:pt idx="4">
                  <c:v>0.59720833333333334</c:v>
                </c:pt>
                <c:pt idx="5">
                  <c:v>1.2500000000000001E-2</c:v>
                </c:pt>
                <c:pt idx="6">
                  <c:v>0.41933333333333328</c:v>
                </c:pt>
                <c:pt idx="7">
                  <c:v>0.49000000000000005</c:v>
                </c:pt>
                <c:pt idx="8">
                  <c:v>0.45999999999999996</c:v>
                </c:pt>
                <c:pt idx="9">
                  <c:v>0.40681034482758627</c:v>
                </c:pt>
                <c:pt idx="10">
                  <c:v>0.57999999999999996</c:v>
                </c:pt>
                <c:pt idx="11">
                  <c:v>0.35</c:v>
                </c:pt>
                <c:pt idx="12">
                  <c:v>0.14285714285714285</c:v>
                </c:pt>
                <c:pt idx="13">
                  <c:v>0</c:v>
                </c:pt>
                <c:pt idx="14">
                  <c:v>0.05</c:v>
                </c:pt>
                <c:pt idx="15">
                  <c:v>0.59530303030303044</c:v>
                </c:pt>
                <c:pt idx="16">
                  <c:v>0.23499999999999999</c:v>
                </c:pt>
                <c:pt idx="17">
                  <c:v>0.26999999999999996</c:v>
                </c:pt>
                <c:pt idx="18">
                  <c:v>0.45</c:v>
                </c:pt>
                <c:pt idx="19">
                  <c:v>0.68</c:v>
                </c:pt>
                <c:pt idx="20">
                  <c:v>0.6</c:v>
                </c:pt>
                <c:pt idx="21">
                  <c:v>0.54333333333333333</c:v>
                </c:pt>
                <c:pt idx="22">
                  <c:v>0.75</c:v>
                </c:pt>
                <c:pt idx="23">
                  <c:v>0.53</c:v>
                </c:pt>
                <c:pt idx="24">
                  <c:v>0.21545454545454543</c:v>
                </c:pt>
                <c:pt idx="25">
                  <c:v>0.42</c:v>
                </c:pt>
                <c:pt idx="26">
                  <c:v>0.8</c:v>
                </c:pt>
                <c:pt idx="27">
                  <c:v>0.48</c:v>
                </c:pt>
                <c:pt idx="28">
                  <c:v>0.47316666666666674</c:v>
                </c:pt>
                <c:pt idx="29">
                  <c:v>0.6</c:v>
                </c:pt>
                <c:pt idx="30">
                  <c:v>0.57029411764705895</c:v>
                </c:pt>
                <c:pt idx="31">
                  <c:v>0.46062500000000006</c:v>
                </c:pt>
                <c:pt idx="32">
                  <c:v>0</c:v>
                </c:pt>
                <c:pt idx="33">
                  <c:v>0.49</c:v>
                </c:pt>
                <c:pt idx="34">
                  <c:v>0.57785714285714296</c:v>
                </c:pt>
                <c:pt idx="35">
                  <c:v>0.6098809523809523</c:v>
                </c:pt>
                <c:pt idx="36">
                  <c:v>0.47850000000000004</c:v>
                </c:pt>
                <c:pt idx="37">
                  <c:v>7.0000000000000007E-2</c:v>
                </c:pt>
                <c:pt idx="38">
                  <c:v>0.14000000000000001</c:v>
                </c:pt>
                <c:pt idx="39">
                  <c:v>0.43</c:v>
                </c:pt>
                <c:pt idx="40">
                  <c:v>0.56900000000000006</c:v>
                </c:pt>
                <c:pt idx="41">
                  <c:v>0.13333333333333333</c:v>
                </c:pt>
                <c:pt idx="42">
                  <c:v>0.54333333333333333</c:v>
                </c:pt>
                <c:pt idx="43">
                  <c:v>0.4466666666666666</c:v>
                </c:pt>
                <c:pt idx="44">
                  <c:v>0.21</c:v>
                </c:pt>
                <c:pt idx="45">
                  <c:v>0.42599999999999999</c:v>
                </c:pt>
                <c:pt idx="46">
                  <c:v>0.40500000000000003</c:v>
                </c:pt>
                <c:pt idx="47">
                  <c:v>0.41182320441988929</c:v>
                </c:pt>
                <c:pt idx="48">
                  <c:v>0.22740259740259741</c:v>
                </c:pt>
                <c:pt idx="49">
                  <c:v>0.69815789473684231</c:v>
                </c:pt>
                <c:pt idx="50">
                  <c:v>0.50538461538461532</c:v>
                </c:pt>
                <c:pt idx="51">
                  <c:v>0.14000000000000001</c:v>
                </c:pt>
                <c:pt idx="52">
                  <c:v>0.66250000000000009</c:v>
                </c:pt>
                <c:pt idx="53">
                  <c:v>0.38</c:v>
                </c:pt>
                <c:pt idx="54">
                  <c:v>0.49469135802469144</c:v>
                </c:pt>
                <c:pt idx="55">
                  <c:v>0.2</c:v>
                </c:pt>
                <c:pt idx="56">
                  <c:v>0.15999999999999998</c:v>
                </c:pt>
                <c:pt idx="57">
                  <c:v>0.434</c:v>
                </c:pt>
                <c:pt idx="58">
                  <c:v>0.3885365853658535</c:v>
                </c:pt>
                <c:pt idx="59">
                  <c:v>0.75</c:v>
                </c:pt>
                <c:pt idx="60">
                  <c:v>0.37230769230769234</c:v>
                </c:pt>
              </c:numCache>
            </c:numRef>
          </c:val>
          <c:extLst>
            <c:ext xmlns:c16="http://schemas.microsoft.com/office/drawing/2014/chart" uri="{C3380CC4-5D6E-409C-BE32-E72D297353CC}">
              <c16:uniqueId val="{00000000-A693-4744-AA27-5695AB1051CD}"/>
            </c:ext>
          </c:extLst>
        </c:ser>
        <c:dLbls>
          <c:showLegendKey val="0"/>
          <c:showVal val="0"/>
          <c:showCatName val="0"/>
          <c:showSerName val="0"/>
          <c:showPercent val="0"/>
          <c:showBubbleSize val="0"/>
        </c:dLbls>
        <c:gapWidth val="65"/>
        <c:shape val="box"/>
        <c:axId val="825550047"/>
        <c:axId val="892936047"/>
        <c:axId val="0"/>
      </c:bar3DChart>
      <c:catAx>
        <c:axId val="82555004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Algerian" panose="04020705040A02060702" pitchFamily="82" charset="0"/>
                <a:ea typeface="+mn-ea"/>
                <a:cs typeface="+mn-cs"/>
              </a:defRPr>
            </a:pPr>
            <a:endParaRPr lang="en-US"/>
          </a:p>
        </c:txPr>
        <c:crossAx val="892936047"/>
        <c:crosses val="autoZero"/>
        <c:auto val="1"/>
        <c:lblAlgn val="ctr"/>
        <c:lblOffset val="100"/>
        <c:noMultiLvlLbl val="0"/>
      </c:catAx>
      <c:valAx>
        <c:axId val="8929360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Algerian" panose="04020705040A02060702" pitchFamily="82" charset="0"/>
                <a:ea typeface="+mn-ea"/>
                <a:cs typeface="+mn-cs"/>
              </a:defRPr>
            </a:pPr>
            <a:endParaRPr lang="en-US"/>
          </a:p>
        </c:txPr>
        <c:crossAx val="825550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1).xlsb.xlsx]Pivot 2!PivotTable4</c:name>
    <c:fmtId val="3"/>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Algerian" panose="04020705040A02060702" pitchFamily="82" charset="0"/>
                <a:ea typeface="+mn-ea"/>
                <a:cs typeface="+mn-cs"/>
              </a:defRPr>
            </a:pPr>
            <a:r>
              <a:rPr lang="en-US" sz="1600">
                <a:latin typeface="Algerian" panose="04020705040A02060702" pitchFamily="82" charset="0"/>
              </a:rPr>
              <a:t>AVERAGE ACTUAL PRICE VS DISCOUNT PRICE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Algerian" panose="04020705040A02060702" pitchFamily="82"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2'!$K$3</c:f>
              <c:strCache>
                <c:ptCount val="1"/>
                <c:pt idx="0">
                  <c:v>Average actual_price</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2'!$J$4:$J$65</c:f>
              <c:strCache>
                <c:ptCount val="61"/>
                <c:pt idx="0">
                  <c:v>Accessories</c:v>
                </c:pt>
                <c:pt idx="1">
                  <c:v>Adapters</c:v>
                </c:pt>
                <c:pt idx="2">
                  <c:v>Adapters&amp;Multi-Outlets</c:v>
                </c:pt>
                <c:pt idx="3">
                  <c:v>Audio&amp;VideoAccessories</c:v>
                </c:pt>
                <c:pt idx="4">
                  <c:v>Cables&amp;Accessories</c:v>
                </c:pt>
                <c:pt idx="5">
                  <c:v>Calculators</c:v>
                </c:pt>
                <c:pt idx="6">
                  <c:v>Coffee</c:v>
                </c:pt>
                <c:pt idx="7">
                  <c:v>Computers&amp;Accessories</c:v>
                </c:pt>
                <c:pt idx="8">
                  <c:v>Condenser</c:v>
                </c:pt>
                <c:pt idx="9">
                  <c:v>Cooling&amp;AirQuality</c:v>
                </c:pt>
                <c:pt idx="10">
                  <c:v>CordManagement</c:v>
                </c:pt>
                <c:pt idx="11">
                  <c:v>DataCards&amp;Dongles</c:v>
                </c:pt>
                <c:pt idx="12">
                  <c:v>DisposableBatteries</c:v>
                </c:pt>
                <c:pt idx="13">
                  <c:v>Drawing&amp;PaintingSupplies</c:v>
                </c:pt>
                <c:pt idx="14">
                  <c:v>DrawingMaterials</c:v>
                </c:pt>
                <c:pt idx="15">
                  <c:v>Earbuds&amp;Accessories</c:v>
                </c:pt>
                <c:pt idx="16">
                  <c:v>Electronics&amp;Batteries</c:v>
                </c:pt>
                <c:pt idx="17">
                  <c:v>ExternalHardDisks</c:v>
                </c:pt>
                <c:pt idx="18">
                  <c:v>ExternalMemoryCardReaders</c:v>
                </c:pt>
                <c:pt idx="19">
                  <c:v>ExternalSolidStateDrives</c:v>
                </c:pt>
                <c:pt idx="20">
                  <c:v>Flashes</c:v>
                </c:pt>
                <c:pt idx="21">
                  <c:v>HardDiskBags</c:v>
                </c:pt>
                <c:pt idx="22">
                  <c:v>HardDriveAccessories</c:v>
                </c:pt>
                <c:pt idx="23">
                  <c:v>HealthMonitors</c:v>
                </c:pt>
                <c:pt idx="24">
                  <c:v>Inks&amp;Accessories</c:v>
                </c:pt>
                <c:pt idx="25">
                  <c:v>InteriorAccessories</c:v>
                </c:pt>
                <c:pt idx="26">
                  <c:v>InternalHardDrives</c:v>
                </c:pt>
                <c:pt idx="27">
                  <c:v>InternalSolidStateDrives</c:v>
                </c:pt>
                <c:pt idx="28">
                  <c:v>Keyboards</c:v>
                </c:pt>
                <c:pt idx="29">
                  <c:v>KitchenTools</c:v>
                </c:pt>
                <c:pt idx="30">
                  <c:v>LaptopAccessories</c:v>
                </c:pt>
                <c:pt idx="31">
                  <c:v>LaundryOrganization</c:v>
                </c:pt>
                <c:pt idx="32">
                  <c:v>MediaStreamingDevices</c:v>
                </c:pt>
                <c:pt idx="33">
                  <c:v>Memory</c:v>
                </c:pt>
                <c:pt idx="34">
                  <c:v>MemoryCards</c:v>
                </c:pt>
                <c:pt idx="35">
                  <c:v>MobileAccessories</c:v>
                </c:pt>
                <c:pt idx="36">
                  <c:v>NetworkAdapters</c:v>
                </c:pt>
                <c:pt idx="37">
                  <c:v>PaintingMaterials</c:v>
                </c:pt>
                <c:pt idx="38">
                  <c:v>Paper</c:v>
                </c:pt>
                <c:pt idx="39">
                  <c:v>PCGamingPeripherals</c:v>
                </c:pt>
                <c:pt idx="40">
                  <c:v>PenDrives</c:v>
                </c:pt>
                <c:pt idx="41">
                  <c:v>RechargeableBatteries</c:v>
                </c:pt>
                <c:pt idx="42">
                  <c:v>Repeaters&amp;Extenders</c:v>
                </c:pt>
                <c:pt idx="43">
                  <c:v>Routers</c:v>
                </c:pt>
                <c:pt idx="44">
                  <c:v>Scrapbooking</c:v>
                </c:pt>
                <c:pt idx="45">
                  <c:v>SecurityCameras</c:v>
                </c:pt>
                <c:pt idx="46">
                  <c:v>SewingMachines&amp;Accessories</c:v>
                </c:pt>
                <c:pt idx="47">
                  <c:v>SmallKitchenAppliances</c:v>
                </c:pt>
                <c:pt idx="48">
                  <c:v>Smartphones&amp;BasicMobiles</c:v>
                </c:pt>
                <c:pt idx="49">
                  <c:v>SmartWatches</c:v>
                </c:pt>
                <c:pt idx="50">
                  <c:v>Speakers</c:v>
                </c:pt>
                <c:pt idx="51">
                  <c:v>SurgeProtectors</c:v>
                </c:pt>
                <c:pt idx="52">
                  <c:v>TabletAccessories</c:v>
                </c:pt>
                <c:pt idx="53">
                  <c:v>TraditionalLaptops</c:v>
                </c:pt>
                <c:pt idx="54">
                  <c:v>TV&amp;Video</c:v>
                </c:pt>
                <c:pt idx="55">
                  <c:v>UninterruptedPowerSupplies</c:v>
                </c:pt>
                <c:pt idx="56">
                  <c:v>USBGadgets</c:v>
                </c:pt>
                <c:pt idx="57">
                  <c:v>USBHubs</c:v>
                </c:pt>
                <c:pt idx="58">
                  <c:v>Vacuum</c:v>
                </c:pt>
                <c:pt idx="59">
                  <c:v>VideoCameras</c:v>
                </c:pt>
                <c:pt idx="60">
                  <c:v>WaterPurifiers&amp;Accessories</c:v>
                </c:pt>
              </c:strCache>
            </c:strRef>
          </c:cat>
          <c:val>
            <c:numRef>
              <c:f>'Pivot 2'!$K$4:$K$65</c:f>
              <c:numCache>
                <c:formatCode>0</c:formatCode>
                <c:ptCount val="61"/>
                <c:pt idx="0">
                  <c:v>1265.4545454545455</c:v>
                </c:pt>
                <c:pt idx="1">
                  <c:v>2699</c:v>
                </c:pt>
                <c:pt idx="2">
                  <c:v>999</c:v>
                </c:pt>
                <c:pt idx="3">
                  <c:v>2054.5714285714284</c:v>
                </c:pt>
                <c:pt idx="4">
                  <c:v>905.8221666666667</c:v>
                </c:pt>
                <c:pt idx="5">
                  <c:v>705</c:v>
                </c:pt>
                <c:pt idx="6">
                  <c:v>1355.4666666666667</c:v>
                </c:pt>
                <c:pt idx="7">
                  <c:v>18587.25</c:v>
                </c:pt>
                <c:pt idx="8">
                  <c:v>1347</c:v>
                </c:pt>
                <c:pt idx="9">
                  <c:v>5908.9827586206893</c:v>
                </c:pt>
                <c:pt idx="10">
                  <c:v>599</c:v>
                </c:pt>
                <c:pt idx="11">
                  <c:v>3250</c:v>
                </c:pt>
                <c:pt idx="12">
                  <c:v>388.42857142857144</c:v>
                </c:pt>
                <c:pt idx="13">
                  <c:v>150</c:v>
                </c:pt>
                <c:pt idx="14">
                  <c:v>99.5</c:v>
                </c:pt>
                <c:pt idx="15">
                  <c:v>2819.242424242424</c:v>
                </c:pt>
                <c:pt idx="16">
                  <c:v>537.5</c:v>
                </c:pt>
                <c:pt idx="17">
                  <c:v>4642.666666666667</c:v>
                </c:pt>
                <c:pt idx="18">
                  <c:v>999</c:v>
                </c:pt>
                <c:pt idx="19">
                  <c:v>32000</c:v>
                </c:pt>
                <c:pt idx="20">
                  <c:v>1999</c:v>
                </c:pt>
                <c:pt idx="21">
                  <c:v>665.66666666666663</c:v>
                </c:pt>
                <c:pt idx="22">
                  <c:v>799</c:v>
                </c:pt>
                <c:pt idx="23">
                  <c:v>1900</c:v>
                </c:pt>
                <c:pt idx="24">
                  <c:v>3371.9054545454546</c:v>
                </c:pt>
                <c:pt idx="25">
                  <c:v>4000</c:v>
                </c:pt>
                <c:pt idx="26">
                  <c:v>999</c:v>
                </c:pt>
                <c:pt idx="27">
                  <c:v>4400</c:v>
                </c:pt>
                <c:pt idx="28">
                  <c:v>1265.1333333333334</c:v>
                </c:pt>
                <c:pt idx="29">
                  <c:v>495</c:v>
                </c:pt>
                <c:pt idx="30">
                  <c:v>1580.9411764705883</c:v>
                </c:pt>
                <c:pt idx="31">
                  <c:v>701.0625</c:v>
                </c:pt>
                <c:pt idx="32">
                  <c:v>4699</c:v>
                </c:pt>
                <c:pt idx="33">
                  <c:v>3500</c:v>
                </c:pt>
                <c:pt idx="34">
                  <c:v>2071.2142857142858</c:v>
                </c:pt>
                <c:pt idx="35">
                  <c:v>1794.297619047619</c:v>
                </c:pt>
                <c:pt idx="36">
                  <c:v>1394.5</c:v>
                </c:pt>
                <c:pt idx="37">
                  <c:v>248.75</c:v>
                </c:pt>
                <c:pt idx="38">
                  <c:v>351.59259259259261</c:v>
                </c:pt>
                <c:pt idx="39">
                  <c:v>2324.7333333333331</c:v>
                </c:pt>
                <c:pt idx="40">
                  <c:v>1660</c:v>
                </c:pt>
                <c:pt idx="41">
                  <c:v>449.33333333333331</c:v>
                </c:pt>
                <c:pt idx="42">
                  <c:v>3865.6666666666665</c:v>
                </c:pt>
                <c:pt idx="43">
                  <c:v>2978.2222222222222</c:v>
                </c:pt>
                <c:pt idx="44">
                  <c:v>165</c:v>
                </c:pt>
                <c:pt idx="45">
                  <c:v>5097.6000000000004</c:v>
                </c:pt>
                <c:pt idx="46">
                  <c:v>4811.5</c:v>
                </c:pt>
                <c:pt idx="47">
                  <c:v>3200.7955801104972</c:v>
                </c:pt>
                <c:pt idx="48">
                  <c:v>18438.363636363636</c:v>
                </c:pt>
                <c:pt idx="49">
                  <c:v>8554.7631578947367</c:v>
                </c:pt>
                <c:pt idx="50">
                  <c:v>3327.6923076923076</c:v>
                </c:pt>
                <c:pt idx="51">
                  <c:v>1499</c:v>
                </c:pt>
                <c:pt idx="52">
                  <c:v>1511.5</c:v>
                </c:pt>
                <c:pt idx="53">
                  <c:v>59890</c:v>
                </c:pt>
                <c:pt idx="54">
                  <c:v>17235.685185185186</c:v>
                </c:pt>
                <c:pt idx="55">
                  <c:v>4100</c:v>
                </c:pt>
                <c:pt idx="56">
                  <c:v>247</c:v>
                </c:pt>
                <c:pt idx="57">
                  <c:v>945</c:v>
                </c:pt>
                <c:pt idx="58">
                  <c:v>4257.6707317073169</c:v>
                </c:pt>
                <c:pt idx="59">
                  <c:v>1999</c:v>
                </c:pt>
                <c:pt idx="60">
                  <c:v>7617.1153846153848</c:v>
                </c:pt>
              </c:numCache>
            </c:numRef>
          </c:val>
          <c:extLst>
            <c:ext xmlns:c16="http://schemas.microsoft.com/office/drawing/2014/chart" uri="{C3380CC4-5D6E-409C-BE32-E72D297353CC}">
              <c16:uniqueId val="{00000000-4B81-4788-8308-05E709C4E24E}"/>
            </c:ext>
          </c:extLst>
        </c:ser>
        <c:ser>
          <c:idx val="1"/>
          <c:order val="1"/>
          <c:tx>
            <c:strRef>
              <c:f>'Pivot 2'!$L$3</c:f>
              <c:strCache>
                <c:ptCount val="1"/>
                <c:pt idx="0">
                  <c:v>Average discount</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'Pivot 2'!$J$4:$J$65</c:f>
              <c:strCache>
                <c:ptCount val="61"/>
                <c:pt idx="0">
                  <c:v>Accessories</c:v>
                </c:pt>
                <c:pt idx="1">
                  <c:v>Adapters</c:v>
                </c:pt>
                <c:pt idx="2">
                  <c:v>Adapters&amp;Multi-Outlets</c:v>
                </c:pt>
                <c:pt idx="3">
                  <c:v>Audio&amp;VideoAccessories</c:v>
                </c:pt>
                <c:pt idx="4">
                  <c:v>Cables&amp;Accessories</c:v>
                </c:pt>
                <c:pt idx="5">
                  <c:v>Calculators</c:v>
                </c:pt>
                <c:pt idx="6">
                  <c:v>Coffee</c:v>
                </c:pt>
                <c:pt idx="7">
                  <c:v>Computers&amp;Accessories</c:v>
                </c:pt>
                <c:pt idx="8">
                  <c:v>Condenser</c:v>
                </c:pt>
                <c:pt idx="9">
                  <c:v>Cooling&amp;AirQuality</c:v>
                </c:pt>
                <c:pt idx="10">
                  <c:v>CordManagement</c:v>
                </c:pt>
                <c:pt idx="11">
                  <c:v>DataCards&amp;Dongles</c:v>
                </c:pt>
                <c:pt idx="12">
                  <c:v>DisposableBatteries</c:v>
                </c:pt>
                <c:pt idx="13">
                  <c:v>Drawing&amp;PaintingSupplies</c:v>
                </c:pt>
                <c:pt idx="14">
                  <c:v>DrawingMaterials</c:v>
                </c:pt>
                <c:pt idx="15">
                  <c:v>Earbuds&amp;Accessories</c:v>
                </c:pt>
                <c:pt idx="16">
                  <c:v>Electronics&amp;Batteries</c:v>
                </c:pt>
                <c:pt idx="17">
                  <c:v>ExternalHardDisks</c:v>
                </c:pt>
                <c:pt idx="18">
                  <c:v>ExternalMemoryCardReaders</c:v>
                </c:pt>
                <c:pt idx="19">
                  <c:v>ExternalSolidStateDrives</c:v>
                </c:pt>
                <c:pt idx="20">
                  <c:v>Flashes</c:v>
                </c:pt>
                <c:pt idx="21">
                  <c:v>HardDiskBags</c:v>
                </c:pt>
                <c:pt idx="22">
                  <c:v>HardDriveAccessories</c:v>
                </c:pt>
                <c:pt idx="23">
                  <c:v>HealthMonitors</c:v>
                </c:pt>
                <c:pt idx="24">
                  <c:v>Inks&amp;Accessories</c:v>
                </c:pt>
                <c:pt idx="25">
                  <c:v>InteriorAccessories</c:v>
                </c:pt>
                <c:pt idx="26">
                  <c:v>InternalHardDrives</c:v>
                </c:pt>
                <c:pt idx="27">
                  <c:v>InternalSolidStateDrives</c:v>
                </c:pt>
                <c:pt idx="28">
                  <c:v>Keyboards</c:v>
                </c:pt>
                <c:pt idx="29">
                  <c:v>KitchenTools</c:v>
                </c:pt>
                <c:pt idx="30">
                  <c:v>LaptopAccessories</c:v>
                </c:pt>
                <c:pt idx="31">
                  <c:v>LaundryOrganization</c:v>
                </c:pt>
                <c:pt idx="32">
                  <c:v>MediaStreamingDevices</c:v>
                </c:pt>
                <c:pt idx="33">
                  <c:v>Memory</c:v>
                </c:pt>
                <c:pt idx="34">
                  <c:v>MemoryCards</c:v>
                </c:pt>
                <c:pt idx="35">
                  <c:v>MobileAccessories</c:v>
                </c:pt>
                <c:pt idx="36">
                  <c:v>NetworkAdapters</c:v>
                </c:pt>
                <c:pt idx="37">
                  <c:v>PaintingMaterials</c:v>
                </c:pt>
                <c:pt idx="38">
                  <c:v>Paper</c:v>
                </c:pt>
                <c:pt idx="39">
                  <c:v>PCGamingPeripherals</c:v>
                </c:pt>
                <c:pt idx="40">
                  <c:v>PenDrives</c:v>
                </c:pt>
                <c:pt idx="41">
                  <c:v>RechargeableBatteries</c:v>
                </c:pt>
                <c:pt idx="42">
                  <c:v>Repeaters&amp;Extenders</c:v>
                </c:pt>
                <c:pt idx="43">
                  <c:v>Routers</c:v>
                </c:pt>
                <c:pt idx="44">
                  <c:v>Scrapbooking</c:v>
                </c:pt>
                <c:pt idx="45">
                  <c:v>SecurityCameras</c:v>
                </c:pt>
                <c:pt idx="46">
                  <c:v>SewingMachines&amp;Accessories</c:v>
                </c:pt>
                <c:pt idx="47">
                  <c:v>SmallKitchenAppliances</c:v>
                </c:pt>
                <c:pt idx="48">
                  <c:v>Smartphones&amp;BasicMobiles</c:v>
                </c:pt>
                <c:pt idx="49">
                  <c:v>SmartWatches</c:v>
                </c:pt>
                <c:pt idx="50">
                  <c:v>Speakers</c:v>
                </c:pt>
                <c:pt idx="51">
                  <c:v>SurgeProtectors</c:v>
                </c:pt>
                <c:pt idx="52">
                  <c:v>TabletAccessories</c:v>
                </c:pt>
                <c:pt idx="53">
                  <c:v>TraditionalLaptops</c:v>
                </c:pt>
                <c:pt idx="54">
                  <c:v>TV&amp;Video</c:v>
                </c:pt>
                <c:pt idx="55">
                  <c:v>UninterruptedPowerSupplies</c:v>
                </c:pt>
                <c:pt idx="56">
                  <c:v>USBGadgets</c:v>
                </c:pt>
                <c:pt idx="57">
                  <c:v>USBHubs</c:v>
                </c:pt>
                <c:pt idx="58">
                  <c:v>Vacuum</c:v>
                </c:pt>
                <c:pt idx="59">
                  <c:v>VideoCameras</c:v>
                </c:pt>
                <c:pt idx="60">
                  <c:v>WaterPurifiers&amp;Accessories</c:v>
                </c:pt>
              </c:strCache>
            </c:strRef>
          </c:cat>
          <c:val>
            <c:numRef>
              <c:f>'Pivot 2'!$L$4:$L$65</c:f>
              <c:numCache>
                <c:formatCode>_(* #,##0_);_(* \(#,##0\);_(* "-"??_);_(@_)</c:formatCode>
                <c:ptCount val="61"/>
                <c:pt idx="0">
                  <c:v>529.63636363636363</c:v>
                </c:pt>
                <c:pt idx="1">
                  <c:v>221.5</c:v>
                </c:pt>
                <c:pt idx="2">
                  <c:v>425</c:v>
                </c:pt>
                <c:pt idx="3">
                  <c:v>1025</c:v>
                </c:pt>
                <c:pt idx="4">
                  <c:v>357.16091666666665</c:v>
                </c:pt>
                <c:pt idx="5">
                  <c:v>698</c:v>
                </c:pt>
                <c:pt idx="6">
                  <c:v>928.8</c:v>
                </c:pt>
                <c:pt idx="7">
                  <c:v>11149</c:v>
                </c:pt>
                <c:pt idx="8">
                  <c:v>638</c:v>
                </c:pt>
                <c:pt idx="9">
                  <c:v>3222.3242241379312</c:v>
                </c:pt>
                <c:pt idx="10">
                  <c:v>249</c:v>
                </c:pt>
                <c:pt idx="11">
                  <c:v>2099</c:v>
                </c:pt>
                <c:pt idx="12">
                  <c:v>327.42857142857144</c:v>
                </c:pt>
                <c:pt idx="13">
                  <c:v>150</c:v>
                </c:pt>
                <c:pt idx="14">
                  <c:v>94.5</c:v>
                </c:pt>
                <c:pt idx="15">
                  <c:v>948.12121212121212</c:v>
                </c:pt>
                <c:pt idx="16">
                  <c:v>489.25</c:v>
                </c:pt>
                <c:pt idx="17">
                  <c:v>3516.8333333333335</c:v>
                </c:pt>
                <c:pt idx="18">
                  <c:v>549</c:v>
                </c:pt>
                <c:pt idx="19">
                  <c:v>10389</c:v>
                </c:pt>
                <c:pt idx="20">
                  <c:v>799</c:v>
                </c:pt>
                <c:pt idx="21">
                  <c:v>298.33333333333331</c:v>
                </c:pt>
                <c:pt idx="22">
                  <c:v>199</c:v>
                </c:pt>
                <c:pt idx="23">
                  <c:v>899</c:v>
                </c:pt>
                <c:pt idx="24">
                  <c:v>2785.5454545454545</c:v>
                </c:pt>
                <c:pt idx="25">
                  <c:v>2339</c:v>
                </c:pt>
                <c:pt idx="26">
                  <c:v>199</c:v>
                </c:pt>
                <c:pt idx="27">
                  <c:v>2277</c:v>
                </c:pt>
                <c:pt idx="28">
                  <c:v>704.9</c:v>
                </c:pt>
                <c:pt idx="29">
                  <c:v>199</c:v>
                </c:pt>
                <c:pt idx="30">
                  <c:v>595.20588235294122</c:v>
                </c:pt>
                <c:pt idx="31">
                  <c:v>358.00374999999997</c:v>
                </c:pt>
                <c:pt idx="32">
                  <c:v>4699</c:v>
                </c:pt>
                <c:pt idx="33">
                  <c:v>1792</c:v>
                </c:pt>
                <c:pt idx="34">
                  <c:v>811.85714285714289</c:v>
                </c:pt>
                <c:pt idx="35">
                  <c:v>735.51190476190482</c:v>
                </c:pt>
                <c:pt idx="36">
                  <c:v>739.8</c:v>
                </c:pt>
                <c:pt idx="37">
                  <c:v>232.75</c:v>
                </c:pt>
                <c:pt idx="38">
                  <c:v>242.85185185185185</c:v>
                </c:pt>
                <c:pt idx="39">
                  <c:v>1174.2666666666667</c:v>
                </c:pt>
                <c:pt idx="40">
                  <c:v>668.6</c:v>
                </c:pt>
                <c:pt idx="41">
                  <c:v>376</c:v>
                </c:pt>
                <c:pt idx="42">
                  <c:v>1652.3333333333333</c:v>
                </c:pt>
                <c:pt idx="43">
                  <c:v>1626.3333333333333</c:v>
                </c:pt>
                <c:pt idx="44">
                  <c:v>130</c:v>
                </c:pt>
                <c:pt idx="45">
                  <c:v>2757.2</c:v>
                </c:pt>
                <c:pt idx="46">
                  <c:v>3391.75</c:v>
                </c:pt>
                <c:pt idx="47">
                  <c:v>1866.0560220994473</c:v>
                </c:pt>
                <c:pt idx="48">
                  <c:v>14114.272727272728</c:v>
                </c:pt>
                <c:pt idx="49">
                  <c:v>2339.6973684210525</c:v>
                </c:pt>
                <c:pt idx="50">
                  <c:v>1499</c:v>
                </c:pt>
                <c:pt idx="51">
                  <c:v>1289</c:v>
                </c:pt>
                <c:pt idx="52">
                  <c:v>504.625</c:v>
                </c:pt>
                <c:pt idx="53">
                  <c:v>37247</c:v>
                </c:pt>
                <c:pt idx="54">
                  <c:v>10407.123456790123</c:v>
                </c:pt>
                <c:pt idx="55">
                  <c:v>3299</c:v>
                </c:pt>
                <c:pt idx="56">
                  <c:v>104.8</c:v>
                </c:pt>
                <c:pt idx="57">
                  <c:v>553</c:v>
                </c:pt>
                <c:pt idx="58">
                  <c:v>2522.2804878048782</c:v>
                </c:pt>
                <c:pt idx="59">
                  <c:v>499</c:v>
                </c:pt>
                <c:pt idx="60">
                  <c:v>3502.5769230769229</c:v>
                </c:pt>
              </c:numCache>
            </c:numRef>
          </c:val>
          <c:extLst>
            <c:ext xmlns:c16="http://schemas.microsoft.com/office/drawing/2014/chart" uri="{C3380CC4-5D6E-409C-BE32-E72D297353CC}">
              <c16:uniqueId val="{00000001-4B81-4788-8308-05E709C4E24E}"/>
            </c:ext>
          </c:extLst>
        </c:ser>
        <c:dLbls>
          <c:showLegendKey val="0"/>
          <c:showVal val="0"/>
          <c:showCatName val="0"/>
          <c:showSerName val="0"/>
          <c:showPercent val="0"/>
          <c:showBubbleSize val="0"/>
        </c:dLbls>
        <c:gapWidth val="65"/>
        <c:shape val="box"/>
        <c:axId val="824732719"/>
        <c:axId val="824741839"/>
        <c:axId val="0"/>
      </c:bar3DChart>
      <c:catAx>
        <c:axId val="8247327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Algerian" panose="04020705040A02060702" pitchFamily="82" charset="0"/>
                <a:ea typeface="+mn-ea"/>
                <a:cs typeface="+mn-cs"/>
              </a:defRPr>
            </a:pPr>
            <a:endParaRPr lang="en-US"/>
          </a:p>
        </c:txPr>
        <c:crossAx val="824741839"/>
        <c:crosses val="autoZero"/>
        <c:auto val="1"/>
        <c:lblAlgn val="ctr"/>
        <c:lblOffset val="100"/>
        <c:noMultiLvlLbl val="0"/>
      </c:catAx>
      <c:valAx>
        <c:axId val="8247418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Algerian" panose="04020705040A02060702" pitchFamily="82" charset="0"/>
                <a:ea typeface="+mn-ea"/>
                <a:cs typeface="+mn-cs"/>
              </a:defRPr>
            </a:pPr>
            <a:endParaRPr lang="en-US"/>
          </a:p>
        </c:txPr>
        <c:crossAx val="82473271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1).xlsb.xlsx]Pivot 2!PivotTable11</c:name>
    <c:fmtId val="3"/>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Algerian" panose="04020705040A02060702" pitchFamily="82" charset="0"/>
                <a:ea typeface="+mn-ea"/>
                <a:cs typeface="+mn-cs"/>
              </a:defRPr>
            </a:pPr>
            <a:r>
              <a:rPr lang="en-US" sz="1600">
                <a:latin typeface="Algerian" panose="04020705040A02060702" pitchFamily="82" charset="0"/>
              </a:rPr>
              <a:t>DISTRIBUTION OF PRODUCT RATINGS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Algerian" panose="04020705040A02060702" pitchFamily="82"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2'!$K$70</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2'!$J$71:$J$96</c:f>
              <c:strCache>
                <c:ptCount val="25"/>
                <c:pt idx="0">
                  <c:v>2.0</c:v>
                </c:pt>
                <c:pt idx="1">
                  <c:v>2.3</c:v>
                </c:pt>
                <c:pt idx="2">
                  <c:v>2.6</c:v>
                </c:pt>
                <c:pt idx="3">
                  <c:v>2.8</c:v>
                </c:pt>
                <c:pt idx="4">
                  <c:v>2.9</c:v>
                </c:pt>
                <c:pt idx="5">
                  <c:v>3.0</c:v>
                </c:pt>
                <c:pt idx="6">
                  <c:v>3.1</c:v>
                </c:pt>
                <c:pt idx="7">
                  <c:v>3.2</c:v>
                </c:pt>
                <c:pt idx="8">
                  <c:v>3.3</c:v>
                </c:pt>
                <c:pt idx="9">
                  <c:v>3.4</c:v>
                </c:pt>
                <c:pt idx="10">
                  <c:v>3.5</c:v>
                </c:pt>
                <c:pt idx="11">
                  <c:v>3.6</c:v>
                </c:pt>
                <c:pt idx="12">
                  <c:v>3.7</c:v>
                </c:pt>
                <c:pt idx="13">
                  <c:v>3.8</c:v>
                </c:pt>
                <c:pt idx="14">
                  <c:v>3.9</c:v>
                </c:pt>
                <c:pt idx="15">
                  <c:v>4.0</c:v>
                </c:pt>
                <c:pt idx="16">
                  <c:v>4.1</c:v>
                </c:pt>
                <c:pt idx="17">
                  <c:v>4.2</c:v>
                </c:pt>
                <c:pt idx="18">
                  <c:v>4.3</c:v>
                </c:pt>
                <c:pt idx="19">
                  <c:v>4.4</c:v>
                </c:pt>
                <c:pt idx="20">
                  <c:v>4.5</c:v>
                </c:pt>
                <c:pt idx="21">
                  <c:v>4.6</c:v>
                </c:pt>
                <c:pt idx="22">
                  <c:v>4.7</c:v>
                </c:pt>
                <c:pt idx="23">
                  <c:v>4.8</c:v>
                </c:pt>
                <c:pt idx="24">
                  <c:v>5.0</c:v>
                </c:pt>
              </c:strCache>
            </c:strRef>
          </c:cat>
          <c:val>
            <c:numRef>
              <c:f>'Pivot 2'!$K$71:$K$96</c:f>
              <c:numCache>
                <c:formatCode>General</c:formatCode>
                <c:ptCount val="25"/>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245</c:v>
                </c:pt>
                <c:pt idx="17">
                  <c:v>228</c:v>
                </c:pt>
                <c:pt idx="18">
                  <c:v>230</c:v>
                </c:pt>
                <c:pt idx="19">
                  <c:v>123</c:v>
                </c:pt>
                <c:pt idx="20">
                  <c:v>75</c:v>
                </c:pt>
                <c:pt idx="21">
                  <c:v>17</c:v>
                </c:pt>
                <c:pt idx="22">
                  <c:v>6</c:v>
                </c:pt>
                <c:pt idx="23">
                  <c:v>3</c:v>
                </c:pt>
                <c:pt idx="24">
                  <c:v>3</c:v>
                </c:pt>
              </c:numCache>
            </c:numRef>
          </c:val>
          <c:extLst>
            <c:ext xmlns:c16="http://schemas.microsoft.com/office/drawing/2014/chart" uri="{C3380CC4-5D6E-409C-BE32-E72D297353CC}">
              <c16:uniqueId val="{00000000-2E87-4340-BE33-A7B3AAD86167}"/>
            </c:ext>
          </c:extLst>
        </c:ser>
        <c:dLbls>
          <c:showLegendKey val="0"/>
          <c:showVal val="0"/>
          <c:showCatName val="0"/>
          <c:showSerName val="0"/>
          <c:showPercent val="0"/>
          <c:showBubbleSize val="0"/>
        </c:dLbls>
        <c:gapWidth val="65"/>
        <c:shape val="box"/>
        <c:axId val="892132031"/>
        <c:axId val="892132511"/>
        <c:axId val="895424111"/>
      </c:bar3DChart>
      <c:catAx>
        <c:axId val="89213203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Algerian" panose="04020705040A02060702" pitchFamily="82" charset="0"/>
                <a:ea typeface="+mn-ea"/>
                <a:cs typeface="+mn-cs"/>
              </a:defRPr>
            </a:pPr>
            <a:endParaRPr lang="en-US"/>
          </a:p>
        </c:txPr>
        <c:crossAx val="892132511"/>
        <c:crosses val="autoZero"/>
        <c:auto val="1"/>
        <c:lblAlgn val="ctr"/>
        <c:lblOffset val="100"/>
        <c:noMultiLvlLbl val="0"/>
      </c:catAx>
      <c:valAx>
        <c:axId val="8921325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Algerian" panose="04020705040A02060702" pitchFamily="82" charset="0"/>
                <a:ea typeface="Cambria Math" panose="02040503050406030204" pitchFamily="18" charset="0"/>
                <a:cs typeface="+mn-cs"/>
              </a:defRPr>
            </a:pPr>
            <a:endParaRPr lang="en-US"/>
          </a:p>
        </c:txPr>
        <c:crossAx val="892132031"/>
        <c:crosses val="autoZero"/>
        <c:crossBetween val="between"/>
      </c:valAx>
      <c:serAx>
        <c:axId val="895424111"/>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92132511"/>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1).xlsb.xlsx]Pivot 2!PivotTable5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Algerian" panose="04020705040A02060702" pitchFamily="82" charset="0"/>
                <a:ea typeface="+mn-ea"/>
                <a:cs typeface="+mn-cs"/>
              </a:defRPr>
            </a:pPr>
            <a:r>
              <a:rPr lang="en-US">
                <a:latin typeface="Algerian" panose="04020705040A02060702" pitchFamily="82" charset="0"/>
              </a:rPr>
              <a:t>REVENUE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Algerian" panose="04020705040A02060702" pitchFamily="82"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2'!$O$3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2'!$N$4:$N$65</c:f>
              <c:strCache>
                <c:ptCount val="61"/>
                <c:pt idx="0">
                  <c:v>Accessories</c:v>
                </c:pt>
                <c:pt idx="1">
                  <c:v>Adapters</c:v>
                </c:pt>
                <c:pt idx="2">
                  <c:v>Adapters&amp;Multi-Outlets</c:v>
                </c:pt>
                <c:pt idx="3">
                  <c:v>Audio&amp;VideoAccessories</c:v>
                </c:pt>
                <c:pt idx="4">
                  <c:v>Cables&amp;Accessories</c:v>
                </c:pt>
                <c:pt idx="5">
                  <c:v>Calculators</c:v>
                </c:pt>
                <c:pt idx="6">
                  <c:v>Coffee</c:v>
                </c:pt>
                <c:pt idx="7">
                  <c:v>Computers&amp;Accessories</c:v>
                </c:pt>
                <c:pt idx="8">
                  <c:v>Condenser</c:v>
                </c:pt>
                <c:pt idx="9">
                  <c:v>Cooling&amp;AirQuality</c:v>
                </c:pt>
                <c:pt idx="10">
                  <c:v>CordManagement</c:v>
                </c:pt>
                <c:pt idx="11">
                  <c:v>DataCards&amp;Dongles</c:v>
                </c:pt>
                <c:pt idx="12">
                  <c:v>DisposableBatteries</c:v>
                </c:pt>
                <c:pt idx="13">
                  <c:v>Drawing&amp;PaintingSupplies</c:v>
                </c:pt>
                <c:pt idx="14">
                  <c:v>DrawingMaterials</c:v>
                </c:pt>
                <c:pt idx="15">
                  <c:v>Earbuds&amp;Accessories</c:v>
                </c:pt>
                <c:pt idx="16">
                  <c:v>Electronics&amp;Batteries</c:v>
                </c:pt>
                <c:pt idx="17">
                  <c:v>ExternalHardDisks</c:v>
                </c:pt>
                <c:pt idx="18">
                  <c:v>ExternalMemoryCardReaders</c:v>
                </c:pt>
                <c:pt idx="19">
                  <c:v>ExternalSolidStateDrives</c:v>
                </c:pt>
                <c:pt idx="20">
                  <c:v>Flashes</c:v>
                </c:pt>
                <c:pt idx="21">
                  <c:v>HardDiskBags</c:v>
                </c:pt>
                <c:pt idx="22">
                  <c:v>HardDriveAccessories</c:v>
                </c:pt>
                <c:pt idx="23">
                  <c:v>HealthMonitors</c:v>
                </c:pt>
                <c:pt idx="24">
                  <c:v>Inks&amp;Accessories</c:v>
                </c:pt>
                <c:pt idx="25">
                  <c:v>InteriorAccessories</c:v>
                </c:pt>
                <c:pt idx="26">
                  <c:v>InternalHardDrives</c:v>
                </c:pt>
                <c:pt idx="27">
                  <c:v>InternalSolidStateDrives</c:v>
                </c:pt>
                <c:pt idx="28">
                  <c:v>Keyboards</c:v>
                </c:pt>
                <c:pt idx="29">
                  <c:v>KitchenTools</c:v>
                </c:pt>
                <c:pt idx="30">
                  <c:v>LaptopAccessories</c:v>
                </c:pt>
                <c:pt idx="31">
                  <c:v>LaundryOrganization</c:v>
                </c:pt>
                <c:pt idx="32">
                  <c:v>MediaStreamingDevices</c:v>
                </c:pt>
                <c:pt idx="33">
                  <c:v>Memory</c:v>
                </c:pt>
                <c:pt idx="34">
                  <c:v>MemoryCards</c:v>
                </c:pt>
                <c:pt idx="35">
                  <c:v>MobileAccessories</c:v>
                </c:pt>
                <c:pt idx="36">
                  <c:v>NetworkAdapters</c:v>
                </c:pt>
                <c:pt idx="37">
                  <c:v>PaintingMaterials</c:v>
                </c:pt>
                <c:pt idx="38">
                  <c:v>Paper</c:v>
                </c:pt>
                <c:pt idx="39">
                  <c:v>PCGamingPeripherals</c:v>
                </c:pt>
                <c:pt idx="40">
                  <c:v>PenDrives</c:v>
                </c:pt>
                <c:pt idx="41">
                  <c:v>RechargeableBatteries</c:v>
                </c:pt>
                <c:pt idx="42">
                  <c:v>Repeaters&amp;Extenders</c:v>
                </c:pt>
                <c:pt idx="43">
                  <c:v>Routers</c:v>
                </c:pt>
                <c:pt idx="44">
                  <c:v>Scrapbooking</c:v>
                </c:pt>
                <c:pt idx="45">
                  <c:v>SecurityCameras</c:v>
                </c:pt>
                <c:pt idx="46">
                  <c:v>SewingMachines&amp;Accessories</c:v>
                </c:pt>
                <c:pt idx="47">
                  <c:v>SmallKitchenAppliances</c:v>
                </c:pt>
                <c:pt idx="48">
                  <c:v>Smartphones&amp;BasicMobiles</c:v>
                </c:pt>
                <c:pt idx="49">
                  <c:v>SmartWatches</c:v>
                </c:pt>
                <c:pt idx="50">
                  <c:v>Speakers</c:v>
                </c:pt>
                <c:pt idx="51">
                  <c:v>SurgeProtectors</c:v>
                </c:pt>
                <c:pt idx="52">
                  <c:v>TabletAccessories</c:v>
                </c:pt>
                <c:pt idx="53">
                  <c:v>TraditionalLaptops</c:v>
                </c:pt>
                <c:pt idx="54">
                  <c:v>TV&amp;Video</c:v>
                </c:pt>
                <c:pt idx="55">
                  <c:v>UninterruptedPowerSupplies</c:v>
                </c:pt>
                <c:pt idx="56">
                  <c:v>USBGadgets</c:v>
                </c:pt>
                <c:pt idx="57">
                  <c:v>USBHubs</c:v>
                </c:pt>
                <c:pt idx="58">
                  <c:v>Vacuum</c:v>
                </c:pt>
                <c:pt idx="59">
                  <c:v>VideoCameras</c:v>
                </c:pt>
                <c:pt idx="60">
                  <c:v>WaterPurifiers&amp;Accessories</c:v>
                </c:pt>
              </c:strCache>
            </c:strRef>
          </c:cat>
          <c:val>
            <c:numRef>
              <c:f>'Pivot 2'!$O$4:$O$65</c:f>
              <c:numCache>
                <c:formatCode>_(* #,##0_);_(* \(#,##0\);_(* "-"??_);_(@_)</c:formatCode>
                <c:ptCount val="61"/>
                <c:pt idx="0">
                  <c:v>237427877</c:v>
                </c:pt>
                <c:pt idx="1">
                  <c:v>22740034</c:v>
                </c:pt>
                <c:pt idx="2">
                  <c:v>2578419</c:v>
                </c:pt>
                <c:pt idx="3">
                  <c:v>169517172</c:v>
                </c:pt>
                <c:pt idx="4">
                  <c:v>3075044288.9400001</c:v>
                </c:pt>
                <c:pt idx="5">
                  <c:v>20313960</c:v>
                </c:pt>
                <c:pt idx="6">
                  <c:v>41906360</c:v>
                </c:pt>
                <c:pt idx="7">
                  <c:v>228371984</c:v>
                </c:pt>
                <c:pt idx="8">
                  <c:v>151117062</c:v>
                </c:pt>
                <c:pt idx="9">
                  <c:v>2763947031</c:v>
                </c:pt>
                <c:pt idx="10">
                  <c:v>3585015</c:v>
                </c:pt>
                <c:pt idx="11">
                  <c:v>36442250</c:v>
                </c:pt>
                <c:pt idx="12">
                  <c:v>51251751</c:v>
                </c:pt>
                <c:pt idx="13">
                  <c:v>2380050</c:v>
                </c:pt>
                <c:pt idx="14">
                  <c:v>1570364</c:v>
                </c:pt>
                <c:pt idx="15">
                  <c:v>9806931654</c:v>
                </c:pt>
                <c:pt idx="16">
                  <c:v>45801400</c:v>
                </c:pt>
                <c:pt idx="17">
                  <c:v>1350091477</c:v>
                </c:pt>
                <c:pt idx="18">
                  <c:v>7750242</c:v>
                </c:pt>
                <c:pt idx="19">
                  <c:v>1324736000</c:v>
                </c:pt>
                <c:pt idx="20">
                  <c:v>25903042</c:v>
                </c:pt>
                <c:pt idx="21">
                  <c:v>21330697</c:v>
                </c:pt>
                <c:pt idx="22">
                  <c:v>5859067</c:v>
                </c:pt>
                <c:pt idx="23">
                  <c:v>6959700</c:v>
                </c:pt>
                <c:pt idx="24">
                  <c:v>279560547.51999998</c:v>
                </c:pt>
                <c:pt idx="25">
                  <c:v>4472000</c:v>
                </c:pt>
                <c:pt idx="26">
                  <c:v>361638</c:v>
                </c:pt>
                <c:pt idx="27">
                  <c:v>315525000</c:v>
                </c:pt>
                <c:pt idx="28">
                  <c:v>985359984</c:v>
                </c:pt>
                <c:pt idx="29">
                  <c:v>133928685</c:v>
                </c:pt>
                <c:pt idx="30">
                  <c:v>476035266</c:v>
                </c:pt>
                <c:pt idx="31">
                  <c:v>41588177</c:v>
                </c:pt>
                <c:pt idx="32">
                  <c:v>1052576</c:v>
                </c:pt>
                <c:pt idx="33">
                  <c:v>91679000</c:v>
                </c:pt>
                <c:pt idx="34">
                  <c:v>2671505993</c:v>
                </c:pt>
                <c:pt idx="35">
                  <c:v>2600758644</c:v>
                </c:pt>
                <c:pt idx="36">
                  <c:v>1163148707</c:v>
                </c:pt>
                <c:pt idx="37">
                  <c:v>7951405</c:v>
                </c:pt>
                <c:pt idx="38">
                  <c:v>40464857</c:v>
                </c:pt>
                <c:pt idx="39">
                  <c:v>321174073</c:v>
                </c:pt>
                <c:pt idx="40">
                  <c:v>1075113650</c:v>
                </c:pt>
                <c:pt idx="41">
                  <c:v>24066562</c:v>
                </c:pt>
                <c:pt idx="42">
                  <c:v>722158329</c:v>
                </c:pt>
                <c:pt idx="43">
                  <c:v>788933678</c:v>
                </c:pt>
                <c:pt idx="44">
                  <c:v>2438370</c:v>
                </c:pt>
                <c:pt idx="45">
                  <c:v>640186732</c:v>
                </c:pt>
                <c:pt idx="46">
                  <c:v>174409868</c:v>
                </c:pt>
                <c:pt idx="47">
                  <c:v>4356431755</c:v>
                </c:pt>
                <c:pt idx="48">
                  <c:v>39432052502</c:v>
                </c:pt>
                <c:pt idx="49">
                  <c:v>13274477088</c:v>
                </c:pt>
                <c:pt idx="50">
                  <c:v>736995002</c:v>
                </c:pt>
                <c:pt idx="51">
                  <c:v>30981332</c:v>
                </c:pt>
                <c:pt idx="52">
                  <c:v>86680411</c:v>
                </c:pt>
                <c:pt idx="53">
                  <c:v>19344470</c:v>
                </c:pt>
                <c:pt idx="54">
                  <c:v>28434680008</c:v>
                </c:pt>
                <c:pt idx="55">
                  <c:v>64710300</c:v>
                </c:pt>
                <c:pt idx="56">
                  <c:v>2585553</c:v>
                </c:pt>
                <c:pt idx="57">
                  <c:v>17059221</c:v>
                </c:pt>
                <c:pt idx="58">
                  <c:v>1685991796</c:v>
                </c:pt>
                <c:pt idx="59">
                  <c:v>6734631</c:v>
                </c:pt>
                <c:pt idx="60">
                  <c:v>1249558526</c:v>
                </c:pt>
              </c:numCache>
            </c:numRef>
          </c:val>
          <c:extLst>
            <c:ext xmlns:c16="http://schemas.microsoft.com/office/drawing/2014/chart" uri="{C3380CC4-5D6E-409C-BE32-E72D297353CC}">
              <c16:uniqueId val="{00000000-BD95-451E-A7E7-C2FE09E343B1}"/>
            </c:ext>
          </c:extLst>
        </c:ser>
        <c:dLbls>
          <c:showLegendKey val="0"/>
          <c:showVal val="0"/>
          <c:showCatName val="0"/>
          <c:showSerName val="0"/>
          <c:showPercent val="0"/>
          <c:showBubbleSize val="0"/>
        </c:dLbls>
        <c:gapWidth val="65"/>
        <c:shape val="box"/>
        <c:axId val="896917071"/>
        <c:axId val="896916591"/>
        <c:axId val="0"/>
      </c:bar3DChart>
      <c:catAx>
        <c:axId val="89691707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Algerian" panose="04020705040A02060702" pitchFamily="82" charset="0"/>
                <a:ea typeface="+mn-ea"/>
                <a:cs typeface="+mn-cs"/>
              </a:defRPr>
            </a:pPr>
            <a:endParaRPr lang="en-US"/>
          </a:p>
        </c:txPr>
        <c:crossAx val="896916591"/>
        <c:crosses val="autoZero"/>
        <c:auto val="1"/>
        <c:lblAlgn val="ctr"/>
        <c:lblOffset val="100"/>
        <c:noMultiLvlLbl val="0"/>
      </c:catAx>
      <c:valAx>
        <c:axId val="896916591"/>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Algerian" panose="04020705040A02060702" pitchFamily="82" charset="0"/>
                <a:ea typeface="+mn-ea"/>
                <a:cs typeface="+mn-cs"/>
              </a:defRPr>
            </a:pPr>
            <a:endParaRPr lang="en-US"/>
          </a:p>
        </c:txPr>
        <c:crossAx val="89691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1).xlsb.xlsx]Pivot 2!PivotTable13</c:name>
    <c:fmtId val="3"/>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Algerian" panose="04020705040A02060702" pitchFamily="82" charset="0"/>
                <a:ea typeface="+mn-ea"/>
                <a:cs typeface="+mn-cs"/>
              </a:defRPr>
            </a:pPr>
            <a:r>
              <a:rPr lang="en-US" sz="1600">
                <a:latin typeface="Algerian" panose="04020705040A02060702" pitchFamily="82" charset="0"/>
              </a:rPr>
              <a:t>PRODUCTS PER PRICE RANGE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Algerian" panose="04020705040A02060702" pitchFamily="82"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2"/>
          </a:solidFill>
          <a:ln>
            <a:noFill/>
          </a:ln>
          <a:effectLst>
            <a:outerShdw blurRad="254000" sx="102000" sy="102000" algn="ctr" rotWithShape="0">
              <a:prstClr val="black">
                <a:alpha val="20000"/>
              </a:prstClr>
            </a:outerShdw>
          </a:effectLst>
          <a:sp3d/>
        </c:spPr>
      </c:pivotFmt>
      <c:pivotFmt>
        <c:idx val="9"/>
        <c:spPr>
          <a:solidFill>
            <a:schemeClr val="accent3"/>
          </a:solidFill>
          <a:ln>
            <a:noFill/>
          </a:ln>
          <a:effectLst>
            <a:outerShdw blurRad="254000" sx="102000" sy="102000" algn="ctr" rotWithShape="0">
              <a:prstClr val="black">
                <a:alpha val="20000"/>
              </a:prstClr>
            </a:outerShdw>
          </a:effectLst>
          <a:sp3d/>
        </c:spPr>
      </c:pivotFmt>
      <c:pivotFmt>
        <c:idx val="10"/>
        <c:spPr>
          <a:solidFill>
            <a:schemeClr val="accent4"/>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2'!$R$70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6AC-4A58-9ACA-562E655156A9}"/>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6AC-4A58-9ACA-562E655156A9}"/>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86AC-4A58-9ACA-562E655156A9}"/>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86AC-4A58-9ACA-562E655156A9}"/>
              </c:ext>
            </c:extLst>
          </c:dPt>
          <c:cat>
            <c:strRef>
              <c:f>'Pivot 2'!$Q$71:$Q$75</c:f>
              <c:strCache>
                <c:ptCount val="4"/>
                <c:pt idx="0">
                  <c:v>5000 and above</c:v>
                </c:pt>
                <c:pt idx="1">
                  <c:v>less than 1000</c:v>
                </c:pt>
                <c:pt idx="2">
                  <c:v>less than 500</c:v>
                </c:pt>
                <c:pt idx="3">
                  <c:v>less than 5000</c:v>
                </c:pt>
              </c:strCache>
            </c:strRef>
          </c:cat>
          <c:val>
            <c:numRef>
              <c:f>'Pivot 2'!$R$71:$R$75</c:f>
              <c:numCache>
                <c:formatCode>General</c:formatCode>
                <c:ptCount val="4"/>
                <c:pt idx="0">
                  <c:v>308</c:v>
                </c:pt>
                <c:pt idx="1">
                  <c:v>282</c:v>
                </c:pt>
                <c:pt idx="2">
                  <c:v>183</c:v>
                </c:pt>
                <c:pt idx="3">
                  <c:v>579</c:v>
                </c:pt>
              </c:numCache>
            </c:numRef>
          </c:val>
          <c:extLst>
            <c:ext xmlns:c16="http://schemas.microsoft.com/office/drawing/2014/chart" uri="{C3380CC4-5D6E-409C-BE32-E72D297353CC}">
              <c16:uniqueId val="{00000008-86AC-4A58-9ACA-562E655156A9}"/>
            </c:ext>
          </c:extLst>
        </c:ser>
        <c:dLbls>
          <c:dLblPos val="ctr"/>
          <c:showLegendKey val="0"/>
          <c:showVal val="0"/>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Algerian" panose="04020705040A02060702" pitchFamily="8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normalizeH="0" baseline="0">
                <a:solidFill>
                  <a:schemeClr val="tx1">
                    <a:lumMod val="65000"/>
                    <a:lumOff val="35000"/>
                  </a:schemeClr>
                </a:solidFill>
                <a:latin typeface="Algerian" panose="04020705040A02060702" pitchFamily="82" charset="0"/>
                <a:ea typeface="+mj-ea"/>
                <a:cs typeface="+mj-cs"/>
              </a:defRPr>
            </a:pPr>
            <a:r>
              <a:rPr lang="en-US" sz="1600" b="1">
                <a:latin typeface="Algerian" panose="04020705040A02060702" pitchFamily="82" charset="0"/>
              </a:rPr>
              <a:t>RELATIONSHIP BETWEEN RATINGS AND DISCOUNT PERCENTAGE</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tx1">
                  <a:lumMod val="65000"/>
                  <a:lumOff val="35000"/>
                </a:schemeClr>
              </a:solidFill>
              <a:latin typeface="Algerian" panose="04020705040A02060702" pitchFamily="82" charset="0"/>
              <a:ea typeface="+mj-ea"/>
              <a:cs typeface="+mj-cs"/>
            </a:defRPr>
          </a:pPr>
          <a:endParaRPr lang="en-US"/>
        </a:p>
      </c:txPr>
    </c:title>
    <c:autoTitleDeleted val="0"/>
    <c:plotArea>
      <c:layout/>
      <c:scatterChart>
        <c:scatterStyle val="lineMarker"/>
        <c:varyColors val="0"/>
        <c:ser>
          <c:idx val="0"/>
          <c:order val="0"/>
          <c:spPr>
            <a:ln w="25400" cap="flat" cmpd="dbl" algn="ctr">
              <a:noFill/>
              <a:round/>
            </a:ln>
            <a:effectLst/>
          </c:spPr>
          <c:marker>
            <c:symbol val="circle"/>
            <c:size val="6"/>
            <c:spPr>
              <a:noFill/>
              <a:ln w="34925" cap="flat" cmpd="dbl" algn="ctr">
                <a:solidFill>
                  <a:schemeClr val="accent1">
                    <a:lumMod val="75000"/>
                    <a:alpha val="70000"/>
                  </a:schemeClr>
                </a:solidFill>
                <a:round/>
              </a:ln>
              <a:effectLst/>
            </c:spPr>
          </c:marker>
          <c:xVal>
            <c:numRef>
              <c:f>'Amazon Calculated Table'!$AM$2:$AM$93</c:f>
              <c:numCache>
                <c:formatCode>0%</c:formatCode>
                <c:ptCount val="92"/>
                <c:pt idx="0">
                  <c:v>0</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0.94</c:v>
                </c:pt>
              </c:numCache>
            </c:numRef>
          </c:xVal>
          <c:yVal>
            <c:numRef>
              <c:f>'Amazon Calculated Table'!$AN$2:$AN$93</c:f>
              <c:numCache>
                <c:formatCode>General</c:formatCode>
                <c:ptCount val="92"/>
                <c:pt idx="0">
                  <c:v>49</c:v>
                </c:pt>
                <c:pt idx="1">
                  <c:v>2</c:v>
                </c:pt>
                <c:pt idx="2">
                  <c:v>3</c:v>
                </c:pt>
                <c:pt idx="3">
                  <c:v>4</c:v>
                </c:pt>
                <c:pt idx="4">
                  <c:v>4</c:v>
                </c:pt>
                <c:pt idx="5">
                  <c:v>4</c:v>
                </c:pt>
                <c:pt idx="6">
                  <c:v>2</c:v>
                </c:pt>
                <c:pt idx="7">
                  <c:v>5</c:v>
                </c:pt>
                <c:pt idx="8">
                  <c:v>1</c:v>
                </c:pt>
                <c:pt idx="9">
                  <c:v>10</c:v>
                </c:pt>
                <c:pt idx="10">
                  <c:v>8</c:v>
                </c:pt>
                <c:pt idx="11">
                  <c:v>5</c:v>
                </c:pt>
                <c:pt idx="12">
                  <c:v>9</c:v>
                </c:pt>
                <c:pt idx="13">
                  <c:v>11</c:v>
                </c:pt>
                <c:pt idx="14">
                  <c:v>9</c:v>
                </c:pt>
                <c:pt idx="15">
                  <c:v>8</c:v>
                </c:pt>
                <c:pt idx="16">
                  <c:v>11</c:v>
                </c:pt>
                <c:pt idx="17">
                  <c:v>12</c:v>
                </c:pt>
                <c:pt idx="18">
                  <c:v>9</c:v>
                </c:pt>
                <c:pt idx="19">
                  <c:v>14</c:v>
                </c:pt>
                <c:pt idx="20">
                  <c:v>14</c:v>
                </c:pt>
                <c:pt idx="21">
                  <c:v>15</c:v>
                </c:pt>
                <c:pt idx="22">
                  <c:v>11</c:v>
                </c:pt>
                <c:pt idx="23">
                  <c:v>14</c:v>
                </c:pt>
                <c:pt idx="24">
                  <c:v>23</c:v>
                </c:pt>
                <c:pt idx="25">
                  <c:v>14</c:v>
                </c:pt>
                <c:pt idx="26">
                  <c:v>15</c:v>
                </c:pt>
                <c:pt idx="27">
                  <c:v>30</c:v>
                </c:pt>
                <c:pt idx="28">
                  <c:v>16</c:v>
                </c:pt>
                <c:pt idx="29">
                  <c:v>12</c:v>
                </c:pt>
                <c:pt idx="30">
                  <c:v>14</c:v>
                </c:pt>
                <c:pt idx="31">
                  <c:v>12</c:v>
                </c:pt>
                <c:pt idx="32">
                  <c:v>22</c:v>
                </c:pt>
                <c:pt idx="33">
                  <c:v>9</c:v>
                </c:pt>
                <c:pt idx="34">
                  <c:v>18</c:v>
                </c:pt>
                <c:pt idx="35">
                  <c:v>10</c:v>
                </c:pt>
                <c:pt idx="36">
                  <c:v>14</c:v>
                </c:pt>
                <c:pt idx="37">
                  <c:v>34</c:v>
                </c:pt>
                <c:pt idx="38">
                  <c:v>13</c:v>
                </c:pt>
                <c:pt idx="39">
                  <c:v>28</c:v>
                </c:pt>
                <c:pt idx="40">
                  <c:v>21</c:v>
                </c:pt>
                <c:pt idx="41">
                  <c:v>20</c:v>
                </c:pt>
                <c:pt idx="42">
                  <c:v>32</c:v>
                </c:pt>
                <c:pt idx="43">
                  <c:v>23</c:v>
                </c:pt>
                <c:pt idx="44">
                  <c:v>18</c:v>
                </c:pt>
                <c:pt idx="45">
                  <c:v>21</c:v>
                </c:pt>
                <c:pt idx="46">
                  <c:v>21</c:v>
                </c:pt>
                <c:pt idx="47">
                  <c:v>25</c:v>
                </c:pt>
                <c:pt idx="48">
                  <c:v>15</c:v>
                </c:pt>
                <c:pt idx="49">
                  <c:v>56</c:v>
                </c:pt>
                <c:pt idx="50">
                  <c:v>17</c:v>
                </c:pt>
                <c:pt idx="51">
                  <c:v>13</c:v>
                </c:pt>
                <c:pt idx="52">
                  <c:v>28</c:v>
                </c:pt>
                <c:pt idx="53">
                  <c:v>22</c:v>
                </c:pt>
                <c:pt idx="54">
                  <c:v>36</c:v>
                </c:pt>
                <c:pt idx="55">
                  <c:v>17</c:v>
                </c:pt>
                <c:pt idx="56">
                  <c:v>22</c:v>
                </c:pt>
                <c:pt idx="57">
                  <c:v>23</c:v>
                </c:pt>
                <c:pt idx="58">
                  <c:v>22</c:v>
                </c:pt>
                <c:pt idx="59">
                  <c:v>56</c:v>
                </c:pt>
                <c:pt idx="60">
                  <c:v>20</c:v>
                </c:pt>
                <c:pt idx="61">
                  <c:v>32</c:v>
                </c:pt>
                <c:pt idx="62">
                  <c:v>27</c:v>
                </c:pt>
                <c:pt idx="63">
                  <c:v>21</c:v>
                </c:pt>
                <c:pt idx="64">
                  <c:v>31</c:v>
                </c:pt>
                <c:pt idx="65">
                  <c:v>22</c:v>
                </c:pt>
                <c:pt idx="66">
                  <c:v>12</c:v>
                </c:pt>
                <c:pt idx="67">
                  <c:v>10</c:v>
                </c:pt>
                <c:pt idx="68">
                  <c:v>17</c:v>
                </c:pt>
                <c:pt idx="69">
                  <c:v>28</c:v>
                </c:pt>
                <c:pt idx="70">
                  <c:v>10</c:v>
                </c:pt>
                <c:pt idx="71">
                  <c:v>5</c:v>
                </c:pt>
                <c:pt idx="72">
                  <c:v>16</c:v>
                </c:pt>
                <c:pt idx="73">
                  <c:v>9</c:v>
                </c:pt>
                <c:pt idx="74">
                  <c:v>29</c:v>
                </c:pt>
                <c:pt idx="75">
                  <c:v>14</c:v>
                </c:pt>
                <c:pt idx="76">
                  <c:v>17</c:v>
                </c:pt>
                <c:pt idx="77">
                  <c:v>15</c:v>
                </c:pt>
                <c:pt idx="78">
                  <c:v>8</c:v>
                </c:pt>
                <c:pt idx="79">
                  <c:v>37</c:v>
                </c:pt>
                <c:pt idx="80">
                  <c:v>7</c:v>
                </c:pt>
                <c:pt idx="81">
                  <c:v>5</c:v>
                </c:pt>
                <c:pt idx="82">
                  <c:v>5</c:v>
                </c:pt>
                <c:pt idx="83">
                  <c:v>2</c:v>
                </c:pt>
                <c:pt idx="84">
                  <c:v>12</c:v>
                </c:pt>
                <c:pt idx="85">
                  <c:v>4</c:v>
                </c:pt>
                <c:pt idx="86">
                  <c:v>3</c:v>
                </c:pt>
                <c:pt idx="87">
                  <c:v>6</c:v>
                </c:pt>
                <c:pt idx="88">
                  <c:v>1</c:v>
                </c:pt>
                <c:pt idx="89">
                  <c:v>8</c:v>
                </c:pt>
                <c:pt idx="90">
                  <c:v>5</c:v>
                </c:pt>
                <c:pt idx="91">
                  <c:v>1</c:v>
                </c:pt>
              </c:numCache>
            </c:numRef>
          </c:yVal>
          <c:smooth val="0"/>
          <c:extLst>
            <c:ext xmlns:c16="http://schemas.microsoft.com/office/drawing/2014/chart" uri="{C3380CC4-5D6E-409C-BE32-E72D297353CC}">
              <c16:uniqueId val="{00000000-1EEE-4168-BC3C-01FF4327D083}"/>
            </c:ext>
          </c:extLst>
        </c:ser>
        <c:dLbls>
          <c:showLegendKey val="0"/>
          <c:showVal val="0"/>
          <c:showCatName val="0"/>
          <c:showSerName val="0"/>
          <c:showPercent val="0"/>
          <c:showBubbleSize val="0"/>
        </c:dLbls>
        <c:axId val="2097451311"/>
        <c:axId val="2097459471"/>
      </c:scatterChart>
      <c:valAx>
        <c:axId val="209745131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459471"/>
        <c:crosses val="autoZero"/>
        <c:crossBetween val="midCat"/>
      </c:valAx>
      <c:valAx>
        <c:axId val="20974594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4513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(version 1).xlsb.xlsx]Pivot 2!PivotTable7</c:name>
    <c:fmtId val="3"/>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Algerian" panose="04020705040A02060702" pitchFamily="82" charset="0"/>
                <a:ea typeface="+mn-ea"/>
                <a:cs typeface="+mn-cs"/>
              </a:defRPr>
            </a:pPr>
            <a:r>
              <a:rPr lang="en-US" sz="1600">
                <a:latin typeface="Algerian" panose="04020705040A02060702" pitchFamily="82" charset="0"/>
              </a:rPr>
              <a:t>TOP 5 PRODUCTS BY RATINGS AND REVIEW COMBINED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Algerian" panose="04020705040A02060702" pitchFamily="82"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2'!$U$3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2'!$T$4:$T$10</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'Pivot 2'!$U$4:$U$10</c:f>
              <c:numCache>
                <c:formatCode>_(* #,##0_);_(* \(#,##0\);_(* "-"??_);_(@_)</c:formatCode>
                <c:ptCount val="6"/>
                <c:pt idx="0">
                  <c:v>3757358</c:v>
                </c:pt>
                <c:pt idx="1">
                  <c:v>1878681.2000000002</c:v>
                </c:pt>
                <c:pt idx="2">
                  <c:v>1878681.2000000002</c:v>
                </c:pt>
                <c:pt idx="3">
                  <c:v>1579225.6999999997</c:v>
                </c:pt>
                <c:pt idx="4">
                  <c:v>1491223.2999999998</c:v>
                </c:pt>
                <c:pt idx="5">
                  <c:v>1491223.2999999998</c:v>
                </c:pt>
              </c:numCache>
            </c:numRef>
          </c:val>
          <c:extLst>
            <c:ext xmlns:c16="http://schemas.microsoft.com/office/drawing/2014/chart" uri="{C3380CC4-5D6E-409C-BE32-E72D297353CC}">
              <c16:uniqueId val="{00000000-26DC-4810-943A-2CC4FC852901}"/>
            </c:ext>
          </c:extLst>
        </c:ser>
        <c:dLbls>
          <c:showLegendKey val="0"/>
          <c:showVal val="0"/>
          <c:showCatName val="0"/>
          <c:showSerName val="0"/>
          <c:showPercent val="0"/>
          <c:showBubbleSize val="0"/>
        </c:dLbls>
        <c:gapWidth val="65"/>
        <c:shape val="box"/>
        <c:axId val="914138863"/>
        <c:axId val="741643711"/>
        <c:axId val="0"/>
      </c:bar3DChart>
      <c:catAx>
        <c:axId val="91413886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Algerian" panose="04020705040A02060702" pitchFamily="82" charset="0"/>
                <a:ea typeface="+mn-ea"/>
                <a:cs typeface="+mn-cs"/>
              </a:defRPr>
            </a:pPr>
            <a:endParaRPr lang="en-US"/>
          </a:p>
        </c:txPr>
        <c:crossAx val="741643711"/>
        <c:crosses val="autoZero"/>
        <c:auto val="1"/>
        <c:lblAlgn val="ctr"/>
        <c:lblOffset val="100"/>
        <c:noMultiLvlLbl val="0"/>
      </c:catAx>
      <c:valAx>
        <c:axId val="741643711"/>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Algerian" panose="04020705040A02060702" pitchFamily="82" charset="0"/>
                <a:ea typeface="+mn-ea"/>
                <a:cs typeface="+mn-cs"/>
              </a:defRPr>
            </a:pPr>
            <a:endParaRPr lang="en-US"/>
          </a:p>
        </c:txPr>
        <c:crossAx val="91413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Relationship between Discount and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trendline>
            <c:spPr>
              <a:ln w="19050" cap="rnd">
                <a:solidFill>
                  <a:schemeClr val="accent1"/>
                </a:solidFill>
                <a:prstDash val="sysDash"/>
              </a:ln>
              <a:effectLst/>
            </c:spPr>
            <c:trendlineType val="linear"/>
            <c:dispRSqr val="0"/>
            <c:dispEq val="0"/>
          </c:trendline>
          <c:trendline>
            <c:spPr>
              <a:ln w="19050" cap="rnd">
                <a:solidFill>
                  <a:schemeClr val="accent1"/>
                </a:solidFill>
                <a:prstDash val="sysDash"/>
              </a:ln>
              <a:effectLst/>
            </c:spPr>
            <c:trendlineType val="linear"/>
            <c:dispRSqr val="1"/>
            <c:dispEq val="1"/>
            <c:trendlineLbl>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baseline="0">
                        <a:solidFill>
                          <a:schemeClr val="bg1"/>
                        </a:solidFill>
                      </a:rPr>
                      <a:t>y = -0.2093x + 4.1964</a:t>
                    </a:r>
                    <a:br>
                      <a:rPr lang="en-US" baseline="0">
                        <a:solidFill>
                          <a:schemeClr val="bg1"/>
                        </a:solidFill>
                      </a:rPr>
                    </a:br>
                    <a:r>
                      <a:rPr lang="en-US" baseline="0">
                        <a:solidFill>
                          <a:schemeClr val="bg1"/>
                        </a:solidFill>
                      </a:rPr>
                      <a:t>R² = 0.0241</a:t>
                    </a: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trendline>
            <c:spPr>
              <a:ln w="19050" cap="rnd">
                <a:solidFill>
                  <a:schemeClr val="accent1"/>
                </a:solidFill>
                <a:prstDash val="sysDash"/>
              </a:ln>
              <a:effectLst/>
            </c:spPr>
            <c:trendlineType val="linear"/>
            <c:dispRSqr val="0"/>
            <c:dispEq val="0"/>
          </c:trendline>
          <c:trendline>
            <c:spPr>
              <a:ln w="19050" cap="rnd">
                <a:solidFill>
                  <a:schemeClr val="accent1"/>
                </a:solidFill>
                <a:prstDash val="sysDash"/>
              </a:ln>
              <a:effectLst>
                <a:outerShdw blurRad="50800" dist="38100" dir="2700000" algn="tl" rotWithShape="0">
                  <a:prstClr val="black">
                    <a:alpha val="40000"/>
                  </a:prstClr>
                </a:outerShdw>
              </a:effectLst>
            </c:spPr>
            <c:trendlineType val="linear"/>
            <c:dispRSqr val="0"/>
            <c:dispEq val="0"/>
          </c:trendline>
          <c:xVal>
            <c:numRef>
              <c:f>#REF!</c:f>
            </c:numRef>
          </c:xVal>
          <c:yVal>
            <c:numRef>
              <c:f>#REF!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5-AF88-4CDE-95DC-38D01D014BDA}"/>
            </c:ext>
          </c:extLst>
        </c:ser>
        <c:dLbls>
          <c:showLegendKey val="0"/>
          <c:showVal val="0"/>
          <c:showCatName val="0"/>
          <c:showSerName val="0"/>
          <c:showPercent val="0"/>
          <c:showBubbleSize val="0"/>
        </c:dLbls>
        <c:axId val="335042432"/>
        <c:axId val="335042912"/>
      </c:scatterChart>
      <c:valAx>
        <c:axId val="335042432"/>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DIscount Percentage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5042912"/>
        <c:crosses val="autoZero"/>
        <c:crossBetween val="midCat"/>
      </c:valAx>
      <c:valAx>
        <c:axId val="3350429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 Rating</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5042432"/>
        <c:crosses val="autoZero"/>
        <c:crossBetween val="midCat"/>
      </c:valAx>
      <c:spPr>
        <a:noFill/>
        <a:ln>
          <a:noFill/>
        </a:ln>
        <a:effectLst>
          <a:outerShdw blurRad="50800" dist="38100" dir="5400000" algn="t" rotWithShape="0">
            <a:prstClr val="black">
              <a:alpha val="40000"/>
            </a:prstClr>
          </a:outerShdw>
          <a:softEdge rad="3175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tx1">
        <a:lumMod val="65000"/>
        <a:lumOff val="35000"/>
      </a:schemeClr>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5400" cap="flat" cmpd="dbl" algn="ctr">
        <a:solidFill>
          <a:schemeClr val="phClr">
            <a:alpha val="50000"/>
          </a:schemeClr>
        </a:solidFill>
        <a:round/>
      </a:ln>
    </cs:spPr>
  </cs:dataPointLine>
  <cs:dataPointMarker>
    <cs:lnRef idx="0">
      <cs:styleClr val="auto"/>
    </cs:lnRef>
    <cs:fillRef idx="0">
      <cs:styleClr val="auto"/>
    </cs:fillRef>
    <cs:effectRef idx="0"/>
    <cs:fontRef idx="minor">
      <a:schemeClr val="dk1"/>
    </cs:fontRef>
    <cs:spPr>
      <a:ln w="34925" cap="flat" cmpd="dbl" algn="ctr">
        <a:solidFill>
          <a:schemeClr val="phClr">
            <a:lumMod val="75000"/>
            <a:alpha val="70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kern="1200" spc="0" normalizeH="0" baseline="0"/>
  </cs:title>
  <cs:trendline>
    <cs:lnRef idx="0">
      <cs:styleClr val="0"/>
    </cs:lnRef>
    <cs:fillRef idx="0"/>
    <cs:effectRef idx="0"/>
    <cs:fontRef idx="minor">
      <a:schemeClr val="tx1"/>
    </cs:fontRef>
    <cs:spPr>
      <a:ln w="38100" cap="rnd" cmpd="sng" algn="ctr">
        <a:solidFill>
          <a:schemeClr val="phClr">
            <a:lumMod val="75000"/>
            <a:alpha val="25000"/>
          </a:scheme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b="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657426</xdr:colOff>
      <xdr:row>0</xdr:row>
      <xdr:rowOff>6430</xdr:rowOff>
    </xdr:from>
    <xdr:to>
      <xdr:col>21</xdr:col>
      <xdr:colOff>96456</xdr:colOff>
      <xdr:row>3</xdr:row>
      <xdr:rowOff>143879</xdr:rowOff>
    </xdr:to>
    <xdr:sp macro="" textlink="">
      <xdr:nvSpPr>
        <xdr:cNvPr id="16" name="Rectangle: Rounded Corners 15">
          <a:extLst>
            <a:ext uri="{FF2B5EF4-FFF2-40B4-BE49-F238E27FC236}">
              <a16:creationId xmlns:a16="http://schemas.microsoft.com/office/drawing/2014/main" id="{63037A45-B931-8293-2923-0809EE439BA0}"/>
            </a:ext>
          </a:extLst>
        </xdr:cNvPr>
        <xdr:cNvSpPr/>
      </xdr:nvSpPr>
      <xdr:spPr>
        <a:xfrm>
          <a:off x="657426" y="6430"/>
          <a:ext cx="13280422" cy="740297"/>
        </a:xfrm>
        <a:prstGeom prst="roundRect">
          <a:avLst/>
        </a:prstGeom>
        <a:solidFill>
          <a:schemeClr val="accent1"/>
        </a:solidFill>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US" sz="1800">
              <a:solidFill>
                <a:schemeClr val="tx1"/>
              </a:solidFill>
              <a:latin typeface="Algerian" panose="04020705040A02060702" pitchFamily="82" charset="0"/>
              <a:ea typeface="+mn-ea"/>
              <a:cs typeface="+mn-cs"/>
            </a:rPr>
            <a:t>AMAZON PRODUCT REVIEW ANALYSIS DASHBOARD</a:t>
          </a:r>
        </a:p>
      </xdr:txBody>
    </xdr:sp>
    <xdr:clientData/>
  </xdr:twoCellAnchor>
  <xdr:oneCellAnchor>
    <xdr:from>
      <xdr:col>1</xdr:col>
      <xdr:colOff>8037</xdr:colOff>
      <xdr:row>3</xdr:row>
      <xdr:rowOff>136643</xdr:rowOff>
    </xdr:from>
    <xdr:ext cx="1446836" cy="707344"/>
    <xdr:sp macro="" textlink="">
      <xdr:nvSpPr>
        <xdr:cNvPr id="2" name="TextBox 1">
          <a:extLst>
            <a:ext uri="{FF2B5EF4-FFF2-40B4-BE49-F238E27FC236}">
              <a16:creationId xmlns:a16="http://schemas.microsoft.com/office/drawing/2014/main" id="{000CFC7B-A5E5-60EB-C2F7-E0ABA343C656}"/>
            </a:ext>
          </a:extLst>
        </xdr:cNvPr>
        <xdr:cNvSpPr txBox="1"/>
      </xdr:nvSpPr>
      <xdr:spPr>
        <a:xfrm>
          <a:off x="667151" y="739491"/>
          <a:ext cx="1446836" cy="707344"/>
        </a:xfrm>
        <a:prstGeom prst="rect">
          <a:avLst/>
        </a:prstGeom>
        <a:solidFill>
          <a:schemeClr val="accent1"/>
        </a:solidFill>
        <a:ln>
          <a:solidFill>
            <a:schemeClr val="accent1"/>
          </a:solidFill>
        </a:ln>
        <a:scene3d>
          <a:camera prst="orthographicFront"/>
          <a:lightRig rig="threePt" dir="t"/>
        </a:scene3d>
        <a:sp3d>
          <a:bevelT w="114300" prst="artDeco"/>
          <a:bevelB prst="relaxedInse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600">
              <a:solidFill>
                <a:schemeClr val="tx1"/>
              </a:solidFill>
              <a:latin typeface="Algerian" panose="04020705040A02060702" pitchFamily="82" charset="0"/>
              <a:ea typeface="+mn-ea"/>
              <a:cs typeface="+mn-cs"/>
            </a:rPr>
            <a:t>Total No. of Products</a:t>
          </a:r>
        </a:p>
      </xdr:txBody>
    </xdr:sp>
    <xdr:clientData/>
  </xdr:oneCellAnchor>
  <xdr:oneCellAnchor>
    <xdr:from>
      <xdr:col>3</xdr:col>
      <xdr:colOff>120570</xdr:colOff>
      <xdr:row>3</xdr:row>
      <xdr:rowOff>136646</xdr:rowOff>
    </xdr:from>
    <xdr:ext cx="1696012" cy="707342"/>
    <xdr:sp macro="" textlink="">
      <xdr:nvSpPr>
        <xdr:cNvPr id="8" name="TextBox 7">
          <a:extLst>
            <a:ext uri="{FF2B5EF4-FFF2-40B4-BE49-F238E27FC236}">
              <a16:creationId xmlns:a16="http://schemas.microsoft.com/office/drawing/2014/main" id="{46F4FCE5-B757-4CCB-8B56-CE09750048A6}"/>
            </a:ext>
          </a:extLst>
        </xdr:cNvPr>
        <xdr:cNvSpPr txBox="1"/>
      </xdr:nvSpPr>
      <xdr:spPr>
        <a:xfrm>
          <a:off x="2097912" y="739494"/>
          <a:ext cx="1696012" cy="707342"/>
        </a:xfrm>
        <a:prstGeom prst="rect">
          <a:avLst/>
        </a:prstGeom>
        <a:solidFill>
          <a:schemeClr val="accent1"/>
        </a:solidFill>
        <a:ln>
          <a:solidFill>
            <a:schemeClr val="accent1"/>
          </a:solidFill>
        </a:ln>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600">
              <a:solidFill>
                <a:schemeClr val="tx1"/>
              </a:solidFill>
              <a:latin typeface="Algerian" panose="04020705040A02060702" pitchFamily="82" charset="0"/>
              <a:ea typeface="+mn-ea"/>
              <a:cs typeface="+mn-cs"/>
            </a:rPr>
            <a:t>Total Distinct Products</a:t>
          </a:r>
        </a:p>
      </xdr:txBody>
    </xdr:sp>
    <xdr:clientData/>
  </xdr:oneCellAnchor>
  <xdr:oneCellAnchor>
    <xdr:from>
      <xdr:col>5</xdr:col>
      <xdr:colOff>498354</xdr:colOff>
      <xdr:row>3</xdr:row>
      <xdr:rowOff>144683</xdr:rowOff>
    </xdr:from>
    <xdr:ext cx="1406646" cy="707342"/>
    <xdr:sp macro="" textlink="">
      <xdr:nvSpPr>
        <xdr:cNvPr id="9" name="TextBox 8">
          <a:extLst>
            <a:ext uri="{FF2B5EF4-FFF2-40B4-BE49-F238E27FC236}">
              <a16:creationId xmlns:a16="http://schemas.microsoft.com/office/drawing/2014/main" id="{BF003025-C301-43E3-ABB0-5A69C94B650B}"/>
            </a:ext>
          </a:extLst>
        </xdr:cNvPr>
        <xdr:cNvSpPr txBox="1"/>
      </xdr:nvSpPr>
      <xdr:spPr>
        <a:xfrm>
          <a:off x="3793924" y="747531"/>
          <a:ext cx="1406646" cy="707342"/>
        </a:xfrm>
        <a:prstGeom prst="rect">
          <a:avLst/>
        </a:prstGeom>
        <a:solidFill>
          <a:schemeClr val="accent1"/>
        </a:solidFill>
        <a:ln>
          <a:solidFill>
            <a:schemeClr val="accent1">
              <a:lumMod val="50000"/>
            </a:schemeClr>
          </a:solidFill>
        </a:ln>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600">
              <a:solidFill>
                <a:schemeClr val="tx1"/>
              </a:solidFill>
              <a:latin typeface="Algerian" panose="04020705040A02060702" pitchFamily="82" charset="0"/>
              <a:ea typeface="+mn-ea"/>
              <a:cs typeface="+mn-cs"/>
            </a:rPr>
            <a:t>Highest Avg Rating</a:t>
          </a:r>
        </a:p>
      </xdr:txBody>
    </xdr:sp>
    <xdr:clientData/>
  </xdr:oneCellAnchor>
  <xdr:oneCellAnchor>
    <xdr:from>
      <xdr:col>7</xdr:col>
      <xdr:colOff>586773</xdr:colOff>
      <xdr:row>3</xdr:row>
      <xdr:rowOff>144684</xdr:rowOff>
    </xdr:from>
    <xdr:ext cx="1374494" cy="707341"/>
    <xdr:sp macro="" textlink="">
      <xdr:nvSpPr>
        <xdr:cNvPr id="10" name="TextBox 9">
          <a:extLst>
            <a:ext uri="{FF2B5EF4-FFF2-40B4-BE49-F238E27FC236}">
              <a16:creationId xmlns:a16="http://schemas.microsoft.com/office/drawing/2014/main" id="{41DEC210-CDF0-45A2-9D79-1B3DEB32A103}"/>
            </a:ext>
          </a:extLst>
        </xdr:cNvPr>
        <xdr:cNvSpPr txBox="1"/>
      </xdr:nvSpPr>
      <xdr:spPr>
        <a:xfrm>
          <a:off x="5200570" y="747532"/>
          <a:ext cx="1374494" cy="707341"/>
        </a:xfrm>
        <a:prstGeom prst="rect">
          <a:avLst/>
        </a:prstGeom>
        <a:solidFill>
          <a:schemeClr val="accent1"/>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600">
              <a:solidFill>
                <a:schemeClr val="tx1"/>
              </a:solidFill>
              <a:latin typeface="Algerian" panose="04020705040A02060702" pitchFamily="82" charset="0"/>
              <a:ea typeface="+mn-ea"/>
              <a:cs typeface="+mn-cs"/>
            </a:rPr>
            <a:t>Highest No. of Reviews</a:t>
          </a:r>
        </a:p>
      </xdr:txBody>
    </xdr:sp>
    <xdr:clientData/>
  </xdr:oneCellAnchor>
  <xdr:oneCellAnchor>
    <xdr:from>
      <xdr:col>9</xdr:col>
      <xdr:colOff>643037</xdr:colOff>
      <xdr:row>3</xdr:row>
      <xdr:rowOff>144685</xdr:rowOff>
    </xdr:from>
    <xdr:ext cx="1808545" cy="707340"/>
    <xdr:sp macro="" textlink="">
      <xdr:nvSpPr>
        <xdr:cNvPr id="11" name="TextBox 10">
          <a:extLst>
            <a:ext uri="{FF2B5EF4-FFF2-40B4-BE49-F238E27FC236}">
              <a16:creationId xmlns:a16="http://schemas.microsoft.com/office/drawing/2014/main" id="{6355D241-844D-4795-B5EA-E833FCAA7FEF}"/>
            </a:ext>
          </a:extLst>
        </xdr:cNvPr>
        <xdr:cNvSpPr txBox="1"/>
      </xdr:nvSpPr>
      <xdr:spPr>
        <a:xfrm>
          <a:off x="6575062" y="747533"/>
          <a:ext cx="1808545" cy="707340"/>
        </a:xfrm>
        <a:prstGeom prst="rect">
          <a:avLst/>
        </a:prstGeom>
        <a:solidFill>
          <a:schemeClr val="accent1"/>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600">
              <a:solidFill>
                <a:schemeClr val="tx1"/>
              </a:solidFill>
              <a:latin typeface="Algerian" panose="04020705040A02060702" pitchFamily="82" charset="0"/>
              <a:ea typeface="+mn-ea"/>
              <a:cs typeface="+mn-cs"/>
            </a:rPr>
            <a:t>No. of Products &gt;=50% discount</a:t>
          </a:r>
        </a:p>
      </xdr:txBody>
    </xdr:sp>
    <xdr:clientData/>
  </xdr:oneCellAnchor>
  <xdr:oneCellAnchor>
    <xdr:from>
      <xdr:col>12</xdr:col>
      <xdr:colOff>474241</xdr:colOff>
      <xdr:row>3</xdr:row>
      <xdr:rowOff>144684</xdr:rowOff>
    </xdr:from>
    <xdr:ext cx="2379239" cy="707341"/>
    <xdr:sp macro="" textlink="">
      <xdr:nvSpPr>
        <xdr:cNvPr id="12" name="TextBox 11">
          <a:extLst>
            <a:ext uri="{FF2B5EF4-FFF2-40B4-BE49-F238E27FC236}">
              <a16:creationId xmlns:a16="http://schemas.microsoft.com/office/drawing/2014/main" id="{9C31FEFE-15C0-44E5-A011-F2E2F0B55522}"/>
            </a:ext>
          </a:extLst>
        </xdr:cNvPr>
        <xdr:cNvSpPr txBox="1"/>
      </xdr:nvSpPr>
      <xdr:spPr>
        <a:xfrm>
          <a:off x="8383608" y="747532"/>
          <a:ext cx="2379239" cy="707341"/>
        </a:xfrm>
        <a:prstGeom prst="rect">
          <a:avLst/>
        </a:prstGeom>
        <a:solidFill>
          <a:schemeClr val="accent1"/>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600">
              <a:solidFill>
                <a:schemeClr val="tx1"/>
              </a:solidFill>
              <a:latin typeface="Algerian" panose="04020705040A02060702" pitchFamily="82" charset="0"/>
              <a:ea typeface="+mn-ea"/>
              <a:cs typeface="+mn-cs"/>
            </a:rPr>
            <a:t>No. of Products below 1,000 reviews</a:t>
          </a:r>
        </a:p>
      </xdr:txBody>
    </xdr:sp>
    <xdr:clientData/>
  </xdr:oneCellAnchor>
  <xdr:oneCellAnchor>
    <xdr:from>
      <xdr:col>16</xdr:col>
      <xdr:colOff>217032</xdr:colOff>
      <xdr:row>3</xdr:row>
      <xdr:rowOff>136645</xdr:rowOff>
    </xdr:from>
    <xdr:ext cx="1326267" cy="715380"/>
    <xdr:sp macro="" textlink="">
      <xdr:nvSpPr>
        <xdr:cNvPr id="14" name="TextBox 13">
          <a:extLst>
            <a:ext uri="{FF2B5EF4-FFF2-40B4-BE49-F238E27FC236}">
              <a16:creationId xmlns:a16="http://schemas.microsoft.com/office/drawing/2014/main" id="{A8B02993-F2EA-43FE-B8AE-58D80A6D95A5}"/>
            </a:ext>
          </a:extLst>
        </xdr:cNvPr>
        <xdr:cNvSpPr txBox="1"/>
      </xdr:nvSpPr>
      <xdr:spPr>
        <a:xfrm>
          <a:off x="10762855" y="739493"/>
          <a:ext cx="1326267" cy="715380"/>
        </a:xfrm>
        <a:prstGeom prst="rect">
          <a:avLst/>
        </a:prstGeom>
        <a:solidFill>
          <a:schemeClr val="accent1"/>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600">
              <a:solidFill>
                <a:schemeClr val="tx1"/>
              </a:solidFill>
              <a:latin typeface="Algerian" panose="04020705040A02060702" pitchFamily="82" charset="0"/>
              <a:ea typeface="+mn-ea"/>
              <a:cs typeface="+mn-cs"/>
            </a:rPr>
            <a:t>Total No. of Reviews</a:t>
          </a:r>
        </a:p>
      </xdr:txBody>
    </xdr:sp>
    <xdr:clientData/>
  </xdr:oneCellAnchor>
  <xdr:oneCellAnchor>
    <xdr:from>
      <xdr:col>18</xdr:col>
      <xdr:colOff>217032</xdr:colOff>
      <xdr:row>3</xdr:row>
      <xdr:rowOff>144683</xdr:rowOff>
    </xdr:from>
    <xdr:ext cx="1856765" cy="715380"/>
    <xdr:sp macro="" textlink="">
      <xdr:nvSpPr>
        <xdr:cNvPr id="15" name="TextBox 14">
          <a:extLst>
            <a:ext uri="{FF2B5EF4-FFF2-40B4-BE49-F238E27FC236}">
              <a16:creationId xmlns:a16="http://schemas.microsoft.com/office/drawing/2014/main" id="{C4D1EFA2-C1C2-4A48-AFA7-DA46ED36E29F}"/>
            </a:ext>
          </a:extLst>
        </xdr:cNvPr>
        <xdr:cNvSpPr txBox="1"/>
      </xdr:nvSpPr>
      <xdr:spPr>
        <a:xfrm>
          <a:off x="12081083" y="747531"/>
          <a:ext cx="1856765" cy="715380"/>
        </a:xfrm>
        <a:prstGeom prst="rect">
          <a:avLst/>
        </a:prstGeom>
        <a:solidFill>
          <a:schemeClr val="accent1"/>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600">
              <a:solidFill>
                <a:schemeClr val="tx1"/>
              </a:solidFill>
              <a:latin typeface="Algerian" panose="04020705040A02060702" pitchFamily="82" charset="0"/>
              <a:ea typeface="+mn-ea"/>
              <a:cs typeface="+mn-cs"/>
            </a:rPr>
            <a:t>Total Revenue</a:t>
          </a:r>
        </a:p>
      </xdr:txBody>
    </xdr:sp>
    <xdr:clientData/>
  </xdr:oneCellAnchor>
  <xdr:twoCellAnchor>
    <xdr:from>
      <xdr:col>1</xdr:col>
      <xdr:colOff>8030</xdr:colOff>
      <xdr:row>7</xdr:row>
      <xdr:rowOff>48225</xdr:rowOff>
    </xdr:from>
    <xdr:to>
      <xdr:col>3</xdr:col>
      <xdr:colOff>128607</xdr:colOff>
      <xdr:row>11</xdr:row>
      <xdr:rowOff>158828</xdr:rowOff>
    </xdr:to>
    <xdr:sp macro="" textlink="">
      <xdr:nvSpPr>
        <xdr:cNvPr id="19" name="Rectangle 18">
          <a:extLst>
            <a:ext uri="{FF2B5EF4-FFF2-40B4-BE49-F238E27FC236}">
              <a16:creationId xmlns:a16="http://schemas.microsoft.com/office/drawing/2014/main" id="{A05B46B3-CAD4-B85E-1D0C-D2C97DEFDDCD}"/>
            </a:ext>
          </a:extLst>
        </xdr:cNvPr>
        <xdr:cNvSpPr/>
      </xdr:nvSpPr>
      <xdr:spPr>
        <a:xfrm>
          <a:off x="667144" y="1454871"/>
          <a:ext cx="1438805" cy="914400"/>
        </a:xfrm>
        <a:prstGeom prst="rect">
          <a:avLst/>
        </a:prstGeom>
        <a:solidFill>
          <a:schemeClr val="accent1"/>
        </a:solidFill>
        <a:ln>
          <a:solidFill>
            <a:schemeClr val="accent1"/>
          </a:solidFill>
        </a:ln>
        <a:scene3d>
          <a:camera prst="orthographicFront"/>
          <a:lightRig rig="threePt" dir="t"/>
        </a:scene3d>
        <a:sp3d>
          <a:bevelT w="114300" prst="artDeco"/>
          <a:bevelB prst="relaxedInse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600">
              <a:solidFill>
                <a:schemeClr val="tx1"/>
              </a:solidFill>
              <a:latin typeface="Algerian" panose="04020705040A02060702" pitchFamily="82" charset="0"/>
              <a:ea typeface="+mn-ea"/>
              <a:cs typeface="+mn-cs"/>
            </a:rPr>
            <a:t>1465</a:t>
          </a:r>
        </a:p>
      </xdr:txBody>
    </xdr:sp>
    <xdr:clientData/>
  </xdr:twoCellAnchor>
  <xdr:twoCellAnchor>
    <xdr:from>
      <xdr:col>3</xdr:col>
      <xdr:colOff>144684</xdr:colOff>
      <xdr:row>7</xdr:row>
      <xdr:rowOff>48228</xdr:rowOff>
    </xdr:from>
    <xdr:to>
      <xdr:col>5</xdr:col>
      <xdr:colOff>506392</xdr:colOff>
      <xdr:row>11</xdr:row>
      <xdr:rowOff>158831</xdr:rowOff>
    </xdr:to>
    <xdr:sp macro="" textlink="">
      <xdr:nvSpPr>
        <xdr:cNvPr id="20" name="Rectangle 19">
          <a:extLst>
            <a:ext uri="{FF2B5EF4-FFF2-40B4-BE49-F238E27FC236}">
              <a16:creationId xmlns:a16="http://schemas.microsoft.com/office/drawing/2014/main" id="{EC0A681F-A794-45E8-9BD5-129610232B75}"/>
            </a:ext>
          </a:extLst>
        </xdr:cNvPr>
        <xdr:cNvSpPr/>
      </xdr:nvSpPr>
      <xdr:spPr>
        <a:xfrm>
          <a:off x="2122026" y="1454874"/>
          <a:ext cx="1679936" cy="914400"/>
        </a:xfrm>
        <a:prstGeom prst="rect">
          <a:avLst/>
        </a:prstGeom>
        <a:solidFill>
          <a:schemeClr val="accent1"/>
        </a:solidFill>
        <a:ln>
          <a:solidFill>
            <a:schemeClr val="accent1"/>
          </a:solidFill>
        </a:ln>
        <a:scene3d>
          <a:camera prst="orthographicFront"/>
          <a:lightRig rig="threePt" dir="t"/>
        </a:scene3d>
        <a:sp3d>
          <a:bevelT w="114300" prst="artDeco"/>
          <a:bevelB prst="relaxedInse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600">
              <a:solidFill>
                <a:schemeClr val="tx1"/>
              </a:solidFill>
              <a:latin typeface="Algerian" panose="04020705040A02060702" pitchFamily="82" charset="0"/>
              <a:ea typeface="+mn-ea"/>
              <a:cs typeface="+mn-cs"/>
            </a:rPr>
            <a:t>1351</a:t>
          </a:r>
        </a:p>
      </xdr:txBody>
    </xdr:sp>
    <xdr:clientData/>
  </xdr:twoCellAnchor>
  <xdr:twoCellAnchor>
    <xdr:from>
      <xdr:col>5</xdr:col>
      <xdr:colOff>498354</xdr:colOff>
      <xdr:row>7</xdr:row>
      <xdr:rowOff>40190</xdr:rowOff>
    </xdr:from>
    <xdr:to>
      <xdr:col>7</xdr:col>
      <xdr:colOff>618932</xdr:colOff>
      <xdr:row>11</xdr:row>
      <xdr:rowOff>150793</xdr:rowOff>
    </xdr:to>
    <xdr:sp macro="" textlink="">
      <xdr:nvSpPr>
        <xdr:cNvPr id="21" name="Rectangle 20">
          <a:extLst>
            <a:ext uri="{FF2B5EF4-FFF2-40B4-BE49-F238E27FC236}">
              <a16:creationId xmlns:a16="http://schemas.microsoft.com/office/drawing/2014/main" id="{EB29AC65-7767-4E58-B0AC-D2E29EAB3CD8}"/>
            </a:ext>
          </a:extLst>
        </xdr:cNvPr>
        <xdr:cNvSpPr/>
      </xdr:nvSpPr>
      <xdr:spPr>
        <a:xfrm>
          <a:off x="3793924" y="1446836"/>
          <a:ext cx="1438805" cy="914400"/>
        </a:xfrm>
        <a:prstGeom prst="rect">
          <a:avLst/>
        </a:prstGeom>
        <a:solidFill>
          <a:schemeClr val="accent1"/>
        </a:solidFill>
        <a:ln>
          <a:solidFill>
            <a:schemeClr val="accent1"/>
          </a:solidFill>
        </a:ln>
        <a:scene3d>
          <a:camera prst="orthographicFront"/>
          <a:lightRig rig="threePt" dir="t"/>
        </a:scene3d>
        <a:sp3d>
          <a:bevelT w="114300" prst="artDeco"/>
          <a:bevelB prst="relaxedInse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600">
              <a:solidFill>
                <a:schemeClr val="tx1"/>
              </a:solidFill>
              <a:latin typeface="Algerian" panose="04020705040A02060702" pitchFamily="82" charset="0"/>
              <a:ea typeface="+mn-ea"/>
              <a:cs typeface="+mn-cs"/>
            </a:rPr>
            <a:t>5.0</a:t>
          </a:r>
        </a:p>
      </xdr:txBody>
    </xdr:sp>
    <xdr:clientData/>
  </xdr:twoCellAnchor>
  <xdr:twoCellAnchor>
    <xdr:from>
      <xdr:col>7</xdr:col>
      <xdr:colOff>626963</xdr:colOff>
      <xdr:row>7</xdr:row>
      <xdr:rowOff>32150</xdr:rowOff>
    </xdr:from>
    <xdr:to>
      <xdr:col>9</xdr:col>
      <xdr:colOff>635001</xdr:colOff>
      <xdr:row>11</xdr:row>
      <xdr:rowOff>142753</xdr:rowOff>
    </xdr:to>
    <xdr:sp macro="" textlink="">
      <xdr:nvSpPr>
        <xdr:cNvPr id="22" name="Rectangle 21">
          <a:extLst>
            <a:ext uri="{FF2B5EF4-FFF2-40B4-BE49-F238E27FC236}">
              <a16:creationId xmlns:a16="http://schemas.microsoft.com/office/drawing/2014/main" id="{4CA46C6C-34BF-4744-A253-E5EBB173EC21}"/>
            </a:ext>
          </a:extLst>
        </xdr:cNvPr>
        <xdr:cNvSpPr/>
      </xdr:nvSpPr>
      <xdr:spPr>
        <a:xfrm>
          <a:off x="5240760" y="1438796"/>
          <a:ext cx="1326266" cy="914400"/>
        </a:xfrm>
        <a:prstGeom prst="rect">
          <a:avLst/>
        </a:prstGeom>
        <a:solidFill>
          <a:schemeClr val="accent1"/>
        </a:solidFill>
        <a:ln>
          <a:solidFill>
            <a:schemeClr val="accent1"/>
          </a:solidFill>
        </a:ln>
        <a:scene3d>
          <a:camera prst="orthographicFront"/>
          <a:lightRig rig="threePt" dir="t"/>
        </a:scene3d>
        <a:sp3d>
          <a:bevelT w="114300" prst="artDeco"/>
          <a:bevelB prst="relaxedInse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600">
              <a:solidFill>
                <a:schemeClr val="tx1"/>
              </a:solidFill>
              <a:latin typeface="Algerian" panose="04020705040A02060702" pitchFamily="82" charset="0"/>
              <a:ea typeface="+mn-ea"/>
              <a:cs typeface="+mn-cs"/>
            </a:rPr>
            <a:t>853,945</a:t>
          </a:r>
        </a:p>
      </xdr:txBody>
    </xdr:sp>
    <xdr:clientData/>
  </xdr:twoCellAnchor>
  <xdr:twoCellAnchor>
    <xdr:from>
      <xdr:col>9</xdr:col>
      <xdr:colOff>651076</xdr:colOff>
      <xdr:row>7</xdr:row>
      <xdr:rowOff>40189</xdr:rowOff>
    </xdr:from>
    <xdr:to>
      <xdr:col>12</xdr:col>
      <xdr:colOff>458165</xdr:colOff>
      <xdr:row>11</xdr:row>
      <xdr:rowOff>150792</xdr:rowOff>
    </xdr:to>
    <xdr:sp macro="" textlink="">
      <xdr:nvSpPr>
        <xdr:cNvPr id="23" name="Rectangle 22">
          <a:extLst>
            <a:ext uri="{FF2B5EF4-FFF2-40B4-BE49-F238E27FC236}">
              <a16:creationId xmlns:a16="http://schemas.microsoft.com/office/drawing/2014/main" id="{0F805CC9-1C9D-49A3-95C4-35029B2DEEE5}"/>
            </a:ext>
          </a:extLst>
        </xdr:cNvPr>
        <xdr:cNvSpPr/>
      </xdr:nvSpPr>
      <xdr:spPr>
        <a:xfrm>
          <a:off x="6583101" y="1446835"/>
          <a:ext cx="1784431" cy="914400"/>
        </a:xfrm>
        <a:prstGeom prst="rect">
          <a:avLst/>
        </a:prstGeom>
        <a:solidFill>
          <a:schemeClr val="accent1"/>
        </a:solidFill>
        <a:ln>
          <a:solidFill>
            <a:schemeClr val="accent1"/>
          </a:solidFill>
        </a:ln>
        <a:scene3d>
          <a:camera prst="orthographicFront"/>
          <a:lightRig rig="threePt" dir="t"/>
        </a:scene3d>
        <a:sp3d>
          <a:bevelT w="114300" prst="artDeco"/>
          <a:bevelB prst="relaxedInse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600">
              <a:solidFill>
                <a:schemeClr val="tx1"/>
              </a:solidFill>
              <a:latin typeface="Algerian" panose="04020705040A02060702" pitchFamily="82" charset="0"/>
              <a:ea typeface="+mn-ea"/>
              <a:cs typeface="+mn-cs"/>
            </a:rPr>
            <a:t>751</a:t>
          </a:r>
        </a:p>
      </xdr:txBody>
    </xdr:sp>
    <xdr:clientData/>
  </xdr:twoCellAnchor>
  <xdr:twoCellAnchor>
    <xdr:from>
      <xdr:col>12</xdr:col>
      <xdr:colOff>474242</xdr:colOff>
      <xdr:row>7</xdr:row>
      <xdr:rowOff>40188</xdr:rowOff>
    </xdr:from>
    <xdr:to>
      <xdr:col>16</xdr:col>
      <xdr:colOff>200949</xdr:colOff>
      <xdr:row>11</xdr:row>
      <xdr:rowOff>150791</xdr:rowOff>
    </xdr:to>
    <xdr:sp macro="" textlink="">
      <xdr:nvSpPr>
        <xdr:cNvPr id="24" name="Rectangle 23">
          <a:extLst>
            <a:ext uri="{FF2B5EF4-FFF2-40B4-BE49-F238E27FC236}">
              <a16:creationId xmlns:a16="http://schemas.microsoft.com/office/drawing/2014/main" id="{7D6FFABA-667F-4AB0-BF3F-8C8C9815B066}"/>
            </a:ext>
          </a:extLst>
        </xdr:cNvPr>
        <xdr:cNvSpPr/>
      </xdr:nvSpPr>
      <xdr:spPr>
        <a:xfrm>
          <a:off x="8383609" y="1446834"/>
          <a:ext cx="2363163" cy="914400"/>
        </a:xfrm>
        <a:prstGeom prst="rect">
          <a:avLst/>
        </a:prstGeom>
        <a:solidFill>
          <a:schemeClr val="accent1"/>
        </a:solidFill>
        <a:ln>
          <a:solidFill>
            <a:schemeClr val="accent1"/>
          </a:solidFill>
        </a:ln>
        <a:scene3d>
          <a:camera prst="orthographicFront"/>
          <a:lightRig rig="threePt" dir="t"/>
        </a:scene3d>
        <a:sp3d>
          <a:bevelT w="114300" prst="artDeco"/>
          <a:bevelB prst="relaxedInse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600">
              <a:solidFill>
                <a:schemeClr val="tx1"/>
              </a:solidFill>
              <a:latin typeface="Algerian" panose="04020705040A02060702" pitchFamily="82" charset="0"/>
              <a:ea typeface="+mn-ea"/>
              <a:cs typeface="+mn-cs"/>
            </a:rPr>
            <a:t>326</a:t>
          </a:r>
        </a:p>
      </xdr:txBody>
    </xdr:sp>
    <xdr:clientData/>
  </xdr:twoCellAnchor>
  <xdr:twoCellAnchor>
    <xdr:from>
      <xdr:col>18</xdr:col>
      <xdr:colOff>200954</xdr:colOff>
      <xdr:row>7</xdr:row>
      <xdr:rowOff>40189</xdr:rowOff>
    </xdr:from>
    <xdr:to>
      <xdr:col>21</xdr:col>
      <xdr:colOff>88418</xdr:colOff>
      <xdr:row>11</xdr:row>
      <xdr:rowOff>150792</xdr:rowOff>
    </xdr:to>
    <xdr:sp macro="" textlink="">
      <xdr:nvSpPr>
        <xdr:cNvPr id="26" name="Rectangle 25">
          <a:extLst>
            <a:ext uri="{FF2B5EF4-FFF2-40B4-BE49-F238E27FC236}">
              <a16:creationId xmlns:a16="http://schemas.microsoft.com/office/drawing/2014/main" id="{15AF0D19-5128-45BF-8758-125D584D7E36}"/>
            </a:ext>
          </a:extLst>
        </xdr:cNvPr>
        <xdr:cNvSpPr/>
      </xdr:nvSpPr>
      <xdr:spPr>
        <a:xfrm>
          <a:off x="12065005" y="1446835"/>
          <a:ext cx="1864805" cy="914400"/>
        </a:xfrm>
        <a:prstGeom prst="rect">
          <a:avLst/>
        </a:prstGeom>
        <a:solidFill>
          <a:schemeClr val="accent1"/>
        </a:solidFill>
        <a:ln>
          <a:solidFill>
            <a:schemeClr val="accent1"/>
          </a:solidFill>
        </a:ln>
        <a:scene3d>
          <a:camera prst="orthographicFront"/>
          <a:lightRig rig="threePt" dir="t"/>
        </a:scene3d>
        <a:sp3d>
          <a:bevelT w="114300" prst="artDeco"/>
          <a:bevelB prst="relaxedInse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600" b="0" i="0" u="none" strike="noStrike">
              <a:solidFill>
                <a:schemeClr val="tx1"/>
              </a:solidFill>
              <a:effectLst/>
              <a:latin typeface="Algerian" panose="04020705040A02060702" pitchFamily="82" charset="0"/>
              <a:ea typeface="+mn-ea"/>
              <a:cs typeface="+mn-cs"/>
            </a:rPr>
            <a:t>121,363,713,233</a:t>
          </a:r>
          <a:r>
            <a:rPr lang="en-US" sz="1600" b="1" i="0" u="none" strike="noStrike">
              <a:solidFill>
                <a:schemeClr val="tx1"/>
              </a:solidFill>
              <a:effectLst/>
              <a:latin typeface="Algerian" panose="04020705040A02060702" pitchFamily="82" charset="0"/>
              <a:ea typeface="+mn-ea"/>
              <a:cs typeface="+mn-cs"/>
            </a:rPr>
            <a:t> </a:t>
          </a:r>
          <a:endParaRPr lang="en-US" sz="1600">
            <a:solidFill>
              <a:schemeClr val="tx1"/>
            </a:solidFill>
            <a:latin typeface="Algerian" panose="04020705040A02060702" pitchFamily="82" charset="0"/>
            <a:ea typeface="+mn-ea"/>
            <a:cs typeface="+mn-cs"/>
          </a:endParaRPr>
        </a:p>
      </xdr:txBody>
    </xdr:sp>
    <xdr:clientData/>
  </xdr:twoCellAnchor>
  <xdr:twoCellAnchor>
    <xdr:from>
      <xdr:col>16</xdr:col>
      <xdr:colOff>217022</xdr:colOff>
      <xdr:row>7</xdr:row>
      <xdr:rowOff>40190</xdr:rowOff>
    </xdr:from>
    <xdr:to>
      <xdr:col>18</xdr:col>
      <xdr:colOff>208987</xdr:colOff>
      <xdr:row>11</xdr:row>
      <xdr:rowOff>150793</xdr:rowOff>
    </xdr:to>
    <xdr:sp macro="" textlink="">
      <xdr:nvSpPr>
        <xdr:cNvPr id="27" name="Rectangle 26">
          <a:extLst>
            <a:ext uri="{FF2B5EF4-FFF2-40B4-BE49-F238E27FC236}">
              <a16:creationId xmlns:a16="http://schemas.microsoft.com/office/drawing/2014/main" id="{ADE4E832-D170-409E-8E11-408D05768FE9}"/>
            </a:ext>
          </a:extLst>
        </xdr:cNvPr>
        <xdr:cNvSpPr/>
      </xdr:nvSpPr>
      <xdr:spPr>
        <a:xfrm>
          <a:off x="10762845" y="1446836"/>
          <a:ext cx="1310193" cy="914400"/>
        </a:xfrm>
        <a:prstGeom prst="rect">
          <a:avLst/>
        </a:prstGeom>
        <a:solidFill>
          <a:schemeClr val="accent1"/>
        </a:solidFill>
        <a:ln>
          <a:solidFill>
            <a:schemeClr val="accent1"/>
          </a:solidFill>
        </a:ln>
        <a:scene3d>
          <a:camera prst="orthographicFront"/>
          <a:lightRig rig="threePt" dir="t"/>
        </a:scene3d>
        <a:sp3d>
          <a:bevelT w="114300" prst="artDeco"/>
          <a:bevelB prst="relaxedInse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600">
              <a:solidFill>
                <a:schemeClr val="tx1"/>
              </a:solidFill>
              <a:latin typeface="Algerian" panose="04020705040A02060702" pitchFamily="82" charset="0"/>
              <a:ea typeface="+mn-ea"/>
              <a:cs typeface="+mn-cs"/>
            </a:rPr>
            <a:t>26,802,918</a:t>
          </a:r>
        </a:p>
      </xdr:txBody>
    </xdr:sp>
    <xdr:clientData/>
  </xdr:twoCellAnchor>
  <xdr:twoCellAnchor>
    <xdr:from>
      <xdr:col>1</xdr:col>
      <xdr:colOff>0</xdr:colOff>
      <xdr:row>17</xdr:row>
      <xdr:rowOff>0</xdr:rowOff>
    </xdr:from>
    <xdr:to>
      <xdr:col>7</xdr:col>
      <xdr:colOff>363963</xdr:colOff>
      <xdr:row>30</xdr:row>
      <xdr:rowOff>95370</xdr:rowOff>
    </xdr:to>
    <xdr:graphicFrame macro="">
      <xdr:nvGraphicFramePr>
        <xdr:cNvPr id="39" name="Chart 38">
          <a:extLst>
            <a:ext uri="{FF2B5EF4-FFF2-40B4-BE49-F238E27FC236}">
              <a16:creationId xmlns:a16="http://schemas.microsoft.com/office/drawing/2014/main" id="{4791E312-0EEB-4039-A3BE-ACD099C4F4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379160</xdr:colOff>
      <xdr:row>17</xdr:row>
      <xdr:rowOff>0</xdr:rowOff>
    </xdr:from>
    <xdr:to>
      <xdr:col>14</xdr:col>
      <xdr:colOff>84895</xdr:colOff>
      <xdr:row>30</xdr:row>
      <xdr:rowOff>95370</xdr:rowOff>
    </xdr:to>
    <xdr:graphicFrame macro="">
      <xdr:nvGraphicFramePr>
        <xdr:cNvPr id="40" name="Chart 39">
          <a:extLst>
            <a:ext uri="{FF2B5EF4-FFF2-40B4-BE49-F238E27FC236}">
              <a16:creationId xmlns:a16="http://schemas.microsoft.com/office/drawing/2014/main" id="{735EC544-1DC7-4D10-BE17-B1B4124B7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131932</xdr:colOff>
      <xdr:row>17</xdr:row>
      <xdr:rowOff>0</xdr:rowOff>
    </xdr:from>
    <xdr:to>
      <xdr:col>21</xdr:col>
      <xdr:colOff>91926</xdr:colOff>
      <xdr:row>30</xdr:row>
      <xdr:rowOff>95370</xdr:rowOff>
    </xdr:to>
    <xdr:graphicFrame macro="">
      <xdr:nvGraphicFramePr>
        <xdr:cNvPr id="41" name="Chart 40">
          <a:extLst>
            <a:ext uri="{FF2B5EF4-FFF2-40B4-BE49-F238E27FC236}">
              <a16:creationId xmlns:a16="http://schemas.microsoft.com/office/drawing/2014/main" id="{1F80D82E-42C9-435C-9039-82E8E86A6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31</xdr:row>
      <xdr:rowOff>0</xdr:rowOff>
    </xdr:from>
    <xdr:to>
      <xdr:col>7</xdr:col>
      <xdr:colOff>356219</xdr:colOff>
      <xdr:row>44</xdr:row>
      <xdr:rowOff>95370</xdr:rowOff>
    </xdr:to>
    <xdr:graphicFrame macro="">
      <xdr:nvGraphicFramePr>
        <xdr:cNvPr id="42" name="Chart 41">
          <a:extLst>
            <a:ext uri="{FF2B5EF4-FFF2-40B4-BE49-F238E27FC236}">
              <a16:creationId xmlns:a16="http://schemas.microsoft.com/office/drawing/2014/main" id="{860EDB22-094F-4962-B44A-2951C71663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379352</xdr:colOff>
      <xdr:row>30</xdr:row>
      <xdr:rowOff>195988</xdr:rowOff>
    </xdr:from>
    <xdr:to>
      <xdr:col>14</xdr:col>
      <xdr:colOff>100575</xdr:colOff>
      <xdr:row>44</xdr:row>
      <xdr:rowOff>87531</xdr:rowOff>
    </xdr:to>
    <xdr:graphicFrame macro="">
      <xdr:nvGraphicFramePr>
        <xdr:cNvPr id="43" name="Chart 42">
          <a:extLst>
            <a:ext uri="{FF2B5EF4-FFF2-40B4-BE49-F238E27FC236}">
              <a16:creationId xmlns:a16="http://schemas.microsoft.com/office/drawing/2014/main" id="{93196222-ED62-4B85-994A-7693DA80F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139384</xdr:colOff>
      <xdr:row>31</xdr:row>
      <xdr:rowOff>0</xdr:rowOff>
    </xdr:from>
    <xdr:to>
      <xdr:col>21</xdr:col>
      <xdr:colOff>99378</xdr:colOff>
      <xdr:row>44</xdr:row>
      <xdr:rowOff>95370</xdr:rowOff>
    </xdr:to>
    <xdr:graphicFrame macro="">
      <xdr:nvGraphicFramePr>
        <xdr:cNvPr id="45" name="Chart 44">
          <a:extLst>
            <a:ext uri="{FF2B5EF4-FFF2-40B4-BE49-F238E27FC236}">
              <a16:creationId xmlns:a16="http://schemas.microsoft.com/office/drawing/2014/main" id="{7427EA8B-BAEB-49B2-B1A5-2CEEAE0E7C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45</xdr:row>
      <xdr:rowOff>0</xdr:rowOff>
    </xdr:from>
    <xdr:to>
      <xdr:col>7</xdr:col>
      <xdr:colOff>356219</xdr:colOff>
      <xdr:row>58</xdr:row>
      <xdr:rowOff>95370</xdr:rowOff>
    </xdr:to>
    <xdr:graphicFrame macro="">
      <xdr:nvGraphicFramePr>
        <xdr:cNvPr id="46" name="Chart 45">
          <a:extLst>
            <a:ext uri="{FF2B5EF4-FFF2-40B4-BE49-F238E27FC236}">
              <a16:creationId xmlns:a16="http://schemas.microsoft.com/office/drawing/2014/main" id="{5A9B1F01-77F1-4BE1-B8C6-E89E8DFB18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6349</xdr:colOff>
      <xdr:row>11</xdr:row>
      <xdr:rowOff>177801</xdr:rowOff>
    </xdr:from>
    <xdr:to>
      <xdr:col>10</xdr:col>
      <xdr:colOff>346364</xdr:colOff>
      <xdr:row>16</xdr:row>
      <xdr:rowOff>180308</xdr:rowOff>
    </xdr:to>
    <mc:AlternateContent xmlns:mc="http://schemas.openxmlformats.org/markup-compatibility/2006">
      <mc:Choice xmlns:a14="http://schemas.microsoft.com/office/drawing/2010/main" Requires="a14">
        <xdr:graphicFrame macro="">
          <xdr:nvGraphicFramePr>
            <xdr:cNvPr id="47" name="sub category">
              <a:extLst>
                <a:ext uri="{FF2B5EF4-FFF2-40B4-BE49-F238E27FC236}">
                  <a16:creationId xmlns:a16="http://schemas.microsoft.com/office/drawing/2014/main" id="{A8C57B8C-B8B8-6337-DFF9-ACFB8C50604D}"/>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dr:sp macro="" textlink="">
          <xdr:nvSpPr>
            <xdr:cNvPr id="0" name=""/>
            <xdr:cNvSpPr>
              <a:spLocks noTextEdit="1"/>
            </xdr:cNvSpPr>
          </xdr:nvSpPr>
          <xdr:spPr>
            <a:xfrm>
              <a:off x="664868" y="2419900"/>
              <a:ext cx="6266681" cy="10216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193963</xdr:colOff>
      <xdr:row>11</xdr:row>
      <xdr:rowOff>180687</xdr:rowOff>
    </xdr:from>
    <xdr:to>
      <xdr:col>21</xdr:col>
      <xdr:colOff>103909</xdr:colOff>
      <xdr:row>16</xdr:row>
      <xdr:rowOff>184728</xdr:rowOff>
    </xdr:to>
    <mc:AlternateContent xmlns:mc="http://schemas.openxmlformats.org/markup-compatibility/2006">
      <mc:Choice xmlns:a14="http://schemas.microsoft.com/office/drawing/2010/main" Requires="a14">
        <xdr:graphicFrame macro="">
          <xdr:nvGraphicFramePr>
            <xdr:cNvPr id="48" name="price range">
              <a:extLst>
                <a:ext uri="{FF2B5EF4-FFF2-40B4-BE49-F238E27FC236}">
                  <a16:creationId xmlns:a16="http://schemas.microsoft.com/office/drawing/2014/main" id="{114F84C6-DC98-8C59-47E1-B6E50FABE3DB}"/>
                </a:ext>
              </a:extLst>
            </xdr:cNvPr>
            <xdr:cNvGraphicFramePr/>
          </xdr:nvGraphicFramePr>
          <xdr:xfrm>
            <a:off x="0" y="0"/>
            <a:ext cx="0" cy="0"/>
          </xdr:xfrm>
          <a:graphic>
            <a:graphicData uri="http://schemas.microsoft.com/office/drawing/2010/slicer">
              <sle:slicer xmlns:sle="http://schemas.microsoft.com/office/drawing/2010/slicer" name="price range"/>
            </a:graphicData>
          </a:graphic>
        </xdr:graphicFrame>
      </mc:Choice>
      <mc:Fallback>
        <xdr:sp macro="" textlink="">
          <xdr:nvSpPr>
            <xdr:cNvPr id="0" name=""/>
            <xdr:cNvSpPr>
              <a:spLocks noTextEdit="1"/>
            </xdr:cNvSpPr>
          </xdr:nvSpPr>
          <xdr:spPr>
            <a:xfrm>
              <a:off x="10730259" y="2422786"/>
              <a:ext cx="3202539" cy="10231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323272</xdr:colOff>
      <xdr:row>11</xdr:row>
      <xdr:rowOff>148936</xdr:rowOff>
    </xdr:from>
    <xdr:to>
      <xdr:col>16</xdr:col>
      <xdr:colOff>196271</xdr:colOff>
      <xdr:row>16</xdr:row>
      <xdr:rowOff>173182</xdr:rowOff>
    </xdr:to>
    <mc:AlternateContent xmlns:mc="http://schemas.openxmlformats.org/markup-compatibility/2006">
      <mc:Choice xmlns:a14="http://schemas.microsoft.com/office/drawing/2010/main" Requires="a14">
        <xdr:graphicFrame macro="">
          <xdr:nvGraphicFramePr>
            <xdr:cNvPr id="49" name="rating">
              <a:extLst>
                <a:ext uri="{FF2B5EF4-FFF2-40B4-BE49-F238E27FC236}">
                  <a16:creationId xmlns:a16="http://schemas.microsoft.com/office/drawing/2014/main" id="{7AC0306B-2A5A-A080-4B16-33ACD1CB7A0E}"/>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6908457" y="2391035"/>
              <a:ext cx="3824110" cy="1043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26</xdr:col>
      <xdr:colOff>0</xdr:colOff>
      <xdr:row>2</xdr:row>
      <xdr:rowOff>0</xdr:rowOff>
    </xdr:from>
    <xdr:to>
      <xdr:col>32</xdr:col>
      <xdr:colOff>575571</xdr:colOff>
      <xdr:row>15</xdr:row>
      <xdr:rowOff>100895</xdr:rowOff>
    </xdr:to>
    <xdr:graphicFrame macro="">
      <xdr:nvGraphicFramePr>
        <xdr:cNvPr id="8" name="Chart 7">
          <a:extLst>
            <a:ext uri="{FF2B5EF4-FFF2-40B4-BE49-F238E27FC236}">
              <a16:creationId xmlns:a16="http://schemas.microsoft.com/office/drawing/2014/main" id="{00503993-FEDB-4C7A-A63C-E4F57678B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usola" refreshedDate="45841.977262152781" createdVersion="8" refreshedVersion="8" minRefreshableVersion="3" recordCount="1465" xr:uid="{42139C96-5128-4425-A0BC-2F67F541D690}">
  <cacheSource type="worksheet">
    <worksheetSource name="Table1"/>
  </cacheSource>
  <cacheFields count="25">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sub category" numFmtId="0">
      <sharedItems count="61">
        <s v="Cables&amp;Accessories"/>
        <s v="NetworkAdapters"/>
        <s v="TV&amp;Video"/>
        <s v="Accessories"/>
        <s v="MediaStreamingDevices"/>
        <s v="Speakers"/>
        <s v="SmartWatches"/>
        <s v="MobileAccessories"/>
        <s v="Smartphones&amp;BasicMobiles"/>
        <s v="MemoryCards"/>
        <s v="Earbuds&amp;Accessories"/>
        <s v="LaptopAccessories"/>
        <s v="PenDrives"/>
        <s v="Keyboards"/>
        <s v="Condenser"/>
        <s v="DisposableBatteries"/>
        <s v="Paper"/>
        <s v="Scrapbooking"/>
        <s v="ExternalHardDisks"/>
        <s v="VideoCameras"/>
        <s v="Calculators"/>
        <s v="Repeaters&amp;Extenders"/>
        <s v="Inks&amp;Accessories"/>
        <s v="PCGamingPeripherals"/>
        <s v="PaintingMaterials"/>
        <s v="HardDiskBags"/>
        <s v="Flashes"/>
        <s v="Computers&amp;Accessories"/>
        <s v="Routers"/>
        <s v="Electronics&amp;Batteries"/>
        <s v="RechargeableBatteries"/>
        <s v="Adapters"/>
        <s v="USBGadgets"/>
        <s v="SecurityCameras"/>
        <s v="TabletAccessories"/>
        <s v="USBHubs"/>
        <s v="Audio&amp;VideoAccessories"/>
        <s v="ExternalMemoryCardReaders"/>
        <s v="Memory"/>
        <s v="UninterruptedPowerSupplies"/>
        <s v="Adapters&amp;Multi-Outlets"/>
        <s v="InternalSolidStateDrives"/>
        <s v="DataCards&amp;Dongles"/>
        <s v="DrawingMaterials"/>
        <s v="InternalHardDrives"/>
        <s v="Drawing&amp;PaintingSupplies"/>
        <s v="ExternalSolidStateDrives"/>
        <s v="SurgeProtectors"/>
        <s v="CordManagement"/>
        <s v="HardDriveAccessories"/>
        <s v="TraditionalLaptops"/>
        <s v="SmallKitchenAppliances"/>
        <s v="Cooling&amp;AirQuality"/>
        <s v="Vacuum"/>
        <s v="KitchenTools"/>
        <s v="LaundryOrganization"/>
        <s v="Coffee"/>
        <s v="WaterPurifiers&amp;Accessories"/>
        <s v="InteriorAccessories"/>
        <s v="SewingMachines&amp;Accessories"/>
        <s v="HealthMonitors"/>
      </sharedItems>
    </cacheField>
    <cacheField name="discounted_price" numFmtId="164">
      <sharedItems containsSemiMixedTypes="0" containsString="0" containsNumber="1" minValue="39" maxValue="77990"/>
    </cacheField>
    <cacheField name="actual_price" numFmtId="1">
      <sharedItems containsSemiMixedTypes="0" containsString="0" containsNumber="1" minValue="39" maxValue="139900"/>
    </cacheField>
    <cacheField name="price range" numFmtId="1">
      <sharedItems count="4">
        <s v="less than 5000"/>
        <s v="less than 500"/>
        <s v="less than 1000"/>
        <s v="5000 and above"/>
      </sharedItems>
    </cacheField>
    <cacheField name="discount_percentage" numFmtId="9">
      <sharedItems containsSemiMixedTypes="0" containsString="0" containsNumber="1" minValue="0" maxValue="0.94"/>
    </cacheField>
    <cacheField name="discount_percentage2" numFmtId="2">
      <sharedItems containsSemiMixedTypes="0" containsString="0" containsNumber="1" minValue="0" maxValue="0.94"/>
    </cacheField>
    <cacheField name="discount grouping" numFmtId="9">
      <sharedItems count="2">
        <s v="50% or More"/>
        <s v="Less than 50%"/>
      </sharedItems>
    </cacheField>
    <cacheField name="rating" numFmtId="165">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elationship between discount and rating" numFmtId="165">
      <sharedItems containsMixedTypes="1" containsNumber="1" minValue="-1" maxValue="-0.13504892964960399"/>
    </cacheField>
    <cacheField name="rating_count" numFmtId="164">
      <sharedItems containsSemiMixedTypes="0" containsString="0" containsNumber="1" minValue="2" maxValue="426973"/>
    </cacheField>
    <cacheField name="Rating and Review" numFmtId="164">
      <sharedItems containsSemiMixedTypes="0" containsString="0" containsNumber="1" minValue="4" maxValue="1878681.2000000002"/>
    </cacheField>
    <cacheField name="Review group" numFmtId="164">
      <sharedItems count="2">
        <s v="1,000 or more"/>
        <s v="less than 1,000"/>
      </sharedItems>
    </cacheField>
    <cacheField name="Potential Revenue" numFmtId="164">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Discount" numFmtId="0">
      <sharedItems containsNonDate="0" containsString="0" containsBlank="1"/>
    </cacheField>
  </cacheFields>
  <extLst>
    <ext xmlns:x14="http://schemas.microsoft.com/office/spreadsheetml/2009/9/main" uri="{725AE2AE-9491-48be-B2B4-4EB974FC3084}">
      <x14:pivotCacheDefinition pivotCacheId="169071768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usola" refreshedDate="45842.005239583334" backgroundQuery="1" createdVersion="8" refreshedVersion="8" minRefreshableVersion="3" recordCount="0" supportSubquery="1" supportAdvancedDrill="1" xr:uid="{721240F7-9E33-4664-9398-8BE4170C0D4C}">
  <cacheSource type="external" connectionId="1"/>
  <cacheFields count="2">
    <cacheField name="[Range].[price range].[price range]" caption="price range" numFmtId="0" hierarchy="6" level="1">
      <sharedItems count="4">
        <s v="5000 and above"/>
        <s v="less than 1000"/>
        <s v="less than 500"/>
        <s v="less than 5000"/>
      </sharedItems>
    </cacheField>
    <cacheField name="[Measures].[Distinct Count of product_id]" caption="Distinct Count of product_id" numFmtId="0" hierarchy="28" level="32767"/>
  </cacheFields>
  <cacheHierarchies count="29">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 category]" caption="sub category" attribute="1" defaultMemberUniqueName="[Range].[sub category].[All]" allUniqueName="[Range].[sub 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2" memberValueDatatype="130" unbalanced="0">
      <fieldsUsage count="2">
        <fieldUsage x="-1"/>
        <fieldUsage x="0"/>
      </fieldsUsage>
    </cacheHierarchy>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2]" caption="discount_percentage 2" attribute="1" defaultMemberUniqueName="[Range].[discount_percentage 2].[All]" allUniqueName="[Range].[discount_percentage 2].[All]" dimensionUniqueName="[Range]" displayFolder="" count="0" memberValueDatatype="5" unbalanced="0"/>
    <cacheHierarchy uniqueName="[Range].[discount grouping]" caption="discount grouping" attribute="1" defaultMemberUniqueName="[Range].[discount grouping].[All]" allUniqueName="[Range].[discount grouping].[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elationship between discount and rating]" caption="Relationship between discount and rating" attribute="1" defaultMemberUniqueName="[Range].[Relationship between discount and rating].[All]" allUniqueName="[Range].[Relationship between discount and rating].[All]" dimensionUniqueName="[Range]" displayFolder="" count="0" memberValueDatatype="130" unbalanced="0"/>
    <cacheHierarchy uniqueName="[Range].[rating_count]" caption="rating_count" attribute="1" defaultMemberUniqueName="[Range].[rating_count].[All]" allUniqueName="[Range].[rating_count].[All]" dimensionUniqueName="[Range]" displayFolder="" count="0" memberValueDatatype="5" unbalanced="0"/>
    <cacheHierarchy uniqueName="[Range].[Rating and Review]" caption="Rating and Review" attribute="1" defaultMemberUniqueName="[Range].[Rating and Review].[All]" allUniqueName="[Range].[Rating and Review].[All]" dimensionUniqueName="[Range]" displayFolder="" count="0" memberValueDatatype="5" unbalanced="0"/>
    <cacheHierarchy uniqueName="[Range].[Review group]" caption="Review group" attribute="1" defaultMemberUniqueName="[Range].[Review group].[All]" allUniqueName="[Range].[Review group].[All]" dimensionUniqueName="[Range]" displayFolder="" count="0" memberValueDatatype="130" unbalanced="0"/>
    <cacheHierarchy uniqueName="[Range].[Potential Revenue]" caption="Potential Revenue" attribute="1" defaultMemberUniqueName="[Range].[Potential Revenue].[All]" allUniqueName="[Range].[Potential Revenu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s v="Computers&amp;Accessories|Accessories&amp;Peripherals|Cables&amp;Accessories|Cables|USBCables"/>
    <x v="0"/>
    <n v="399"/>
    <n v="1099"/>
    <x v="0"/>
    <n v="0.64"/>
    <n v="0.64"/>
    <x v="0"/>
    <x v="0"/>
    <n v="-0.15527317893133072"/>
    <n v="24269"/>
    <n v="101929.8"/>
    <x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m/>
  </r>
  <r>
    <s v="B098NS6PVG"/>
    <x v="1"/>
    <s v="Computers&amp;Accessories|Accessories&amp;Peripherals|Cables&amp;Accessories|Cables|USBCables"/>
    <x v="0"/>
    <n v="199"/>
    <n v="349"/>
    <x v="1"/>
    <n v="0.43"/>
    <n v="0.43"/>
    <x v="1"/>
    <x v="1"/>
    <n v="-0.15549279372639796"/>
    <n v="43994"/>
    <n v="175976"/>
    <x v="0"/>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m/>
  </r>
  <r>
    <s v="B096MSW6CT"/>
    <x v="2"/>
    <s v="Computers&amp;Accessories|Accessories&amp;Peripherals|Cables&amp;Accessories|Cables|USBCables"/>
    <x v="0"/>
    <n v="199"/>
    <n v="1899"/>
    <x v="0"/>
    <n v="0.9"/>
    <n v="0.9"/>
    <x v="0"/>
    <x v="2"/>
    <n v="-0.15555006460243884"/>
    <n v="7928"/>
    <n v="30919.200000000001"/>
    <x v="0"/>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m/>
  </r>
  <r>
    <s v="B08HDJ86NZ"/>
    <x v="3"/>
    <s v="Computers&amp;Accessories|Accessories&amp;Peripherals|Cables&amp;Accessories|Cables|USBCables"/>
    <x v="0"/>
    <n v="329"/>
    <n v="699"/>
    <x v="2"/>
    <n v="0.53"/>
    <n v="0.53"/>
    <x v="0"/>
    <x v="0"/>
    <n v="-0.15487519898201949"/>
    <n v="94363"/>
    <n v="396324.60000000003"/>
    <x v="0"/>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m/>
  </r>
  <r>
    <s v="B08CF3B7N1"/>
    <x v="4"/>
    <s v="Computers&amp;Accessories|Accessories&amp;Peripherals|Cables&amp;Accessories|Cables|USBCables"/>
    <x v="0"/>
    <n v="154"/>
    <n v="399"/>
    <x v="1"/>
    <n v="0.61"/>
    <n v="0.61"/>
    <x v="0"/>
    <x v="0"/>
    <n v="-0.15494501346414979"/>
    <n v="16905"/>
    <n v="71001"/>
    <x v="0"/>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m/>
  </r>
  <r>
    <s v="B08Y1TFSP6"/>
    <x v="5"/>
    <s v="Computers&amp;Accessories|Accessories&amp;Peripherals|Cables&amp;Accessories|Cables|USBCables"/>
    <x v="0"/>
    <n v="149"/>
    <n v="1000"/>
    <x v="0"/>
    <n v="0.85"/>
    <n v="0.85"/>
    <x v="0"/>
    <x v="2"/>
    <n v="-0.15512168405544474"/>
    <n v="24871"/>
    <n v="96996.9"/>
    <x v="0"/>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m/>
  </r>
  <r>
    <s v="B08WRWPM22"/>
    <x v="6"/>
    <s v="Computers&amp;Accessories|Accessories&amp;Peripherals|Cables&amp;Accessories|Cables|USBCables"/>
    <x v="0"/>
    <n v="176.63"/>
    <n v="499"/>
    <x v="1"/>
    <n v="0.65"/>
    <n v="0.65"/>
    <x v="0"/>
    <x v="3"/>
    <n v="-0.15450643536393785"/>
    <n v="15188"/>
    <n v="62270.799999999996"/>
    <x v="0"/>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m/>
  </r>
  <r>
    <s v="B08DDRGWTJ"/>
    <x v="7"/>
    <s v="Computers&amp;Accessories|Accessories&amp;Peripherals|Cables&amp;Accessories|Cables|USBCables"/>
    <x v="0"/>
    <n v="229"/>
    <n v="299"/>
    <x v="1"/>
    <n v="0.23"/>
    <n v="0.23"/>
    <x v="1"/>
    <x v="4"/>
    <n v="-0.1545469444875332"/>
    <n v="30411"/>
    <n v="130767.29999999999"/>
    <x v="0"/>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m/>
  </r>
  <r>
    <s v="B008IFXQFU"/>
    <x v="8"/>
    <s v="Computers&amp;Accessories|NetworkingDevices|NetworkAdapters|WirelessUSBAdapters"/>
    <x v="1"/>
    <n v="499"/>
    <n v="999"/>
    <x v="2"/>
    <n v="0.5"/>
    <n v="0.5"/>
    <x v="0"/>
    <x v="0"/>
    <n v="-0.15409728446776438"/>
    <n v="179691"/>
    <n v="754702.20000000007"/>
    <x v="0"/>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m/>
  </r>
  <r>
    <s v="B082LZGK39"/>
    <x v="9"/>
    <s v="Computers&amp;Accessories|Accessories&amp;Peripherals|Cables&amp;Accessories|Cables|USBCables"/>
    <x v="0"/>
    <n v="199"/>
    <n v="299"/>
    <x v="1"/>
    <n v="0.33"/>
    <n v="0.33"/>
    <x v="1"/>
    <x v="1"/>
    <n v="-0.15413132957483175"/>
    <n v="43994"/>
    <n v="175976"/>
    <x v="0"/>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m/>
  </r>
  <r>
    <s v="B08CF3D7QR"/>
    <x v="10"/>
    <s v="Computers&amp;Accessories|Accessories&amp;Peripherals|Cables&amp;Accessories|Cables|USBCables"/>
    <x v="0"/>
    <n v="154"/>
    <n v="339"/>
    <x v="1"/>
    <n v="0.55000000000000004"/>
    <n v="0.55000000000000004"/>
    <x v="0"/>
    <x v="4"/>
    <n v="-0.15431483330873774"/>
    <n v="13391"/>
    <n v="57581.299999999996"/>
    <x v="0"/>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m/>
  </r>
  <r>
    <s v="B0789LZTCJ"/>
    <x v="11"/>
    <s v="Computers&amp;Accessories|Accessories&amp;Peripherals|Cables&amp;Accessories|Cables|USBCables"/>
    <x v="0"/>
    <n v="299"/>
    <n v="799"/>
    <x v="2"/>
    <n v="0.63"/>
    <n v="0.63"/>
    <x v="0"/>
    <x v="0"/>
    <n v="-0.15450990440914453"/>
    <n v="94363"/>
    <n v="396324.60000000003"/>
    <x v="0"/>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m/>
  </r>
  <r>
    <s v="B07KSMBL2H"/>
    <x v="12"/>
    <s v="Electronics|HomeTheater,TV&amp;Video|Accessories|Cables|HDMICables"/>
    <x v="2"/>
    <n v="219"/>
    <n v="700"/>
    <x v="2"/>
    <n v="0.69"/>
    <n v="0.69"/>
    <x v="0"/>
    <x v="5"/>
    <n v="-0.15471680844526745"/>
    <n v="426973"/>
    <n v="1878681.2000000002"/>
    <x v="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m/>
  </r>
  <r>
    <s v="B085DTN6R2"/>
    <x v="13"/>
    <s v="Computers&amp;Accessories|Accessories&amp;Peripherals|Cables&amp;Accessories|Cables|USBCables"/>
    <x v="0"/>
    <n v="350"/>
    <n v="899"/>
    <x v="2"/>
    <n v="0.61"/>
    <n v="0.61"/>
    <x v="0"/>
    <x v="0"/>
    <n v="-0.15553379912934584"/>
    <n v="2262"/>
    <n v="9500.4"/>
    <x v="0"/>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m/>
  </r>
  <r>
    <s v="B09KLVMZ3B"/>
    <x v="14"/>
    <s v="Computers&amp;Accessories|Accessories&amp;Peripherals|Cables&amp;Accessories|Cables|USBCables"/>
    <x v="0"/>
    <n v="159"/>
    <n v="399"/>
    <x v="1"/>
    <n v="0.6"/>
    <n v="0.6"/>
    <x v="0"/>
    <x v="3"/>
    <n v="-0.15571276471386694"/>
    <n v="4768"/>
    <n v="19548.8"/>
    <x v="0"/>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m/>
  </r>
  <r>
    <s v="B083342NKJ"/>
    <x v="15"/>
    <s v="Computers&amp;Accessories|Accessories&amp;Peripherals|Cables&amp;Accessories|Cables|USBCables"/>
    <x v="0"/>
    <n v="349"/>
    <n v="399"/>
    <x v="1"/>
    <n v="0.13"/>
    <n v="0.13"/>
    <x v="1"/>
    <x v="5"/>
    <n v="-0.15573574605889293"/>
    <n v="18757"/>
    <n v="82530.8"/>
    <x v="0"/>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m/>
  </r>
  <r>
    <s v="B0B6F7LX4C"/>
    <x v="16"/>
    <s v="Electronics|HomeTheater,TV&amp;Video|Televisions|SmartTelevisions"/>
    <x v="2"/>
    <n v="13999"/>
    <n v="24999"/>
    <x v="3"/>
    <n v="0.44"/>
    <n v="0.44"/>
    <x v="1"/>
    <x v="0"/>
    <n v="-0.15478443159294733"/>
    <n v="32840"/>
    <n v="137928"/>
    <x v="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m/>
  </r>
  <r>
    <s v="B082LSVT4B"/>
    <x v="17"/>
    <s v="Computers&amp;Accessories|Accessories&amp;Peripherals|Cables&amp;Accessories|Cables|USBCables"/>
    <x v="0"/>
    <n v="249"/>
    <n v="399"/>
    <x v="1"/>
    <n v="0.38"/>
    <n v="0.38"/>
    <x v="1"/>
    <x v="1"/>
    <n v="-0.15475172240017712"/>
    <n v="43994"/>
    <n v="175976"/>
    <x v="0"/>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m/>
  </r>
  <r>
    <s v="B08WRBG3XW"/>
    <x v="18"/>
    <s v="Computers&amp;Accessories|Accessories&amp;Peripherals|Cables&amp;Accessories|Cables|USBCables"/>
    <x v="0"/>
    <n v="199"/>
    <n v="499"/>
    <x v="1"/>
    <n v="0.6"/>
    <n v="0.6"/>
    <x v="0"/>
    <x v="3"/>
    <n v="-0.15486841502758131"/>
    <n v="13045"/>
    <n v="53484.499999999993"/>
    <x v="0"/>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m/>
  </r>
  <r>
    <s v="B08DPLCM6T"/>
    <x v="19"/>
    <s v="Electronics|HomeTheater,TV&amp;Video|Televisions|SmartTelevisions"/>
    <x v="2"/>
    <n v="13490"/>
    <n v="21990"/>
    <x v="3"/>
    <n v="0.39"/>
    <n v="0.39"/>
    <x v="1"/>
    <x v="4"/>
    <n v="-0.1548915627290976"/>
    <n v="11976"/>
    <n v="51496.799999999996"/>
    <x v="0"/>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m/>
  </r>
  <r>
    <s v="B09C6HXFC1"/>
    <x v="20"/>
    <s v="Computers&amp;Accessories|Accessories&amp;Peripherals|Cables&amp;Accessories|Cables|USBCables"/>
    <x v="0"/>
    <n v="970"/>
    <n v="1799"/>
    <x v="0"/>
    <n v="0.46"/>
    <n v="0.46"/>
    <x v="1"/>
    <x v="6"/>
    <n v="-0.15473430556481663"/>
    <n v="815"/>
    <n v="3667.5"/>
    <x v="1"/>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m/>
  </r>
  <r>
    <s v="B085194JFL"/>
    <x v="21"/>
    <s v="Electronics|HomeTheater,TV&amp;Video|Accessories|Cables|HDMICables"/>
    <x v="2"/>
    <n v="279"/>
    <n v="499"/>
    <x v="1"/>
    <n v="0.44"/>
    <n v="0.44"/>
    <x v="1"/>
    <x v="7"/>
    <n v="-0.15476560098139513"/>
    <n v="10962"/>
    <n v="40559.4"/>
    <x v="0"/>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m/>
  </r>
  <r>
    <s v="B09F6S8BT6"/>
    <x v="22"/>
    <s v="Electronics|HomeTheater,TV&amp;Video|Televisions|SmartTelevisions"/>
    <x v="2"/>
    <n v="13490"/>
    <n v="22900"/>
    <x v="3"/>
    <n v="0.41"/>
    <n v="0.41"/>
    <x v="1"/>
    <x v="4"/>
    <n v="-0.15502113437311291"/>
    <n v="16299"/>
    <n v="70085.7"/>
    <x v="0"/>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m/>
  </r>
  <r>
    <s v="B09NHVCHS9"/>
    <x v="23"/>
    <s v="Computers&amp;Accessories|Accessories&amp;Peripherals|Cables&amp;Accessories|Cables|USBCables"/>
    <x v="0"/>
    <n v="59"/>
    <n v="199"/>
    <x v="1"/>
    <n v="0.7"/>
    <n v="0.7"/>
    <x v="0"/>
    <x v="1"/>
    <n v="-0.15490458058685858"/>
    <n v="9378"/>
    <n v="37512"/>
    <x v="0"/>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m/>
  </r>
  <r>
    <s v="B0B1YVCJ2Y"/>
    <x v="24"/>
    <s v="Electronics|HomeTheater,TV&amp;Video|Televisions|SmartTelevisions"/>
    <x v="2"/>
    <n v="11499"/>
    <n v="19990"/>
    <x v="3"/>
    <n v="0.42"/>
    <n v="0.42"/>
    <x v="1"/>
    <x v="4"/>
    <n v="-0.15473371095431329"/>
    <n v="4703"/>
    <n v="20222.899999999998"/>
    <x v="0"/>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m/>
  </r>
  <r>
    <s v="B01M4GGIVU"/>
    <x v="25"/>
    <s v="Electronics|HomeTheater,TV&amp;Video|Accessories|Cables|HDMICables"/>
    <x v="2"/>
    <n v="199"/>
    <n v="699"/>
    <x v="2"/>
    <n v="0.72"/>
    <n v="0.72"/>
    <x v="0"/>
    <x v="0"/>
    <n v="-0.15463817836026986"/>
    <n v="12153"/>
    <n v="51042.6"/>
    <x v="0"/>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m/>
  </r>
  <r>
    <s v="B08B42LWKN"/>
    <x v="26"/>
    <s v="Electronics|HomeTheater,TV&amp;Video|Televisions|SmartTelevisions"/>
    <x v="2"/>
    <n v="14999"/>
    <n v="19999"/>
    <x v="3"/>
    <n v="0.25"/>
    <n v="0.25"/>
    <x v="1"/>
    <x v="0"/>
    <n v="-0.15499202729342171"/>
    <n v="34899"/>
    <n v="146575.80000000002"/>
    <x v="0"/>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m/>
  </r>
  <r>
    <s v="B094JNXNPV"/>
    <x v="27"/>
    <s v="Computers&amp;Accessories|Accessories&amp;Peripherals|Cables&amp;Accessories|Cables|USBCables"/>
    <x v="0"/>
    <n v="299"/>
    <n v="399"/>
    <x v="1"/>
    <n v="0.25"/>
    <n v="0.25"/>
    <x v="1"/>
    <x v="1"/>
    <n v="-0.15479872542651707"/>
    <n v="2766"/>
    <n v="11064"/>
    <x v="0"/>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m/>
  </r>
  <r>
    <s v="B09W5XR9RT"/>
    <x v="28"/>
    <s v="Computers&amp;Accessories|Accessories&amp;Peripherals|Cables&amp;Accessories|Cables|USBCables"/>
    <x v="0"/>
    <n v="970"/>
    <n v="1999"/>
    <x v="0"/>
    <n v="0.51"/>
    <n v="0.51"/>
    <x v="0"/>
    <x v="5"/>
    <n v="-0.15509908545115872"/>
    <n v="184"/>
    <n v="809.6"/>
    <x v="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m/>
  </r>
  <r>
    <s v="B077Z65HSD"/>
    <x v="29"/>
    <s v="Computers&amp;Accessories|Accessories&amp;Peripherals|Cables&amp;Accessories|Cables|USBCables"/>
    <x v="0"/>
    <n v="299"/>
    <n v="999"/>
    <x v="2"/>
    <n v="0.7"/>
    <n v="0.7"/>
    <x v="0"/>
    <x v="4"/>
    <n v="-0.15527142872165062"/>
    <n v="20850"/>
    <n v="89655"/>
    <x v="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m/>
  </r>
  <r>
    <s v="B00NH11PEY"/>
    <x v="30"/>
    <s v="Computers&amp;Accessories|Accessories&amp;Peripherals|Cables&amp;Accessories|Cables|USBCables"/>
    <x v="0"/>
    <n v="199"/>
    <n v="750"/>
    <x v="2"/>
    <n v="0.73"/>
    <n v="0.73"/>
    <x v="0"/>
    <x v="6"/>
    <n v="-0.15585796772963956"/>
    <n v="74976"/>
    <n v="337392"/>
    <x v="0"/>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m/>
  </r>
  <r>
    <s v="B09CMM3VGK"/>
    <x v="31"/>
    <s v="Computers&amp;Accessories|Accessories&amp;Peripherals|Cables&amp;Accessories|Cables|USBCables"/>
    <x v="0"/>
    <n v="179"/>
    <n v="499"/>
    <x v="1"/>
    <n v="0.64"/>
    <n v="0.64"/>
    <x v="0"/>
    <x v="1"/>
    <n v="-0.15716503492899611"/>
    <n v="1934"/>
    <n v="7736"/>
    <x v="0"/>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m/>
  </r>
  <r>
    <s v="B08QSC1XY8"/>
    <x v="32"/>
    <s v="Computers&amp;Accessories|Accessories&amp;Peripherals|Cables&amp;Accessories|Cables|USBCables"/>
    <x v="0"/>
    <n v="389"/>
    <n v="1099"/>
    <x v="0"/>
    <n v="0.65"/>
    <n v="0.65"/>
    <x v="0"/>
    <x v="4"/>
    <n v="-0.15703141628832282"/>
    <n v="974"/>
    <n v="4188.2"/>
    <x v="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m/>
  </r>
  <r>
    <s v="B008FWZGSG"/>
    <x v="33"/>
    <s v="Computers&amp;Accessories|Accessories&amp;Peripherals|Cables&amp;Accessories|Cables|USBCables"/>
    <x v="0"/>
    <n v="599"/>
    <n v="599"/>
    <x v="2"/>
    <n v="0"/>
    <n v="0"/>
    <x v="1"/>
    <x v="4"/>
    <n v="-0.15748628214901597"/>
    <n v="355"/>
    <n v="1526.5"/>
    <x v="1"/>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m/>
  </r>
  <r>
    <s v="B0B4HJNPV4"/>
    <x v="34"/>
    <s v="Computers&amp;Accessories|Accessories&amp;Peripherals|Cables&amp;Accessories|Cables|USBCables"/>
    <x v="0"/>
    <n v="199"/>
    <n v="999"/>
    <x v="2"/>
    <n v="0.8"/>
    <n v="0.8"/>
    <x v="0"/>
    <x v="2"/>
    <n v="-0.15670398153262258"/>
    <n v="1075"/>
    <n v="4192.5"/>
    <x v="0"/>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m/>
  </r>
  <r>
    <s v="B08Y1SJVV5"/>
    <x v="35"/>
    <s v="Computers&amp;Accessories|Accessories&amp;Peripherals|Cables&amp;Accessories|Cables|USBCables"/>
    <x v="0"/>
    <n v="99"/>
    <n v="666.66"/>
    <x v="2"/>
    <n v="0.85"/>
    <n v="0.85"/>
    <x v="0"/>
    <x v="2"/>
    <n v="-0.15615651107902254"/>
    <n v="24871"/>
    <n v="96996.9"/>
    <x v="0"/>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m/>
  </r>
  <r>
    <s v="B07XLCFSSN"/>
    <x v="36"/>
    <s v="Computers&amp;Accessories|Accessories&amp;Peripherals|Cables&amp;Accessories|Cables|USBCables"/>
    <x v="0"/>
    <n v="899"/>
    <n v="1900"/>
    <x v="0"/>
    <n v="0.53"/>
    <n v="0.53"/>
    <x v="0"/>
    <x v="5"/>
    <n v="-0.15554059559283004"/>
    <n v="13552"/>
    <n v="59628.800000000003"/>
    <x v="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m/>
  </r>
  <r>
    <s v="B09RZS1NQT"/>
    <x v="37"/>
    <s v="Computers&amp;Accessories|Accessories&amp;Peripherals|Cables&amp;Accessories|Cables|USBCables"/>
    <x v="0"/>
    <n v="199"/>
    <n v="999"/>
    <x v="2"/>
    <n v="0.8"/>
    <n v="0.8"/>
    <x v="0"/>
    <x v="1"/>
    <n v="-0.1557865302202793"/>
    <n v="576"/>
    <n v="2304"/>
    <x v="1"/>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m/>
  </r>
  <r>
    <s v="B0B3MMYHYW"/>
    <x v="38"/>
    <s v="Electronics|HomeTheater,TV&amp;Video|Televisions|SmartTelevisions"/>
    <x v="2"/>
    <n v="32999"/>
    <n v="45999"/>
    <x v="3"/>
    <n v="0.28000000000000003"/>
    <n v="0.28000000000000003"/>
    <x v="1"/>
    <x v="0"/>
    <n v="-0.15557604504397049"/>
    <n v="7298"/>
    <n v="30651.600000000002"/>
    <x v="0"/>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m/>
  </r>
  <r>
    <s v="B09C6HWG18"/>
    <x v="39"/>
    <s v="Computers&amp;Accessories|Accessories&amp;Peripherals|Cables&amp;Accessories|Cables|USBCables"/>
    <x v="0"/>
    <n v="970"/>
    <n v="1999"/>
    <x v="0"/>
    <n v="0.51"/>
    <n v="0.51"/>
    <x v="0"/>
    <x v="0"/>
    <n v="-0.15540040970699345"/>
    <n v="462"/>
    <n v="1940.4"/>
    <x v="1"/>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m/>
  </r>
  <r>
    <s v="B00NH11KIK"/>
    <x v="40"/>
    <s v="Computers&amp;Accessories|Accessories&amp;Peripherals|Cables&amp;Accessories|Cables|USBCables"/>
    <x v="0"/>
    <n v="209"/>
    <n v="695"/>
    <x v="2"/>
    <n v="0.7"/>
    <n v="0.7"/>
    <x v="0"/>
    <x v="6"/>
    <n v="-0.15544916933421929"/>
    <n v="107687"/>
    <n v="484591.5"/>
    <x v="0"/>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m/>
  </r>
  <r>
    <s v="B09JPC82QC"/>
    <x v="41"/>
    <s v="Electronics|HomeTheater,TV&amp;Video|Televisions|SmartTelevisions"/>
    <x v="2"/>
    <n v="19999"/>
    <n v="34999"/>
    <x v="3"/>
    <n v="0.43"/>
    <n v="0.43"/>
    <x v="1"/>
    <x v="4"/>
    <n v="-0.15661937729550895"/>
    <n v="27151"/>
    <n v="116749.29999999999"/>
    <x v="0"/>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m/>
  </r>
  <r>
    <s v="B07JW1Y6XV"/>
    <x v="42"/>
    <s v="Computers&amp;Accessories|Accessories&amp;Peripherals|Cables&amp;Accessories|Cables|USBCables"/>
    <x v="0"/>
    <n v="399"/>
    <n v="1099"/>
    <x v="0"/>
    <n v="0.64"/>
    <n v="0.64"/>
    <x v="0"/>
    <x v="0"/>
    <n v="-0.15654602971494139"/>
    <n v="24269"/>
    <n v="101929.8"/>
    <x v="0"/>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m/>
  </r>
  <r>
    <s v="B07KRCW6LZ"/>
    <x v="43"/>
    <s v="Computers&amp;Accessories|NetworkingDevices|NetworkAdapters|WirelessUSBAdapters"/>
    <x v="1"/>
    <n v="999"/>
    <n v="1599"/>
    <x v="0"/>
    <n v="0.38"/>
    <n v="0.38"/>
    <x v="1"/>
    <x v="4"/>
    <n v="-0.15677812897777255"/>
    <n v="12093"/>
    <n v="51999.9"/>
    <x v="0"/>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m/>
  </r>
  <r>
    <s v="B09NJN8L25"/>
    <x v="44"/>
    <s v="Computers&amp;Accessories|Accessories&amp;Peripherals|Cables&amp;Accessories|Cables|USBCables"/>
    <x v="0"/>
    <n v="59"/>
    <n v="199"/>
    <x v="1"/>
    <n v="0.7"/>
    <n v="0.7"/>
    <x v="0"/>
    <x v="1"/>
    <n v="-0.15659920556944726"/>
    <n v="9378"/>
    <n v="37512"/>
    <x v="0"/>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m/>
  </r>
  <r>
    <s v="B07XJYYH7L"/>
    <x v="45"/>
    <s v="Computers&amp;Accessories|Accessories&amp;Peripherals|Cables&amp;Accessories|Cables|USBCables"/>
    <x v="0"/>
    <n v="333"/>
    <n v="999"/>
    <x v="2"/>
    <n v="0.67"/>
    <n v="0.67"/>
    <x v="0"/>
    <x v="8"/>
    <n v="-0.15643063908003879"/>
    <n v="9792"/>
    <n v="32313.599999999999"/>
    <x v="0"/>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m/>
  </r>
  <r>
    <s v="B002PD61Y4"/>
    <x v="46"/>
    <s v="Computers&amp;Accessories|NetworkingDevices|NetworkAdapters|WirelessUSBAdapters"/>
    <x v="1"/>
    <n v="507"/>
    <n v="1208"/>
    <x v="0"/>
    <n v="0.57999999999999996"/>
    <n v="0.57999999999999996"/>
    <x v="0"/>
    <x v="3"/>
    <n v="-0.15516062947392911"/>
    <n v="8131"/>
    <n v="33337.1"/>
    <x v="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m/>
  </r>
  <r>
    <s v="B014I8SSD0"/>
    <x v="47"/>
    <s v="Electronics|HomeTheater,TV&amp;Video|Accessories|Cables|HDMICables"/>
    <x v="2"/>
    <n v="309"/>
    <n v="475"/>
    <x v="1"/>
    <n v="0.35"/>
    <n v="0.35"/>
    <x v="1"/>
    <x v="5"/>
    <n v="-0.15517995371582508"/>
    <n v="426973"/>
    <n v="1878681.2000000002"/>
    <x v="0"/>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m/>
  </r>
  <r>
    <s v="B09L8DSSFH"/>
    <x v="48"/>
    <s v="Electronics|HomeTheater,TV&amp;Video|Accessories|RemoteControls"/>
    <x v="2"/>
    <n v="399"/>
    <n v="999"/>
    <x v="2"/>
    <n v="0.6"/>
    <n v="0.6"/>
    <x v="0"/>
    <x v="9"/>
    <n v="-0.15483414165210302"/>
    <n v="493"/>
    <n v="1774.8"/>
    <x v="1"/>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m/>
  </r>
  <r>
    <s v="B07232M876"/>
    <x v="49"/>
    <s v="Computers&amp;Accessories|Accessories&amp;Peripherals|Cables&amp;Accessories|Cables|USBCables"/>
    <x v="0"/>
    <n v="199"/>
    <n v="395"/>
    <x v="1"/>
    <n v="0.5"/>
    <n v="0.5"/>
    <x v="0"/>
    <x v="0"/>
    <n v="-0.15432011952958358"/>
    <n v="92595"/>
    <n v="388899"/>
    <x v="0"/>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m/>
  </r>
  <r>
    <s v="B07P681N66"/>
    <x v="50"/>
    <s v="Computers&amp;Accessories|NetworkingDevices|NetworkAdapters|WirelessUSBAdapters"/>
    <x v="1"/>
    <n v="1199"/>
    <n v="2199"/>
    <x v="0"/>
    <n v="0.45"/>
    <n v="0.45"/>
    <x v="1"/>
    <x v="5"/>
    <n v="-0.15435744960135836"/>
    <n v="24780"/>
    <n v="109032.00000000001"/>
    <x v="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m/>
  </r>
  <r>
    <s v="B0711PVX6Z"/>
    <x v="51"/>
    <s v="Computers&amp;Accessories|Accessories&amp;Peripherals|Cables&amp;Accessories|Cables|USBCables"/>
    <x v="0"/>
    <n v="179"/>
    <n v="500"/>
    <x v="2"/>
    <n v="0.64"/>
    <n v="0.64"/>
    <x v="0"/>
    <x v="0"/>
    <n v="-0.1543332693679807"/>
    <n v="92595"/>
    <n v="388899"/>
    <x v="0"/>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m/>
  </r>
  <r>
    <s v="B082T6V3DT"/>
    <x v="52"/>
    <s v="Computers&amp;Accessories|Accessories&amp;Peripherals|Cables&amp;Accessories|Cables|USBCables"/>
    <x v="0"/>
    <n v="799"/>
    <n v="2100"/>
    <x v="0"/>
    <n v="0.62"/>
    <n v="0.62"/>
    <x v="0"/>
    <x v="4"/>
    <n v="-0.15456627937600081"/>
    <n v="8188"/>
    <n v="35208.400000000001"/>
    <x v="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m/>
  </r>
  <r>
    <s v="B07MKFNHKG"/>
    <x v="53"/>
    <s v="Electronics|HomeTheater,TV&amp;Video|Televisions|StandardTelevisions"/>
    <x v="2"/>
    <n v="6999"/>
    <n v="12999"/>
    <x v="3"/>
    <n v="0.46"/>
    <n v="0.46"/>
    <x v="1"/>
    <x v="0"/>
    <n v="-0.1549505798676076"/>
    <n v="4003"/>
    <n v="16812.600000000002"/>
    <x v="0"/>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m/>
  </r>
  <r>
    <s v="B0BFWGBX61"/>
    <x v="54"/>
    <s v="Computers&amp;Accessories|Accessories&amp;Peripherals|Cables&amp;Accessories|Cables|USBCables"/>
    <x v="0"/>
    <n v="199"/>
    <n v="349"/>
    <x v="1"/>
    <n v="0.43"/>
    <n v="0.43"/>
    <x v="1"/>
    <x v="3"/>
    <n v="-0.15494081793965747"/>
    <n v="314"/>
    <n v="1287.3999999999999"/>
    <x v="1"/>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m/>
  </r>
  <r>
    <s v="B01N90RZ4M"/>
    <x v="55"/>
    <s v="Electronics|HomeTheater,TV&amp;Video|Accessories|RemoteControls"/>
    <x v="2"/>
    <n v="230"/>
    <n v="499"/>
    <x v="1"/>
    <n v="0.54"/>
    <n v="0.54"/>
    <x v="0"/>
    <x v="7"/>
    <n v="-0.15494020276667214"/>
    <n v="2960"/>
    <n v="10952"/>
    <x v="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m/>
  </r>
  <r>
    <s v="B0088TKTY2"/>
    <x v="56"/>
    <s v="Computers&amp;Accessories|NetworkingDevices|NetworkAdapters|WirelessUSBAdapters"/>
    <x v="1"/>
    <n v="649"/>
    <n v="1399"/>
    <x v="0"/>
    <n v="0.54"/>
    <n v="0.54"/>
    <x v="0"/>
    <x v="0"/>
    <n v="-0.15475729915620634"/>
    <n v="179691"/>
    <n v="754702.20000000007"/>
    <x v="0"/>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m/>
  </r>
  <r>
    <s v="B09Q5SWVBJ"/>
    <x v="57"/>
    <s v="Electronics|HomeTheater,TV&amp;Video|Televisions|SmartTelevisions"/>
    <x v="2"/>
    <n v="15999"/>
    <n v="21999"/>
    <x v="3"/>
    <n v="0.27"/>
    <n v="0.27"/>
    <x v="1"/>
    <x v="0"/>
    <n v="-0.15484645229695229"/>
    <n v="34899"/>
    <n v="146575.80000000002"/>
    <x v="0"/>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m/>
  </r>
  <r>
    <s v="B0B4DT8MKT"/>
    <x v="58"/>
    <s v="Computers&amp;Accessories|Accessories&amp;Peripherals|Cables&amp;Accessories|Cables|USBCables"/>
    <x v="0"/>
    <n v="348"/>
    <n v="1499"/>
    <x v="0"/>
    <n v="0.77"/>
    <n v="0.77"/>
    <x v="0"/>
    <x v="0"/>
    <n v="-0.15466134193755188"/>
    <n v="656"/>
    <n v="2755.2000000000003"/>
    <x v="1"/>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m/>
  </r>
  <r>
    <s v="B08CDKQ8T6"/>
    <x v="59"/>
    <s v="Computers&amp;Accessories|Accessories&amp;Peripherals|Cables&amp;Accessories|Cables|USBCables"/>
    <x v="0"/>
    <n v="154"/>
    <n v="349"/>
    <x v="1"/>
    <n v="0.56000000000000005"/>
    <n v="0.56000000000000005"/>
    <x v="0"/>
    <x v="4"/>
    <n v="-0.1551187132020343"/>
    <n v="7064"/>
    <n v="30375.199999999997"/>
    <x v="0"/>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m/>
  </r>
  <r>
    <s v="B07B275VN9"/>
    <x v="60"/>
    <s v="Electronics|HomeTheater,TV&amp;Video|Accessories|RemoteControls"/>
    <x v="2"/>
    <n v="179"/>
    <n v="799"/>
    <x v="2"/>
    <n v="0.78"/>
    <n v="0.78"/>
    <x v="0"/>
    <x v="7"/>
    <n v="-0.15535088988563517"/>
    <n v="2201"/>
    <n v="8143.7000000000007"/>
    <x v="0"/>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m/>
  </r>
  <r>
    <s v="B0B15CPR37"/>
    <x v="61"/>
    <s v="Electronics|HomeTheater,TV&amp;Video|Televisions|SmartTelevisions"/>
    <x v="2"/>
    <n v="32990"/>
    <n v="47900"/>
    <x v="3"/>
    <n v="0.31"/>
    <n v="0.31"/>
    <x v="1"/>
    <x v="4"/>
    <n v="-0.15421531091118149"/>
    <n v="7109"/>
    <n v="30568.699999999997"/>
    <x v="0"/>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m/>
  </r>
  <r>
    <s v="B0994GFWBH"/>
    <x v="62"/>
    <s v="Computers&amp;Accessories|Accessories&amp;Peripherals|Cables&amp;Accessories|Cables|USBCables"/>
    <x v="0"/>
    <n v="139"/>
    <n v="999"/>
    <x v="2"/>
    <n v="0.86"/>
    <n v="0.86"/>
    <x v="0"/>
    <x v="1"/>
    <n v="-0.15389624728306389"/>
    <n v="1313"/>
    <n v="5252"/>
    <x v="0"/>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m/>
  </r>
  <r>
    <s v="B01GGKZ0V6"/>
    <x v="63"/>
    <s v="Computers&amp;Accessories|Accessories&amp;Peripherals|Cables&amp;Accessories|Cables|USBCables"/>
    <x v="0"/>
    <n v="329"/>
    <n v="845"/>
    <x v="2"/>
    <n v="0.61"/>
    <n v="0.61"/>
    <x v="0"/>
    <x v="0"/>
    <n v="-0.15366918252820458"/>
    <n v="29746"/>
    <n v="124933.20000000001"/>
    <x v="0"/>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m/>
  </r>
  <r>
    <s v="B09F9YQQ7B"/>
    <x v="64"/>
    <s v="Electronics|HomeTheater,TV&amp;Video|Televisions|SmartTelevisions"/>
    <x v="2"/>
    <n v="13999"/>
    <n v="24999"/>
    <x v="3"/>
    <n v="0.44"/>
    <n v="0.44"/>
    <x v="1"/>
    <x v="0"/>
    <n v="-0.15385886920275776"/>
    <n v="45238"/>
    <n v="189999.6"/>
    <x v="0"/>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m/>
  </r>
  <r>
    <s v="B014I8SX4Y"/>
    <x v="65"/>
    <s v="Electronics|HomeTheater,TV&amp;Video|Accessories|Cables|HDMICables"/>
    <x v="2"/>
    <n v="309"/>
    <n v="1400"/>
    <x v="0"/>
    <n v="0.78"/>
    <n v="0.78"/>
    <x v="0"/>
    <x v="5"/>
    <n v="-0.15382715214929565"/>
    <n v="426973"/>
    <n v="1878681.2000000002"/>
    <x v="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m/>
  </r>
  <r>
    <s v="B09Q8HMKZX"/>
    <x v="66"/>
    <s v="Computers&amp;Accessories|Accessories&amp;Peripherals|Cables&amp;Accessories|Cables|USBCables"/>
    <x v="0"/>
    <n v="263"/>
    <n v="699"/>
    <x v="2"/>
    <n v="0.62"/>
    <n v="0.62"/>
    <x v="0"/>
    <x v="3"/>
    <n v="-0.15504506068868901"/>
    <n v="450"/>
    <n v="1844.9999999999998"/>
    <x v="1"/>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m/>
  </r>
  <r>
    <s v="B0B9XN9S3W"/>
    <x v="67"/>
    <s v="Electronics|HomeTheater,TV&amp;Video|Televisions|StandardTelevisions"/>
    <x v="2"/>
    <n v="7999"/>
    <n v="14990"/>
    <x v="3"/>
    <n v="0.47"/>
    <n v="0.47"/>
    <x v="1"/>
    <x v="4"/>
    <n v="-0.15508044454634728"/>
    <n v="457"/>
    <n v="1965.1"/>
    <x v="1"/>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m/>
  </r>
  <r>
    <s v="B07966M8XH"/>
    <x v="68"/>
    <s v="Electronics|HomeTheater,TV&amp;Video|Accessories|TVMounts,Stands&amp;Turntables|TVWall&amp;CeilingMounts"/>
    <x v="2"/>
    <n v="1599"/>
    <n v="2999"/>
    <x v="0"/>
    <n v="0.47"/>
    <n v="0.47"/>
    <x v="1"/>
    <x v="0"/>
    <n v="-0.15509939809763673"/>
    <n v="2727"/>
    <n v="11453.4"/>
    <x v="0"/>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m/>
  </r>
  <r>
    <s v="B01GGKYKQM"/>
    <x v="69"/>
    <s v="Computers&amp;Accessories|Accessories&amp;Peripherals|Cables&amp;Accessories|Cables|USBCables"/>
    <x v="0"/>
    <n v="219"/>
    <n v="700"/>
    <x v="2"/>
    <n v="0.69"/>
    <n v="0.69"/>
    <x v="0"/>
    <x v="4"/>
    <n v="-0.15510236612164802"/>
    <n v="20053"/>
    <n v="86227.9"/>
    <x v="0"/>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m/>
  </r>
  <r>
    <s v="B0B86CDHL1"/>
    <x v="70"/>
    <s v="Computers&amp;Accessories|Accessories&amp;Peripherals|Cables&amp;Accessories|Cables|USBCables"/>
    <x v="0"/>
    <n v="349"/>
    <n v="899"/>
    <x v="2"/>
    <n v="0.61"/>
    <n v="0.61"/>
    <x v="0"/>
    <x v="6"/>
    <n v="-0.15568569567890664"/>
    <n v="149"/>
    <n v="670.5"/>
    <x v="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m/>
  </r>
  <r>
    <s v="B0B5ZF3NRK"/>
    <x v="71"/>
    <s v="Computers&amp;Accessories|Accessories&amp;Peripherals|Cables&amp;Accessories|Cables|USBCables"/>
    <x v="0"/>
    <n v="349"/>
    <n v="599"/>
    <x v="2"/>
    <n v="0.42"/>
    <n v="0.42"/>
    <x v="1"/>
    <x v="3"/>
    <n v="-0.15643732615149591"/>
    <n v="210"/>
    <n v="860.99999999999989"/>
    <x v="1"/>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m/>
  </r>
  <r>
    <s v="B09RFC46VP"/>
    <x v="72"/>
    <s v="Electronics|HomeTheater,TV&amp;Video|Televisions|SmartTelevisions"/>
    <x v="2"/>
    <n v="26999"/>
    <n v="42999"/>
    <x v="3"/>
    <n v="0.37"/>
    <n v="0.37"/>
    <x v="1"/>
    <x v="0"/>
    <n v="-0.15643661629970218"/>
    <n v="45238"/>
    <n v="189999.6"/>
    <x v="0"/>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m/>
  </r>
  <r>
    <s v="B08R69VDHT"/>
    <x v="73"/>
    <s v="Computers&amp;Accessories|Accessories&amp;Peripherals|Cables&amp;Accessories|Cables|USBCables"/>
    <x v="0"/>
    <n v="115"/>
    <n v="499"/>
    <x v="1"/>
    <n v="0.77"/>
    <n v="0.77"/>
    <x v="0"/>
    <x v="1"/>
    <n v="-0.15633268904016853"/>
    <n v="7732"/>
    <n v="30928"/>
    <x v="0"/>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m/>
  </r>
  <r>
    <s v="B09RWZRCP1"/>
    <x v="74"/>
    <s v="Computers&amp;Accessories|Accessories&amp;Peripherals|Cables&amp;Accessories|Cables|USBCables"/>
    <x v="0"/>
    <n v="399"/>
    <n v="999"/>
    <x v="2"/>
    <n v="0.6"/>
    <n v="0.6"/>
    <x v="0"/>
    <x v="3"/>
    <n v="-0.15613300896252497"/>
    <n v="1780"/>
    <n v="7297.9999999999991"/>
    <x v="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m/>
  </r>
  <r>
    <s v="B09CMP1SC8"/>
    <x v="75"/>
    <s v="Computers&amp;Accessories|Accessories&amp;Peripherals|Cables&amp;Accessories|Cables|USBCables"/>
    <x v="0"/>
    <n v="199"/>
    <n v="499"/>
    <x v="1"/>
    <n v="0.6"/>
    <n v="0.6"/>
    <x v="0"/>
    <x v="3"/>
    <n v="-0.15616194098344557"/>
    <n v="602"/>
    <n v="2468.1999999999998"/>
    <x v="1"/>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m/>
  </r>
  <r>
    <s v="B09YLXYP7Y"/>
    <x v="76"/>
    <s v="Computers&amp;Accessories|Accessories&amp;Peripherals|Cables&amp;Accessories|Cables|USBCables"/>
    <x v="0"/>
    <n v="179"/>
    <n v="399"/>
    <x v="1"/>
    <n v="0.55000000000000004"/>
    <n v="0.55000000000000004"/>
    <x v="0"/>
    <x v="1"/>
    <n v="-0.15619092409068452"/>
    <n v="1423"/>
    <n v="5692"/>
    <x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m/>
  </r>
  <r>
    <s v="B09ZPM4C2C"/>
    <x v="77"/>
    <s v="Electronics|HomeTheater,TV&amp;Video|Televisions|SmartTelevisions"/>
    <x v="2"/>
    <n v="10901"/>
    <n v="30990"/>
    <x v="3"/>
    <n v="0.65"/>
    <n v="0.65"/>
    <x v="0"/>
    <x v="3"/>
    <n v="-0.1561231290413149"/>
    <n v="398"/>
    <n v="1631.8"/>
    <x v="1"/>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m/>
  </r>
  <r>
    <s v="B0B2DJDCPX"/>
    <x v="78"/>
    <s v="Computers&amp;Accessories|Accessories&amp;Peripherals|Cables&amp;Accessories|Cables|USBCables"/>
    <x v="0"/>
    <n v="209"/>
    <n v="499"/>
    <x v="1"/>
    <n v="0.57999999999999996"/>
    <n v="0.57999999999999996"/>
    <x v="0"/>
    <x v="2"/>
    <n v="-0.15617399482936492"/>
    <n v="536"/>
    <n v="2090.4"/>
    <x v="1"/>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m/>
  </r>
  <r>
    <s v="B0BCZCQTJX"/>
    <x v="79"/>
    <s v="Electronics|HomeTheater,TV&amp;Video|Accessories|RemoteControls"/>
    <x v="2"/>
    <n v="1434"/>
    <n v="3999"/>
    <x v="0"/>
    <n v="0.64"/>
    <n v="0.64"/>
    <x v="0"/>
    <x v="1"/>
    <n v="-0.15597929084410223"/>
    <n v="32"/>
    <n v="128"/>
    <x v="1"/>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m/>
  </r>
  <r>
    <s v="B07LGT55SJ"/>
    <x v="80"/>
    <s v="Computers&amp;Accessories|Accessories&amp;Peripherals|Cables&amp;Accessories|Cables|USBCables"/>
    <x v="0"/>
    <n v="399"/>
    <n v="1099"/>
    <x v="0"/>
    <n v="0.64"/>
    <n v="0.64"/>
    <x v="0"/>
    <x v="0"/>
    <n v="-0.15584279328206707"/>
    <n v="24269"/>
    <n v="101929.8"/>
    <x v="0"/>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m/>
  </r>
  <r>
    <s v="B09NKZXMWJ"/>
    <x v="81"/>
    <s v="Computers&amp;Accessories|Accessories&amp;Peripherals|Cables&amp;Accessories|Cables|USBCables"/>
    <x v="0"/>
    <n v="139"/>
    <n v="249"/>
    <x v="1"/>
    <n v="0.44"/>
    <n v="0.44"/>
    <x v="1"/>
    <x v="1"/>
    <n v="-0.15608401690656556"/>
    <n v="9378"/>
    <n v="37512"/>
    <x v="0"/>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m/>
  </r>
  <r>
    <s v="B08QX1CC14"/>
    <x v="82"/>
    <s v="Electronics|HomeTheater,TV&amp;Video|Televisions|SmartTelevisions"/>
    <x v="2"/>
    <n v="7299"/>
    <n v="19125"/>
    <x v="3"/>
    <n v="0.62"/>
    <n v="0.62"/>
    <x v="0"/>
    <x v="10"/>
    <n v="-0.15612508957158702"/>
    <n v="902"/>
    <n v="3066.7999999999997"/>
    <x v="1"/>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m/>
  </r>
  <r>
    <s v="B0974H97TJ"/>
    <x v="83"/>
    <s v="Computers&amp;Accessories|Accessories&amp;Peripherals|Cables&amp;Accessories|Cables|USBCables"/>
    <x v="0"/>
    <n v="299"/>
    <n v="799"/>
    <x v="2"/>
    <n v="0.63"/>
    <n v="0.63"/>
    <x v="0"/>
    <x v="5"/>
    <n v="-0.15531150356463888"/>
    <n v="28791"/>
    <n v="126680.40000000001"/>
    <x v="0"/>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m/>
  </r>
  <r>
    <s v="B07GVGTSLN"/>
    <x v="84"/>
    <s v="Computers&amp;Accessories|Accessories&amp;Peripherals|Cables&amp;Accessories|Cables|USBCables"/>
    <x v="0"/>
    <n v="325"/>
    <n v="1299"/>
    <x v="0"/>
    <n v="0.75"/>
    <n v="0.75"/>
    <x v="0"/>
    <x v="0"/>
    <n v="-0.15594532159177305"/>
    <n v="10576"/>
    <n v="44419.200000000004"/>
    <x v="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m/>
  </r>
  <r>
    <s v="B09VCHLSJF"/>
    <x v="85"/>
    <s v="Electronics|HomeTheater,TV&amp;Video|Televisions|SmartTelevisions"/>
    <x v="2"/>
    <n v="29999"/>
    <n v="39999"/>
    <x v="3"/>
    <n v="0.25"/>
    <n v="0.25"/>
    <x v="1"/>
    <x v="0"/>
    <n v="-0.15637765250893618"/>
    <n v="7298"/>
    <n v="30651.600000000002"/>
    <x v="0"/>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m/>
  </r>
  <r>
    <s v="B0B1YZX72F"/>
    <x v="86"/>
    <s v="Electronics|HomeTheater,TV&amp;Video|Televisions|SmartTelevisions"/>
    <x v="2"/>
    <n v="27999"/>
    <n v="40990"/>
    <x v="3"/>
    <n v="0.32"/>
    <n v="0.32"/>
    <x v="1"/>
    <x v="4"/>
    <n v="-0.15617703445003248"/>
    <n v="4703"/>
    <n v="20222.899999999998"/>
    <x v="0"/>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m/>
  </r>
  <r>
    <s v="B092BJMT8Q"/>
    <x v="87"/>
    <s v="Electronics|HomeTheater,TV&amp;Video|Televisions|SmartTelevisions"/>
    <x v="2"/>
    <n v="30990"/>
    <n v="52900"/>
    <x v="3"/>
    <n v="0.41"/>
    <n v="0.41"/>
    <x v="1"/>
    <x v="4"/>
    <n v="-0.15587722625830816"/>
    <n v="7109"/>
    <n v="30568.699999999997"/>
    <x v="0"/>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m/>
  </r>
  <r>
    <s v="B0BMXMLSMM"/>
    <x v="88"/>
    <s v="Computers&amp;Accessories|Accessories&amp;Peripherals|Cables&amp;Accessories|Cables|USBCables"/>
    <x v="0"/>
    <n v="199"/>
    <n v="999"/>
    <x v="2"/>
    <n v="0.8"/>
    <n v="0.8"/>
    <x v="0"/>
    <x v="6"/>
    <n v="-0.15576385989419425"/>
    <n v="127"/>
    <n v="571.5"/>
    <x v="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m/>
  </r>
  <r>
    <s v="B07JH1C41D"/>
    <x v="89"/>
    <s v="Computers&amp;Accessories|Accessories&amp;Peripherals|Cables&amp;Accessories|Cables|USBCables"/>
    <x v="0"/>
    <n v="649"/>
    <n v="1999"/>
    <x v="0"/>
    <n v="0.68"/>
    <n v="0.68"/>
    <x v="0"/>
    <x v="0"/>
    <n v="-0.15750667730596815"/>
    <n v="24269"/>
    <n v="101929.8"/>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m/>
  </r>
  <r>
    <s v="B0141EZMAI"/>
    <x v="90"/>
    <s v="Computers&amp;Accessories|NetworkingDevices|NetworkAdapters|WirelessUSBAdapters"/>
    <x v="1"/>
    <n v="269"/>
    <n v="800"/>
    <x v="2"/>
    <n v="0.66"/>
    <n v="0.66"/>
    <x v="0"/>
    <x v="9"/>
    <n v="-0.15781813752754459"/>
    <n v="10134"/>
    <n v="36482.400000000001"/>
    <x v="0"/>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m/>
  </r>
  <r>
    <s v="B09Q5P2MT3"/>
    <x v="91"/>
    <s v="Electronics|HomeTheater,TV&amp;Video|Televisions|SmartTelevisions"/>
    <x v="2"/>
    <n v="24999"/>
    <n v="31999"/>
    <x v="3"/>
    <n v="0.22"/>
    <n v="0.22"/>
    <x v="1"/>
    <x v="0"/>
    <n v="-0.15697210223312946"/>
    <n v="34899"/>
    <n v="146575.80000000002"/>
    <x v="0"/>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m/>
  </r>
  <r>
    <s v="B08HDH26JX"/>
    <x v="92"/>
    <s v="Computers&amp;Accessories|Accessories&amp;Peripherals|Cables&amp;Accessories|Cables|USBCables"/>
    <x v="0"/>
    <n v="299"/>
    <n v="699"/>
    <x v="2"/>
    <n v="0.56999999999999995"/>
    <n v="0.56999999999999995"/>
    <x v="0"/>
    <x v="0"/>
    <n v="-0.15675086750050374"/>
    <n v="94363"/>
    <n v="396324.60000000003"/>
    <x v="0"/>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m/>
  </r>
  <r>
    <s v="B09VT6JKRP"/>
    <x v="93"/>
    <s v="Computers&amp;Accessories|Accessories&amp;Peripherals|Cables&amp;Accessories|Cables|USBCables"/>
    <x v="0"/>
    <n v="199"/>
    <n v="999"/>
    <x v="2"/>
    <n v="0.8"/>
    <n v="0.8"/>
    <x v="0"/>
    <x v="3"/>
    <n v="-0.15688850484262629"/>
    <n v="425"/>
    <n v="1742.4999999999998"/>
    <x v="1"/>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m/>
  </r>
  <r>
    <s v="B09T3KB6JZ"/>
    <x v="94"/>
    <s v="Electronics|HomeTheater,TV&amp;Video|Televisions|SmartTelevisions"/>
    <x v="2"/>
    <n v="18990"/>
    <n v="40990"/>
    <x v="3"/>
    <n v="0.54"/>
    <n v="0.54"/>
    <x v="0"/>
    <x v="0"/>
    <n v="-0.15704421817783865"/>
    <n v="6659"/>
    <n v="27967.800000000003"/>
    <x v="0"/>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m/>
  </r>
  <r>
    <s v="B093QCY6YJ"/>
    <x v="95"/>
    <s v="Computers&amp;Accessories|NetworkingDevices|NetworkAdapters|WirelessUSBAdapters"/>
    <x v="1"/>
    <n v="290"/>
    <n v="349"/>
    <x v="1"/>
    <n v="0.17"/>
    <n v="0.17"/>
    <x v="1"/>
    <x v="7"/>
    <n v="-0.15714011977506406"/>
    <n v="1977"/>
    <n v="7314.9000000000005"/>
    <x v="0"/>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m/>
  </r>
  <r>
    <s v="B093ZNQZ2Y"/>
    <x v="96"/>
    <s v="Electronics|HomeTheater,TV&amp;Video|Accessories|RemoteControls"/>
    <x v="2"/>
    <n v="249"/>
    <n v="799"/>
    <x v="2"/>
    <n v="0.69"/>
    <n v="0.69"/>
    <x v="0"/>
    <x v="11"/>
    <n v="-0.15869961178869171"/>
    <n v="1079"/>
    <n v="4100.2"/>
    <x v="0"/>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m/>
  </r>
  <r>
    <s v="B08LKS3LSP"/>
    <x v="97"/>
    <s v="Computers&amp;Accessories|Accessories&amp;Peripherals|Cables&amp;Accessories|Cables|USBCables"/>
    <x v="0"/>
    <n v="345"/>
    <n v="999"/>
    <x v="2"/>
    <n v="0.65"/>
    <n v="0.65"/>
    <x v="0"/>
    <x v="7"/>
    <n v="-0.15808811183245364"/>
    <n v="1097"/>
    <n v="4058.9"/>
    <x v="0"/>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m/>
  </r>
  <r>
    <s v="B00V4BGDKU"/>
    <x v="98"/>
    <s v="Computers&amp;Accessories|NetworkingDevices|NetworkAdapters|WirelessUSBAdapters"/>
    <x v="1"/>
    <n v="1099"/>
    <n v="1899"/>
    <x v="0"/>
    <n v="0.42"/>
    <n v="0.42"/>
    <x v="1"/>
    <x v="6"/>
    <n v="-0.15743183848588652"/>
    <n v="22420"/>
    <n v="100890"/>
    <x v="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m/>
  </r>
  <r>
    <s v="B08CHKQ8D4"/>
    <x v="99"/>
    <s v="Computers&amp;Accessories|Accessories&amp;Peripherals|Cables&amp;Accessories|Cables|USBCables"/>
    <x v="0"/>
    <n v="719"/>
    <n v="1499"/>
    <x v="0"/>
    <n v="0.52"/>
    <n v="0.52"/>
    <x v="0"/>
    <x v="3"/>
    <n v="-0.15730500905550659"/>
    <n v="1045"/>
    <n v="4284.5"/>
    <x v="0"/>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m/>
  </r>
  <r>
    <s v="B09BW334ML"/>
    <x v="100"/>
    <s v="Electronics|HomeTheater,TV&amp;Video|Accessories|RemoteControls"/>
    <x v="2"/>
    <n v="349"/>
    <n v="1499"/>
    <x v="0"/>
    <n v="0.77"/>
    <n v="0.77"/>
    <x v="0"/>
    <x v="4"/>
    <n v="-0.15731147948105501"/>
    <n v="4145"/>
    <n v="17823.5"/>
    <x v="0"/>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m/>
  </r>
  <r>
    <s v="B082T6GVLJ"/>
    <x v="101"/>
    <s v="Computers&amp;Accessories|Accessories&amp;Peripherals|Cables&amp;Accessories|Cables|USBCables"/>
    <x v="0"/>
    <n v="849"/>
    <n v="1809"/>
    <x v="0"/>
    <n v="0.53"/>
    <n v="0.53"/>
    <x v="0"/>
    <x v="4"/>
    <n v="-0.15815028693770511"/>
    <n v="6547"/>
    <n v="28152.1"/>
    <x v="0"/>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m/>
  </r>
  <r>
    <s v="B07DL1KC3H"/>
    <x v="102"/>
    <s v="Electronics|HomeTheater,TV&amp;Video|Accessories|RemoteControls"/>
    <x v="2"/>
    <n v="299"/>
    <n v="899"/>
    <x v="2"/>
    <n v="0.67"/>
    <n v="0.67"/>
    <x v="0"/>
    <x v="1"/>
    <n v="-0.15832081668835221"/>
    <n v="1588"/>
    <n v="6352"/>
    <x v="0"/>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m/>
  </r>
  <r>
    <s v="B0B6F98KJJ"/>
    <x v="103"/>
    <s v="Electronics|HomeTheater,TV&amp;Video|Televisions|SmartTelevisions"/>
    <x v="2"/>
    <n v="21999"/>
    <n v="29999"/>
    <x v="3"/>
    <n v="0.27"/>
    <n v="0.27"/>
    <x v="1"/>
    <x v="0"/>
    <n v="-0.1581639490841146"/>
    <n v="32840"/>
    <n v="137928"/>
    <x v="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m/>
  </r>
  <r>
    <s v="B07JNVF678"/>
    <x v="104"/>
    <s v="Computers&amp;Accessories|Accessories&amp;Peripherals|Cables&amp;Accessories|Cables|USBCables"/>
    <x v="0"/>
    <n v="349"/>
    <n v="999"/>
    <x v="2"/>
    <n v="0.65"/>
    <n v="0.65"/>
    <x v="0"/>
    <x v="0"/>
    <n v="-0.15797568078516808"/>
    <n v="13120"/>
    <n v="55104"/>
    <x v="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m/>
  </r>
  <r>
    <s v="B09QGZFBPM"/>
    <x v="105"/>
    <s v="Computers&amp;Accessories|Accessories&amp;Peripherals|Cables&amp;Accessories|Cables|USBCables"/>
    <x v="0"/>
    <n v="399"/>
    <n v="999"/>
    <x v="2"/>
    <n v="0.6"/>
    <n v="0.6"/>
    <x v="0"/>
    <x v="4"/>
    <n v="-0.15824008114150645"/>
    <n v="2806"/>
    <n v="12065.8"/>
    <x v="0"/>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m/>
  </r>
  <r>
    <s v="B07JGDB5M1"/>
    <x v="106"/>
    <s v="Computers&amp;Accessories|Accessories&amp;Peripherals|Cables&amp;Accessories|Cables|USBCables"/>
    <x v="0"/>
    <n v="449"/>
    <n v="1299"/>
    <x v="0"/>
    <n v="0.65"/>
    <n v="0.65"/>
    <x v="0"/>
    <x v="0"/>
    <n v="-0.15859298242129655"/>
    <n v="24269"/>
    <n v="101929.8"/>
    <x v="0"/>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m/>
  </r>
  <r>
    <s v="B0981XSZJ7"/>
    <x v="107"/>
    <s v="Computers&amp;Accessories|Accessories&amp;Peripherals|Cables&amp;Accessories|Cables|USBCables"/>
    <x v="0"/>
    <n v="299"/>
    <n v="999"/>
    <x v="2"/>
    <n v="0.7"/>
    <n v="0.7"/>
    <x v="0"/>
    <x v="4"/>
    <n v="-0.15885860886699624"/>
    <n v="766"/>
    <n v="3293.7999999999997"/>
    <x v="1"/>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m/>
  </r>
  <r>
    <s v="B0B9XLX8VR"/>
    <x v="108"/>
    <s v="Electronics|HomeTheater,TV&amp;Video|Televisions|SmartTelevisions"/>
    <x v="2"/>
    <n v="37999"/>
    <n v="65000"/>
    <x v="3"/>
    <n v="0.42"/>
    <n v="0.42"/>
    <x v="1"/>
    <x v="4"/>
    <n v="-0.15949385107153147"/>
    <n v="3587"/>
    <n v="15424.099999999999"/>
    <x v="0"/>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m/>
  </r>
  <r>
    <s v="B08Y5KXR6Z"/>
    <x v="109"/>
    <s v="Computers&amp;Accessories|Accessories&amp;Peripherals|Cables&amp;Accessories|Cables|USBCables"/>
    <x v="0"/>
    <n v="99"/>
    <n v="800"/>
    <x v="2"/>
    <n v="0.88"/>
    <n v="0.88"/>
    <x v="0"/>
    <x v="2"/>
    <n v="-0.15940522426876444"/>
    <n v="24871"/>
    <n v="96996.9"/>
    <x v="0"/>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m/>
  </r>
  <r>
    <s v="B09F6VHQXB"/>
    <x v="110"/>
    <s v="Electronics|HomeTheater,TV&amp;Video|Televisions|StandardTelevisions"/>
    <x v="2"/>
    <n v="7390"/>
    <n v="20000"/>
    <x v="3"/>
    <n v="0.63"/>
    <n v="0.63"/>
    <x v="0"/>
    <x v="3"/>
    <n v="-0.15873594980027333"/>
    <n v="2581"/>
    <n v="10582.099999999999"/>
    <x v="0"/>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m/>
  </r>
  <r>
    <s v="B0974G5Q2Y"/>
    <x v="111"/>
    <s v="Computers&amp;Accessories|Accessories&amp;Peripherals|Cables&amp;Accessories|Cables|USBCables"/>
    <x v="0"/>
    <n v="273.10000000000002"/>
    <n v="999"/>
    <x v="2"/>
    <n v="0.73"/>
    <n v="0.73"/>
    <x v="0"/>
    <x v="4"/>
    <n v="-0.15878075005739561"/>
    <n v="20850"/>
    <n v="89655"/>
    <x v="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m/>
  </r>
  <r>
    <s v="B09YL9SN9B"/>
    <x v="112"/>
    <s v="Electronics|HomeTheater,TV&amp;Video|Televisions|SmartTelevisions"/>
    <x v="2"/>
    <n v="15990"/>
    <n v="23990"/>
    <x v="3"/>
    <n v="0.33"/>
    <n v="0.33"/>
    <x v="1"/>
    <x v="4"/>
    <n v="-0.15950912862607439"/>
    <n v="1035"/>
    <n v="4450.5"/>
    <x v="0"/>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m/>
  </r>
  <r>
    <s v="B09RX1FK54"/>
    <x v="113"/>
    <s v="Computers&amp;Accessories|Accessories&amp;Peripherals|Cables&amp;Accessories|Cables|USBCables"/>
    <x v="0"/>
    <n v="399"/>
    <n v="999"/>
    <x v="2"/>
    <n v="0.6"/>
    <n v="0.6"/>
    <x v="0"/>
    <x v="3"/>
    <n v="-0.15922869080295765"/>
    <n v="1780"/>
    <n v="7297.9999999999991"/>
    <x v="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m/>
  </r>
  <r>
    <s v="B09TT6BFDX"/>
    <x v="114"/>
    <s v="Electronics|HomeTheater,TV&amp;Video|Accessories|RemoteControls"/>
    <x v="2"/>
    <n v="399"/>
    <n v="1999"/>
    <x v="0"/>
    <n v="0.8"/>
    <n v="0.8"/>
    <x v="0"/>
    <x v="6"/>
    <n v="-0.15926093904741465"/>
    <n v="505"/>
    <n v="2272.5"/>
    <x v="1"/>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m/>
  </r>
  <r>
    <s v="B09KH58JZR"/>
    <x v="115"/>
    <s v="Computers&amp;Accessories|Accessories&amp;Peripherals|Cables&amp;Accessories|Cables|USBCables"/>
    <x v="0"/>
    <n v="210"/>
    <n v="399"/>
    <x v="1"/>
    <n v="0.47"/>
    <n v="0.47"/>
    <x v="1"/>
    <x v="3"/>
    <n v="-0.1610505471351053"/>
    <n v="1717"/>
    <n v="7039.7"/>
    <x v="0"/>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m/>
  </r>
  <r>
    <s v="B09DDCQFMT"/>
    <x v="116"/>
    <s v="Electronics|HomeTheater,TV&amp;Video|Accessories|RemoteControls"/>
    <x v="2"/>
    <n v="1299"/>
    <n v="1999"/>
    <x v="0"/>
    <n v="0.35"/>
    <n v="0.35"/>
    <x v="1"/>
    <x v="9"/>
    <n v="-0.16105057848070892"/>
    <n v="590"/>
    <n v="2124"/>
    <x v="1"/>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m/>
  </r>
  <r>
    <s v="B08RP2L2NL"/>
    <x v="117"/>
    <s v="Computers&amp;Accessories|Accessories&amp;Peripherals|Cables&amp;Accessories|Cables|USBCables"/>
    <x v="0"/>
    <n v="347"/>
    <n v="999"/>
    <x v="2"/>
    <n v="0.65"/>
    <n v="0.65"/>
    <x v="0"/>
    <x v="12"/>
    <n v="-0.16191308497558424"/>
    <n v="1121"/>
    <n v="3923.5"/>
    <x v="0"/>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m/>
  </r>
  <r>
    <s v="B0B4G2MWSB"/>
    <x v="118"/>
    <s v="Computers&amp;Accessories|Accessories&amp;Peripherals|Cables&amp;Accessories|Cables|USBCables"/>
    <x v="0"/>
    <n v="149"/>
    <n v="999"/>
    <x v="2"/>
    <n v="0.85"/>
    <n v="0.85"/>
    <x v="0"/>
    <x v="1"/>
    <n v="-0.16096903002056243"/>
    <n v="1313"/>
    <n v="5252"/>
    <x v="0"/>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m/>
  </r>
  <r>
    <s v="B0B21C4BMX"/>
    <x v="119"/>
    <s v="Computers&amp;Accessories|Accessories&amp;Peripherals|Cables&amp;Accessories|Cables|USBCables"/>
    <x v="0"/>
    <n v="228"/>
    <n v="899"/>
    <x v="2"/>
    <n v="0.75"/>
    <n v="0.75"/>
    <x v="0"/>
    <x v="11"/>
    <n v="-0.16075008212976594"/>
    <n v="132"/>
    <n v="501.59999999999997"/>
    <x v="1"/>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m/>
  </r>
  <r>
    <s v="B084MZXJNK"/>
    <x v="120"/>
    <s v="Computers&amp;Accessories|Accessories&amp;Peripherals|Cables&amp;Accessories|Cables|USBCables"/>
    <x v="0"/>
    <n v="1599"/>
    <n v="1999"/>
    <x v="0"/>
    <n v="0.2"/>
    <n v="0.2"/>
    <x v="1"/>
    <x v="5"/>
    <n v="-0.15996066229431449"/>
    <n v="1951"/>
    <n v="8584.4000000000015"/>
    <x v="0"/>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m/>
  </r>
  <r>
    <s v="B0BHZCNC4P"/>
    <x v="121"/>
    <s v="Electronics|HomeTheater,TV&amp;Video|Accessories|RemoteControls"/>
    <x v="2"/>
    <n v="1499"/>
    <n v="3999"/>
    <x v="0"/>
    <n v="0.63"/>
    <n v="0.63"/>
    <x v="0"/>
    <x v="7"/>
    <n v="-0.15916024249157537"/>
    <n v="37"/>
    <n v="136.9"/>
    <x v="1"/>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m/>
  </r>
  <r>
    <s v="B0B16KD737"/>
    <x v="122"/>
    <s v="Electronics|HomeTheater,TV&amp;Video|Televisions|SmartTelevisions"/>
    <x v="2"/>
    <n v="8499"/>
    <n v="15999"/>
    <x v="3"/>
    <n v="0.47"/>
    <n v="0.47"/>
    <x v="1"/>
    <x v="4"/>
    <n v="-0.15856940760922664"/>
    <n v="592"/>
    <n v="2545.6"/>
    <x v="1"/>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m/>
  </r>
  <r>
    <s v="B099K9ZX65"/>
    <x v="123"/>
    <s v="Electronics|HomeTheater,TV&amp;Video|Televisions|SmartTelevisions"/>
    <x v="2"/>
    <n v="20990"/>
    <n v="44990"/>
    <x v="3"/>
    <n v="0.53"/>
    <n v="0.53"/>
    <x v="0"/>
    <x v="3"/>
    <n v="-0.15859908951917098"/>
    <n v="1259"/>
    <n v="5161.8999999999996"/>
    <x v="0"/>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m/>
  </r>
  <r>
    <s v="B08Y55LPBF"/>
    <x v="124"/>
    <s v="Electronics|HomeTheater,TV&amp;Video|Televisions|SmartTelevisions"/>
    <x v="2"/>
    <n v="32999"/>
    <n v="44999"/>
    <x v="3"/>
    <n v="0.27"/>
    <n v="0.27"/>
    <x v="1"/>
    <x v="0"/>
    <n v="-0.15860853227388347"/>
    <n v="45238"/>
    <n v="189999.6"/>
    <x v="0"/>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m/>
  </r>
  <r>
    <s v="B015OW3M1W"/>
    <x v="125"/>
    <s v="Electronics|HomeTheater,TV&amp;Video|Accessories|Cables|HDMICables"/>
    <x v="2"/>
    <n v="799"/>
    <n v="1700"/>
    <x v="0"/>
    <n v="0.53"/>
    <n v="0.53"/>
    <x v="0"/>
    <x v="3"/>
    <n v="-0.15841877756316933"/>
    <n v="28638"/>
    <n v="117415.79999999999"/>
    <x v="0"/>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m/>
  </r>
  <r>
    <s v="B01D5H8ZI8"/>
    <x v="126"/>
    <s v="Electronics|HomeTheater,TV&amp;Video|Accessories|Cables|HDMICables"/>
    <x v="2"/>
    <n v="229"/>
    <n v="595"/>
    <x v="2"/>
    <n v="0.62"/>
    <n v="0.62"/>
    <x v="0"/>
    <x v="4"/>
    <n v="-0.15842825620061327"/>
    <n v="12835"/>
    <n v="55190.5"/>
    <x v="0"/>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m/>
  </r>
  <r>
    <s v="B09X1M3DHX"/>
    <x v="127"/>
    <s v="Electronics|HomeTheater,TV&amp;Video|Televisions|SmartTelevisions"/>
    <x v="2"/>
    <n v="9999"/>
    <n v="27990"/>
    <x v="3"/>
    <n v="0.64"/>
    <n v="0.64"/>
    <x v="0"/>
    <x v="0"/>
    <n v="-0.1588453646200762"/>
    <n v="1269"/>
    <n v="5329.8"/>
    <x v="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m/>
  </r>
  <r>
    <s v="B09MM6P76N"/>
    <x v="128"/>
    <s v="Electronics|HomeTheater,TV&amp;Video|Accessories|RemoteControls"/>
    <x v="2"/>
    <n v="349"/>
    <n v="599"/>
    <x v="2"/>
    <n v="0.42"/>
    <n v="0.42"/>
    <x v="1"/>
    <x v="0"/>
    <n v="-0.15910084275363637"/>
    <n v="284"/>
    <n v="1192.8"/>
    <x v="1"/>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m/>
  </r>
  <r>
    <s v="B01D5H8LDM"/>
    <x v="129"/>
    <s v="Electronics|HomeTheater,TV&amp;Video|Accessories|Cables|RCACables"/>
    <x v="2"/>
    <n v="489"/>
    <n v="1200"/>
    <x v="0"/>
    <n v="0.59"/>
    <n v="0.59"/>
    <x v="0"/>
    <x v="5"/>
    <n v="-0.15905022847329267"/>
    <n v="69538"/>
    <n v="305967.2"/>
    <x v="0"/>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m/>
  </r>
  <r>
    <s v="B0B1YY6JJL"/>
    <x v="130"/>
    <s v="Electronics|HomeTheater,TV&amp;Video|Televisions|SmartTelevisions"/>
    <x v="2"/>
    <n v="23999"/>
    <n v="34990"/>
    <x v="3"/>
    <n v="0.31"/>
    <n v="0.31"/>
    <x v="1"/>
    <x v="4"/>
    <n v="-0.15956136073305463"/>
    <n v="4703"/>
    <n v="20222.899999999998"/>
    <x v="0"/>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m/>
  </r>
  <r>
    <s v="B09QGZM8QB"/>
    <x v="131"/>
    <s v="Computers&amp;Accessories|Accessories&amp;Peripherals|Cables&amp;Accessories|Cables|USBCables"/>
    <x v="0"/>
    <n v="399"/>
    <n v="999"/>
    <x v="2"/>
    <n v="0.6"/>
    <n v="0.6"/>
    <x v="0"/>
    <x v="4"/>
    <n v="-0.15923906088899001"/>
    <n v="2806"/>
    <n v="12065.8"/>
    <x v="0"/>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m/>
  </r>
  <r>
    <s v="B08L4SBJRY"/>
    <x v="132"/>
    <s v="Electronics|HomeAudio|Accessories|SpeakerAccessories|Mounts"/>
    <x v="3"/>
    <n v="349"/>
    <n v="1299"/>
    <x v="0"/>
    <n v="0.73"/>
    <n v="0.73"/>
    <x v="0"/>
    <x v="1"/>
    <n v="-0.15960382525351882"/>
    <n v="3295"/>
    <n v="13180"/>
    <x v="0"/>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m/>
  </r>
  <r>
    <s v="B09X79PP8F"/>
    <x v="133"/>
    <s v="Computers&amp;Accessories|Accessories&amp;Peripherals|Cables&amp;Accessories|Cables|USBCables"/>
    <x v="0"/>
    <n v="179"/>
    <n v="299"/>
    <x v="1"/>
    <n v="0.4"/>
    <n v="0.4"/>
    <x v="1"/>
    <x v="2"/>
    <n v="-0.15941674728227154"/>
    <n v="81"/>
    <n v="315.89999999999998"/>
    <x v="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m/>
  </r>
  <r>
    <s v="B082T6GVG9"/>
    <x v="134"/>
    <s v="Computers&amp;Accessories|Accessories&amp;Peripherals|Cables&amp;Accessories|Cables|USBCables"/>
    <x v="0"/>
    <n v="689"/>
    <n v="1500"/>
    <x v="0"/>
    <n v="0.54"/>
    <n v="0.54"/>
    <x v="0"/>
    <x v="0"/>
    <n v="-0.15960225456672231"/>
    <n v="42301"/>
    <n v="177664.2"/>
    <x v="0"/>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m/>
  </r>
  <r>
    <s v="B0B3XY5YT4"/>
    <x v="135"/>
    <s v="Electronics|HomeTheater,TV&amp;Video|Televisions|SmartTelevisions"/>
    <x v="2"/>
    <n v="30990"/>
    <n v="49990"/>
    <x v="3"/>
    <n v="0.38"/>
    <n v="0.38"/>
    <x v="1"/>
    <x v="4"/>
    <n v="-0.15970476459255165"/>
    <n v="1376"/>
    <n v="5916.8"/>
    <x v="0"/>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m/>
  </r>
  <r>
    <s v="B0B4HKH19N"/>
    <x v="136"/>
    <s v="Computers&amp;Accessories|Accessories&amp;Peripherals|Cables&amp;Accessories|Cables|USBCables"/>
    <x v="0"/>
    <n v="249"/>
    <n v="931"/>
    <x v="2"/>
    <n v="0.73"/>
    <n v="0.73"/>
    <x v="0"/>
    <x v="2"/>
    <n v="-0.15952903577028996"/>
    <n v="1075"/>
    <n v="4192.5"/>
    <x v="0"/>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m/>
  </r>
  <r>
    <s v="B08TGG316Z"/>
    <x v="137"/>
    <s v="Electronics|HomeTheater,TV&amp;Video|Accessories|Cables|HDMICables"/>
    <x v="2"/>
    <n v="999"/>
    <n v="2399"/>
    <x v="0"/>
    <n v="0.57999999999999996"/>
    <n v="0.57999999999999996"/>
    <x v="0"/>
    <x v="13"/>
    <n v="-0.15905848138415685"/>
    <n v="3664"/>
    <n v="16854.399999999998"/>
    <x v="0"/>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m/>
  </r>
  <r>
    <s v="B071VMP1Z4"/>
    <x v="138"/>
    <s v="Electronics|HomeTheater,TV&amp;Video|Accessories|RemoteControls"/>
    <x v="2"/>
    <n v="399"/>
    <n v="399"/>
    <x v="1"/>
    <n v="0"/>
    <n v="0"/>
    <x v="1"/>
    <x v="2"/>
    <n v="-0.1599040013856759"/>
    <n v="1951"/>
    <n v="7608.9"/>
    <x v="0"/>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m/>
  </r>
  <r>
    <s v="B071SDRGWL"/>
    <x v="139"/>
    <s v="Computers&amp;Accessories|Accessories&amp;Peripherals|Cables&amp;Accessories|Cables|USBCables"/>
    <x v="0"/>
    <n v="349"/>
    <n v="699"/>
    <x v="2"/>
    <n v="0.5"/>
    <n v="0.5"/>
    <x v="0"/>
    <x v="4"/>
    <n v="-0.16125484651238323"/>
    <n v="20850"/>
    <n v="89655"/>
    <x v="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m/>
  </r>
  <r>
    <s v="B08PSQRW2T"/>
    <x v="140"/>
    <s v="Computers&amp;Accessories|Accessories&amp;Peripherals|Cables&amp;Accessories|Cables|USBCables"/>
    <x v="0"/>
    <n v="399"/>
    <n v="1099"/>
    <x v="0"/>
    <n v="0.64"/>
    <n v="0.64"/>
    <x v="0"/>
    <x v="3"/>
    <n v="-0.1613601130877888"/>
    <n v="2685"/>
    <n v="11008.499999999998"/>
    <x v="0"/>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m/>
  </r>
  <r>
    <s v="B0859M539M"/>
    <x v="141"/>
    <s v="Computers&amp;Accessories|NetworkingDevices|NetworkAdapters|WirelessUSBAdapters"/>
    <x v="1"/>
    <n v="1699"/>
    <n v="2999"/>
    <x v="0"/>
    <n v="0.43"/>
    <n v="0.43"/>
    <x v="1"/>
    <x v="5"/>
    <n v="-0.16141366687887193"/>
    <n v="24780"/>
    <n v="109032.00000000001"/>
    <x v="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m/>
  </r>
  <r>
    <s v="B08RX8G496"/>
    <x v="142"/>
    <s v="Electronics|HomeTheater,TV&amp;Video|Accessories|RemoteControls"/>
    <x v="2"/>
    <n v="655"/>
    <n v="1099"/>
    <x v="0"/>
    <n v="0.4"/>
    <n v="0.4"/>
    <x v="1"/>
    <x v="14"/>
    <n v="-0.16134040871422076"/>
    <n v="285"/>
    <n v="912"/>
    <x v="1"/>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m/>
  </r>
  <r>
    <s v="B002SZEOLG"/>
    <x v="143"/>
    <s v="Computers&amp;Accessories|NetworkingDevices|NetworkAdapters|WirelessUSBAdapters"/>
    <x v="1"/>
    <n v="749"/>
    <n v="1339"/>
    <x v="0"/>
    <n v="0.44"/>
    <n v="0.44"/>
    <x v="1"/>
    <x v="0"/>
    <n v="-0.16262238136574086"/>
    <n v="179692"/>
    <n v="754706.4"/>
    <x v="0"/>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m/>
  </r>
  <r>
    <s v="B08CS3BT4L"/>
    <x v="144"/>
    <s v="Electronics|HomeTheater,TV&amp;Video|Televisions|SmartTelevisions"/>
    <x v="2"/>
    <n v="9999"/>
    <n v="12999"/>
    <x v="3"/>
    <n v="0.23"/>
    <n v="0.23"/>
    <x v="1"/>
    <x v="0"/>
    <n v="-0.16259466279926582"/>
    <n v="6088"/>
    <n v="25569.600000000002"/>
    <x v="0"/>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m/>
  </r>
  <r>
    <s v="B00RFWNJMC"/>
    <x v="145"/>
    <s v="Electronics|HomeTheater,TV&amp;Video|Accessories|RemoteControls"/>
    <x v="2"/>
    <n v="195"/>
    <n v="499"/>
    <x v="1"/>
    <n v="0.61"/>
    <n v="0.61"/>
    <x v="0"/>
    <x v="7"/>
    <n v="-0.16237443948216601"/>
    <n v="1383"/>
    <n v="5117.1000000000004"/>
    <x v="0"/>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m/>
  </r>
  <r>
    <s v="B082T6GXS5"/>
    <x v="146"/>
    <s v="Computers&amp;Accessories|Accessories&amp;Peripherals|Cables&amp;Accessories|Cables|USBCables"/>
    <x v="0"/>
    <n v="999"/>
    <n v="2100"/>
    <x v="0"/>
    <n v="0.52"/>
    <n v="0.52"/>
    <x v="0"/>
    <x v="6"/>
    <n v="-0.16186290880418336"/>
    <n v="5492"/>
    <n v="24714"/>
    <x v="0"/>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m/>
  </r>
  <r>
    <s v="B09CMQRQM6"/>
    <x v="147"/>
    <s v="Computers&amp;Accessories|Accessories&amp;Peripherals|Cables&amp;Accessories|Cables|USBCables"/>
    <x v="0"/>
    <n v="499"/>
    <n v="899"/>
    <x v="2"/>
    <n v="0.44"/>
    <n v="0.44"/>
    <x v="1"/>
    <x v="0"/>
    <n v="-0.16222433932171518"/>
    <n v="919"/>
    <n v="3859.8"/>
    <x v="1"/>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m/>
  </r>
  <r>
    <s v="B005LJQMCK"/>
    <x v="148"/>
    <s v="Electronics|HomeTheater,TV&amp;Video|Accessories|Cables|OpticalCables"/>
    <x v="2"/>
    <n v="416"/>
    <n v="599"/>
    <x v="2"/>
    <n v="0.31"/>
    <n v="0.31"/>
    <x v="1"/>
    <x v="0"/>
    <n v="-0.1621964414737338"/>
    <n v="30023"/>
    <n v="126096.6"/>
    <x v="0"/>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m/>
  </r>
  <r>
    <s v="B09C6H53KH"/>
    <x v="149"/>
    <s v="Computers&amp;Accessories|Accessories&amp;Peripherals|Cables&amp;Accessories|Cables|USBCables"/>
    <x v="0"/>
    <n v="368"/>
    <n v="699"/>
    <x v="2"/>
    <n v="0.47"/>
    <n v="0.47"/>
    <x v="1"/>
    <x v="0"/>
    <n v="-0.16203536487805437"/>
    <n v="387"/>
    <n v="1625.4"/>
    <x v="1"/>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m/>
  </r>
  <r>
    <s v="B0BB3CBFBM"/>
    <x v="150"/>
    <s v="Electronics|HomeTheater,TV&amp;Video|Televisions|SmartTelevisions"/>
    <x v="2"/>
    <n v="29990"/>
    <n v="65000"/>
    <x v="3"/>
    <n v="0.54"/>
    <n v="0.54"/>
    <x v="0"/>
    <x v="3"/>
    <n v="-0.16204415849215373"/>
    <n v="211"/>
    <n v="865.09999999999991"/>
    <x v="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m/>
  </r>
  <r>
    <s v="B08QSDKFGQ"/>
    <x v="151"/>
    <s v="Computers&amp;Accessories|Accessories&amp;Peripherals|Cables&amp;Accessories|Cables|USBCables"/>
    <x v="0"/>
    <n v="339"/>
    <n v="1099"/>
    <x v="0"/>
    <n v="0.69"/>
    <n v="0.69"/>
    <x v="0"/>
    <x v="4"/>
    <n v="-0.162057366670981"/>
    <n v="974"/>
    <n v="4188.2"/>
    <x v="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m/>
  </r>
  <r>
    <s v="B08PV1X771"/>
    <x v="152"/>
    <s v="Electronics|HomeTheater,TV&amp;Video|Televisions|SmartTelevisions"/>
    <x v="2"/>
    <n v="15490"/>
    <n v="20900"/>
    <x v="3"/>
    <n v="0.26"/>
    <n v="0.26"/>
    <x v="1"/>
    <x v="4"/>
    <n v="-0.16268902628118137"/>
    <n v="16299"/>
    <n v="70085.7"/>
    <x v="0"/>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m/>
  </r>
  <r>
    <s v="B07YTNKVJQ"/>
    <x v="153"/>
    <s v="Computers&amp;Accessories|Accessories&amp;Peripherals|Cables&amp;Accessories|Cables|USBCables"/>
    <x v="0"/>
    <n v="499"/>
    <n v="1299"/>
    <x v="0"/>
    <n v="0.62"/>
    <n v="0.62"/>
    <x v="0"/>
    <x v="4"/>
    <n v="-0.16226425451879808"/>
    <n v="30411"/>
    <n v="130767.29999999999"/>
    <x v="0"/>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m/>
  </r>
  <r>
    <s v="B0117H7GZ6"/>
    <x v="154"/>
    <s v="Computers&amp;Accessories|NetworkingDevices|NetworkAdapters|WirelessUSBAdapters"/>
    <x v="1"/>
    <n v="249"/>
    <n v="399"/>
    <x v="1"/>
    <n v="0.38"/>
    <n v="0.38"/>
    <x v="1"/>
    <x v="10"/>
    <n v="-0.16269267131176521"/>
    <n v="4642"/>
    <n v="15782.8"/>
    <x v="0"/>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m/>
  </r>
  <r>
    <s v="B09XJ1LM7R"/>
    <x v="155"/>
    <s v="Electronics|HomeTheater,TV&amp;Video|Accessories|RemoteControls"/>
    <x v="2"/>
    <n v="399"/>
    <n v="799"/>
    <x v="2"/>
    <n v="0.5"/>
    <n v="0.5"/>
    <x v="0"/>
    <x v="4"/>
    <n v="-0.16376863093168739"/>
    <n v="12"/>
    <n v="51.599999999999994"/>
    <x v="1"/>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m/>
  </r>
  <r>
    <s v="B084N133Y7"/>
    <x v="156"/>
    <s v="Computers&amp;Accessories|Accessories&amp;Peripherals|Cables&amp;Accessories|Cables|USBCables"/>
    <x v="0"/>
    <n v="1499"/>
    <n v="1999"/>
    <x v="0"/>
    <n v="0.25"/>
    <n v="0.25"/>
    <x v="1"/>
    <x v="5"/>
    <n v="-0.1638756826704989"/>
    <n v="1951"/>
    <n v="8584.4000000000015"/>
    <x v="0"/>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m/>
  </r>
  <r>
    <s v="B088Z1YWBC"/>
    <x v="157"/>
    <s v="Electronics|HomeTheater,TV&amp;Video|Projectors"/>
    <x v="2"/>
    <n v="9490"/>
    <n v="15990"/>
    <x v="3"/>
    <n v="0.41"/>
    <n v="0.41"/>
    <x v="1"/>
    <x v="2"/>
    <n v="-0.16320947806780317"/>
    <n v="10480"/>
    <n v="40872"/>
    <x v="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m/>
  </r>
  <r>
    <s v="B07VSG5SXZ"/>
    <x v="158"/>
    <s v="Electronics|HomeTheater,TV&amp;Video|Accessories|Cables|HDMICables"/>
    <x v="2"/>
    <n v="637"/>
    <n v="1499"/>
    <x v="0"/>
    <n v="0.57999999999999996"/>
    <n v="0.57999999999999996"/>
    <x v="0"/>
    <x v="3"/>
    <n v="-0.16337457833834293"/>
    <n v="24"/>
    <n v="98.399999999999991"/>
    <x v="1"/>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m/>
  </r>
  <r>
    <s v="B08RWCZ6SY"/>
    <x v="159"/>
    <s v="Electronics|HomeTheater,TV&amp;Video|Accessories|RemoteControls"/>
    <x v="2"/>
    <n v="399"/>
    <n v="899"/>
    <x v="2"/>
    <n v="0.56000000000000005"/>
    <n v="0.56000000000000005"/>
    <x v="0"/>
    <x v="2"/>
    <n v="-0.16340139709598622"/>
    <n v="254"/>
    <n v="990.6"/>
    <x v="1"/>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m/>
  </r>
  <r>
    <s v="B07KSB1MLX"/>
    <x v="160"/>
    <s v="Electronics|HomeTheater,TV&amp;Video|Accessories|Cables|OpticalCables"/>
    <x v="2"/>
    <n v="1089"/>
    <n v="1600"/>
    <x v="0"/>
    <n v="0.32"/>
    <n v="0.32"/>
    <x v="1"/>
    <x v="1"/>
    <n v="-0.16323397303543499"/>
    <n v="3565"/>
    <n v="14260"/>
    <x v="0"/>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m/>
  </r>
  <r>
    <s v="B081FG1QYX"/>
    <x v="161"/>
    <s v="Computers&amp;Accessories|Accessories&amp;Peripherals|Cables&amp;Accessories|Cables|USBCables"/>
    <x v="0"/>
    <n v="339"/>
    <n v="999"/>
    <x v="2"/>
    <n v="0.66"/>
    <n v="0.66"/>
    <x v="0"/>
    <x v="4"/>
    <n v="-0.16343059613592847"/>
    <n v="6255"/>
    <n v="26896.5"/>
    <x v="0"/>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m/>
  </r>
  <r>
    <s v="B08R69WBN7"/>
    <x v="162"/>
    <s v="Computers&amp;Accessories|Accessories&amp;Peripherals|Cables&amp;Accessories|Cables|USBCables"/>
    <x v="0"/>
    <n v="149"/>
    <n v="499"/>
    <x v="1"/>
    <n v="0.7"/>
    <n v="0.7"/>
    <x v="0"/>
    <x v="1"/>
    <n v="-0.16397628401918196"/>
    <n v="7732"/>
    <n v="30928"/>
    <x v="0"/>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m/>
  </r>
  <r>
    <s v="B0B3RHX6B6"/>
    <x v="163"/>
    <s v="Computers&amp;Accessories|Accessories&amp;Peripherals|Cables&amp;Accessories|Cables|USBCables"/>
    <x v="0"/>
    <n v="149"/>
    <n v="399"/>
    <x v="1"/>
    <n v="0.63"/>
    <n v="0.63"/>
    <x v="0"/>
    <x v="2"/>
    <n v="-0.16380242974326453"/>
    <n v="57"/>
    <n v="222.29999999999998"/>
    <x v="1"/>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m/>
  </r>
  <r>
    <s v="B084N18QZY"/>
    <x v="164"/>
    <s v="Computers&amp;Accessories|Accessories&amp;Peripherals|Cables&amp;Accessories|Cables|USBCables"/>
    <x v="0"/>
    <n v="599"/>
    <n v="849"/>
    <x v="2"/>
    <n v="0.28999999999999998"/>
    <n v="0.28999999999999998"/>
    <x v="1"/>
    <x v="6"/>
    <n v="-0.16349874575933326"/>
    <n v="577"/>
    <n v="2596.5"/>
    <x v="1"/>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m/>
  </r>
  <r>
    <s v="B081NHWT6Z"/>
    <x v="165"/>
    <s v="Electronics|HomeTheater,TV&amp;Video|Accessories|RemoteControls"/>
    <x v="2"/>
    <n v="299"/>
    <n v="1199"/>
    <x v="0"/>
    <n v="0.75"/>
    <n v="0.75"/>
    <x v="0"/>
    <x v="2"/>
    <n v="-0.16279590610219505"/>
    <n v="1193"/>
    <n v="4652.7"/>
    <x v="0"/>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m/>
  </r>
  <r>
    <s v="B07JPJJZ2H"/>
    <x v="166"/>
    <s v="Computers&amp;Accessories|Accessories&amp;Peripherals|Cables&amp;Accessories|Cables|USBCables"/>
    <x v="0"/>
    <n v="399"/>
    <n v="1299"/>
    <x v="0"/>
    <n v="0.69"/>
    <n v="0.69"/>
    <x v="0"/>
    <x v="0"/>
    <n v="-0.16228864860803643"/>
    <n v="13120"/>
    <n v="55104"/>
    <x v="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m/>
  </r>
  <r>
    <s v="B09JKNF147"/>
    <x v="167"/>
    <s v="Electronics|HomeTheater,TV&amp;Video|Accessories|RemoteControls"/>
    <x v="2"/>
    <n v="339"/>
    <n v="1999"/>
    <x v="0"/>
    <n v="0.83"/>
    <n v="0.83"/>
    <x v="0"/>
    <x v="1"/>
    <n v="-0.16264336453297512"/>
    <n v="343"/>
    <n v="1372"/>
    <x v="1"/>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m/>
  </r>
  <r>
    <s v="B0B9959XF3"/>
    <x v="168"/>
    <s v="Electronics|HomeTheater,TV&amp;Video|Televisions|SmartTelevisions"/>
    <x v="2"/>
    <n v="12499"/>
    <n v="22990"/>
    <x v="3"/>
    <n v="0.46"/>
    <n v="0.46"/>
    <x v="1"/>
    <x v="4"/>
    <n v="-0.16242730859304874"/>
    <n v="1611"/>
    <n v="6927.2999999999993"/>
    <x v="0"/>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m/>
  </r>
  <r>
    <s v="B09PNR6F8Q"/>
    <x v="169"/>
    <s v="Computers&amp;Accessories|Accessories&amp;Peripherals|Cables&amp;Accessories|Cables|USBCables"/>
    <x v="0"/>
    <n v="249"/>
    <n v="399"/>
    <x v="1"/>
    <n v="0.38"/>
    <n v="0.38"/>
    <x v="1"/>
    <x v="1"/>
    <n v="-0.16243703663768072"/>
    <n v="6558"/>
    <n v="26232"/>
    <x v="0"/>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m/>
  </r>
  <r>
    <s v="B07M69276N"/>
    <x v="170"/>
    <s v="Computers&amp;Accessories|NetworkingDevices|NetworkAdapters|WirelessUSBAdapters"/>
    <x v="1"/>
    <n v="1399"/>
    <n v="2499"/>
    <x v="0"/>
    <n v="0.44"/>
    <n v="0.44"/>
    <x v="1"/>
    <x v="5"/>
    <n v="-0.16254927973205474"/>
    <n v="23169"/>
    <n v="101943.6"/>
    <x v="0"/>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m/>
  </r>
  <r>
    <s v="B0B1YZ9CB8"/>
    <x v="171"/>
    <s v="Electronics|HomeTheater,TV&amp;Video|Televisions|SmartTelevisions"/>
    <x v="2"/>
    <n v="32999"/>
    <n v="47990"/>
    <x v="3"/>
    <n v="0.31"/>
    <n v="0.31"/>
    <x v="1"/>
    <x v="4"/>
    <n v="-0.16251328858486583"/>
    <n v="4703"/>
    <n v="20222.899999999998"/>
    <x v="0"/>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m/>
  </r>
  <r>
    <s v="B09YLYB9PB"/>
    <x v="172"/>
    <s v="Computers&amp;Accessories|Accessories&amp;Peripherals|Cables&amp;Accessories|Cables|USBCables"/>
    <x v="0"/>
    <n v="149"/>
    <n v="399"/>
    <x v="1"/>
    <n v="0.63"/>
    <n v="0.63"/>
    <x v="0"/>
    <x v="1"/>
    <n v="-0.16218450491794401"/>
    <n v="1423"/>
    <n v="5692"/>
    <x v="0"/>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m/>
  </r>
  <r>
    <s v="B08CTNJ985"/>
    <x v="173"/>
    <s v="Computers&amp;Accessories|Accessories&amp;Peripherals|Cables&amp;Accessories|Cables|USBCables"/>
    <x v="0"/>
    <n v="325"/>
    <n v="999"/>
    <x v="2"/>
    <n v="0.67"/>
    <n v="0.67"/>
    <x v="0"/>
    <x v="4"/>
    <n v="-0.16204990304162867"/>
    <n v="2651"/>
    <n v="11399.3"/>
    <x v="0"/>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m/>
  </r>
  <r>
    <s v="B0BP7XLX48"/>
    <x v="174"/>
    <s v="Computers&amp;Accessories|Accessories&amp;Peripherals|Cables&amp;Accessories|Cables|USBCables"/>
    <x v="0"/>
    <n v="399"/>
    <n v="1999"/>
    <x v="0"/>
    <n v="0.8"/>
    <n v="0.8"/>
    <x v="0"/>
    <x v="15"/>
    <n v="-0.16263209404538978"/>
    <n v="5"/>
    <n v="25"/>
    <x v="1"/>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m/>
  </r>
  <r>
    <s v="B09LHXNZLR"/>
    <x v="175"/>
    <s v="Computers&amp;Accessories|NetworkingDevices|NetworkAdapters|WirelessUSBAdapters"/>
    <x v="1"/>
    <n v="199"/>
    <n v="499"/>
    <x v="1"/>
    <n v="0.6"/>
    <n v="0.6"/>
    <x v="0"/>
    <x v="7"/>
    <n v="-0.1669595374879162"/>
    <n v="612"/>
    <n v="2264.4"/>
    <x v="1"/>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m/>
  </r>
  <r>
    <s v="B0B3N8VG24"/>
    <x v="176"/>
    <s v="Computers&amp;Accessories|Accessories&amp;Peripherals|Cables&amp;Accessories|Cables|USBCables"/>
    <x v="0"/>
    <n v="88"/>
    <n v="299"/>
    <x v="1"/>
    <n v="0.71"/>
    <n v="0.71"/>
    <x v="0"/>
    <x v="1"/>
    <n v="-0.16648212238805585"/>
    <n v="9378"/>
    <n v="37512"/>
    <x v="0"/>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m/>
  </r>
  <r>
    <s v="B08PSVBB2X"/>
    <x v="177"/>
    <s v="Computers&amp;Accessories|Accessories&amp;Peripherals|Cables&amp;Accessories|Cables|USBCables"/>
    <x v="0"/>
    <n v="399"/>
    <n v="1099"/>
    <x v="0"/>
    <n v="0.64"/>
    <n v="0.64"/>
    <x v="0"/>
    <x v="3"/>
    <n v="-0.16630474047585633"/>
    <n v="2685"/>
    <n v="11008.499999999998"/>
    <x v="0"/>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m/>
  </r>
  <r>
    <s v="B0B3MQXNFB"/>
    <x v="178"/>
    <s v="Computers&amp;Accessories|Accessories&amp;Peripherals|Cables&amp;Accessories|Cables|USBCables"/>
    <x v="0"/>
    <n v="57.89"/>
    <n v="199"/>
    <x v="1"/>
    <n v="0.71"/>
    <n v="0.71"/>
    <x v="0"/>
    <x v="1"/>
    <n v="-0.1663633531912003"/>
    <n v="9378"/>
    <n v="37512"/>
    <x v="0"/>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m/>
  </r>
  <r>
    <s v="B08XMSKKMM"/>
    <x v="179"/>
    <s v="Electronics|HomeTheater,TV&amp;Video|Accessories|RemoteControls"/>
    <x v="2"/>
    <n v="799"/>
    <n v="1999"/>
    <x v="0"/>
    <n v="0.6"/>
    <n v="0.6"/>
    <x v="0"/>
    <x v="8"/>
    <n v="-0.1661855127327492"/>
    <n v="576"/>
    <n v="1900.8"/>
    <x v="1"/>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m/>
  </r>
  <r>
    <s v="B09L8DT7D6"/>
    <x v="180"/>
    <s v="Electronics|HomeTheater,TV&amp;Video|Accessories|RemoteControls"/>
    <x v="2"/>
    <n v="205"/>
    <n v="499"/>
    <x v="1"/>
    <n v="0.59"/>
    <n v="0.59"/>
    <x v="0"/>
    <x v="11"/>
    <n v="-0.16541772937451202"/>
    <n v="313"/>
    <n v="1189.3999999999999"/>
    <x v="1"/>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m/>
  </r>
  <r>
    <s v="B00GE55L22"/>
    <x v="181"/>
    <s v="Computers&amp;Accessories|Accessories&amp;Peripherals|Cables&amp;Accessories|Cables|USBCables"/>
    <x v="0"/>
    <n v="299"/>
    <n v="699"/>
    <x v="2"/>
    <n v="0.56999999999999995"/>
    <n v="0.56999999999999995"/>
    <x v="0"/>
    <x v="3"/>
    <n v="-0.16507273095442726"/>
    <n v="2957"/>
    <n v="12123.699999999999"/>
    <x v="0"/>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m/>
  </r>
  <r>
    <s v="B0162K34H2"/>
    <x v="182"/>
    <s v="Computers&amp;Accessories|Accessories&amp;Peripherals|Cables&amp;Accessories|Cables|USBCables"/>
    <x v="0"/>
    <n v="849"/>
    <n v="999"/>
    <x v="2"/>
    <n v="0.15"/>
    <n v="0.15"/>
    <x v="1"/>
    <x v="3"/>
    <n v="-0.16509700216356055"/>
    <n v="6736"/>
    <n v="27617.599999999999"/>
    <x v="0"/>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m/>
  </r>
  <r>
    <s v="B0B8SRZ5SV"/>
    <x v="183"/>
    <s v="Computers&amp;Accessories|Accessories&amp;Peripherals|Cables&amp;Accessories|Cables|USBCables"/>
    <x v="0"/>
    <n v="949"/>
    <n v="1999"/>
    <x v="0"/>
    <n v="0.53"/>
    <n v="0.53"/>
    <x v="0"/>
    <x v="5"/>
    <n v="-0.16519951683408429"/>
    <n v="13552"/>
    <n v="59628.800000000003"/>
    <x v="0"/>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m/>
  </r>
  <r>
    <s v="B07CWNJLPC"/>
    <x v="184"/>
    <s v="Computers&amp;Accessories|Accessories&amp;Peripherals|Cables&amp;Accessories|Cables|USBCables"/>
    <x v="0"/>
    <n v="499"/>
    <n v="1200"/>
    <x v="0"/>
    <n v="0.57999999999999996"/>
    <n v="0.57999999999999996"/>
    <x v="0"/>
    <x v="4"/>
    <n v="-0.16550543975725801"/>
    <n v="5451"/>
    <n v="23439.3"/>
    <x v="0"/>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m/>
  </r>
  <r>
    <s v="B00NH12R1O"/>
    <x v="185"/>
    <s v="Computers&amp;Accessories|Accessories&amp;Peripherals|Cables&amp;Accessories|Cables|USBCables"/>
    <x v="0"/>
    <n v="299"/>
    <n v="485"/>
    <x v="1"/>
    <n v="0.38"/>
    <n v="0.38"/>
    <x v="1"/>
    <x v="4"/>
    <n v="-0.16583587530425534"/>
    <n v="10911"/>
    <n v="46917.299999999996"/>
    <x v="0"/>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m/>
  </r>
  <r>
    <s v="B0B8SSC5D9"/>
    <x v="186"/>
    <s v="Computers&amp;Accessories|Accessories&amp;Peripherals|Cables&amp;Accessories|Cables|USBCables"/>
    <x v="0"/>
    <n v="949"/>
    <n v="1999"/>
    <x v="0"/>
    <n v="0.53"/>
    <n v="0.53"/>
    <x v="0"/>
    <x v="5"/>
    <n v="-0.16565902733501792"/>
    <n v="13552"/>
    <n v="59628.800000000003"/>
    <x v="0"/>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m/>
  </r>
  <r>
    <s v="B08WKG2MWT"/>
    <x v="187"/>
    <s v="Computers&amp;Accessories|Accessories&amp;Peripherals|Cables&amp;Accessories|Cables|USBCables"/>
    <x v="0"/>
    <n v="379"/>
    <n v="1099"/>
    <x v="0"/>
    <n v="0.66"/>
    <n v="0.66"/>
    <x v="0"/>
    <x v="4"/>
    <n v="-0.16596645696854931"/>
    <n v="2806"/>
    <n v="12065.8"/>
    <x v="0"/>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m/>
  </r>
  <r>
    <s v="B0B466C3G4"/>
    <x v="188"/>
    <s v="Electronics|HomeTheater,TV&amp;Video|Televisions|SmartTelevisions"/>
    <x v="2"/>
    <n v="8990"/>
    <n v="18990"/>
    <x v="3"/>
    <n v="0.53"/>
    <n v="0.53"/>
    <x v="0"/>
    <x v="2"/>
    <n v="-0.16653238761594719"/>
    <n v="350"/>
    <n v="1365"/>
    <x v="1"/>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m/>
  </r>
  <r>
    <s v="B005LJQMZC"/>
    <x v="189"/>
    <s v="Electronics|HomeTheater,TV&amp;Video|Accessories|Cables|OpticalCables"/>
    <x v="2"/>
    <n v="486"/>
    <n v="1999"/>
    <x v="0"/>
    <n v="0.76"/>
    <n v="0.76"/>
    <x v="0"/>
    <x v="0"/>
    <n v="-0.1664212044513366"/>
    <n v="30023"/>
    <n v="126096.6"/>
    <x v="0"/>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m/>
  </r>
  <r>
    <s v="B07MDRGHWQ"/>
    <x v="190"/>
    <s v="Electronics|HomeTheater,TV&amp;Video|Televisions|StandardTelevisions"/>
    <x v="2"/>
    <n v="5699"/>
    <n v="11000"/>
    <x v="3"/>
    <n v="0.48"/>
    <n v="0.48"/>
    <x v="1"/>
    <x v="0"/>
    <n v="-0.16692975020219519"/>
    <n v="4003"/>
    <n v="16812.600000000002"/>
    <x v="0"/>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m/>
  </r>
  <r>
    <s v="B07DC4RZPY"/>
    <x v="191"/>
    <s v="Computers&amp;Accessories|Accessories&amp;Peripherals|Cables&amp;Accessories|Cables|USBCables"/>
    <x v="0"/>
    <n v="709"/>
    <n v="1999"/>
    <x v="0"/>
    <n v="0.65"/>
    <n v="0.65"/>
    <x v="0"/>
    <x v="3"/>
    <n v="-0.16695583143177734"/>
    <n v="178817"/>
    <n v="733149.7"/>
    <x v="0"/>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m/>
  </r>
  <r>
    <s v="B0B15GSPQW"/>
    <x v="192"/>
    <s v="Electronics|HomeTheater,TV&amp;Video|Televisions|SmartTelevisions"/>
    <x v="2"/>
    <n v="47990"/>
    <n v="70900"/>
    <x v="3"/>
    <n v="0.32"/>
    <n v="0.32"/>
    <x v="1"/>
    <x v="4"/>
    <n v="-0.16702167548214977"/>
    <n v="7109"/>
    <n v="30568.699999999997"/>
    <x v="0"/>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m/>
  </r>
  <r>
    <s v="B08GJNM9N7"/>
    <x v="193"/>
    <s v="Electronics|HomeTheater,TV&amp;Video|Accessories|RemoteControls"/>
    <x v="2"/>
    <n v="299"/>
    <n v="1199"/>
    <x v="0"/>
    <n v="0.75"/>
    <n v="0.75"/>
    <x v="0"/>
    <x v="7"/>
    <n v="-0.16671328463067819"/>
    <n v="490"/>
    <n v="1813"/>
    <x v="1"/>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m/>
  </r>
  <r>
    <s v="B09C6FML9B"/>
    <x v="194"/>
    <s v="Computers&amp;Accessories|Accessories&amp;Peripherals|Cables&amp;Accessories|Cables|USBCables"/>
    <x v="0"/>
    <n v="320"/>
    <n v="599"/>
    <x v="2"/>
    <n v="0.47"/>
    <n v="0.47"/>
    <x v="1"/>
    <x v="3"/>
    <n v="-0.16560360048375758"/>
    <n v="491"/>
    <n v="2013.1"/>
    <x v="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m/>
  </r>
  <r>
    <s v="B0B65MJ45G"/>
    <x v="195"/>
    <s v="Computers&amp;Accessories|Accessories&amp;Peripherals|Cables&amp;Accessories|Cables|USBCables"/>
    <x v="0"/>
    <n v="139"/>
    <n v="549"/>
    <x v="2"/>
    <n v="0.75"/>
    <n v="0.75"/>
    <x v="0"/>
    <x v="2"/>
    <n v="-0.16560402679828182"/>
    <n v="61"/>
    <n v="237.9"/>
    <x v="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m/>
  </r>
  <r>
    <s v="B08P9RYPLR"/>
    <x v="196"/>
    <s v="Computers&amp;Accessories|Accessories&amp;Peripherals|Cables&amp;Accessories|Cables|USBCables"/>
    <x v="0"/>
    <n v="129"/>
    <n v="249"/>
    <x v="1"/>
    <n v="0.48"/>
    <n v="0.48"/>
    <x v="1"/>
    <x v="1"/>
    <n v="-0.16508710572797958"/>
    <n v="9378"/>
    <n v="37512"/>
    <x v="0"/>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m/>
  </r>
  <r>
    <s v="B0B6F8HHR6"/>
    <x v="197"/>
    <s v="Electronics|HomeTheater,TV&amp;Video|Televisions|SmartTelevisions"/>
    <x v="2"/>
    <n v="24999"/>
    <n v="35999"/>
    <x v="3"/>
    <n v="0.31"/>
    <n v="0.31"/>
    <x v="1"/>
    <x v="0"/>
    <n v="-0.16507878252122521"/>
    <n v="32840"/>
    <n v="137928"/>
    <x v="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m/>
  </r>
  <r>
    <s v="B084MZXJN6"/>
    <x v="198"/>
    <s v="Computers&amp;Accessories|Accessories&amp;Peripherals|Cables&amp;Accessories|Cables|USBCables"/>
    <x v="0"/>
    <n v="999"/>
    <n v="1699"/>
    <x v="0"/>
    <n v="0.41"/>
    <n v="0.41"/>
    <x v="1"/>
    <x v="5"/>
    <n v="-0.16491448044250084"/>
    <n v="7318"/>
    <n v="32199.200000000004"/>
    <x v="0"/>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m/>
  </r>
  <r>
    <s v="B08XMG618K"/>
    <x v="199"/>
    <s v="Computers&amp;Accessories|Accessories&amp;Peripherals|Cables&amp;Accessories|Cables|USBCables"/>
    <x v="0"/>
    <n v="225"/>
    <n v="499"/>
    <x v="1"/>
    <n v="0.55000000000000004"/>
    <n v="0.55000000000000004"/>
    <x v="0"/>
    <x v="3"/>
    <n v="-0.164777737723483"/>
    <n v="789"/>
    <n v="3234.8999999999996"/>
    <x v="1"/>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m/>
  </r>
  <r>
    <s v="B0BCKWZ884"/>
    <x v="200"/>
    <s v="Electronics|HomeTheater,TV&amp;Video|Accessories|RemoteControls"/>
    <x v="2"/>
    <n v="547"/>
    <n v="2999"/>
    <x v="0"/>
    <n v="0.82"/>
    <n v="0.82"/>
    <x v="0"/>
    <x v="4"/>
    <n v="-0.1647964409252021"/>
    <n v="407"/>
    <n v="1750.1"/>
    <x v="1"/>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m/>
  </r>
  <r>
    <s v="B00GGGOYEK"/>
    <x v="201"/>
    <s v="Computers&amp;Accessories|Accessories&amp;Peripherals|Cables&amp;Accessories|Cables|USBCables"/>
    <x v="0"/>
    <n v="259"/>
    <n v="699"/>
    <x v="2"/>
    <n v="0.63"/>
    <n v="0.63"/>
    <x v="0"/>
    <x v="11"/>
    <n v="-0.16589024723815077"/>
    <n v="2399"/>
    <n v="9116.1999999999989"/>
    <x v="0"/>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m/>
  </r>
  <r>
    <s v="B07ZR4S1G4"/>
    <x v="202"/>
    <s v="Electronics|HomeTheater,TV&amp;Video|Accessories|RemoteControls"/>
    <x v="2"/>
    <n v="239"/>
    <n v="699"/>
    <x v="2"/>
    <n v="0.66"/>
    <n v="0.66"/>
    <x v="0"/>
    <x v="5"/>
    <n v="-0.16541450258376672"/>
    <n v="2640"/>
    <n v="11616.000000000002"/>
    <x v="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m/>
  </r>
  <r>
    <s v="B09C635BMM"/>
    <x v="203"/>
    <s v="Electronics|HomeTheater,TV&amp;Video|Accessories|RemoteControls"/>
    <x v="2"/>
    <n v="349"/>
    <n v="999"/>
    <x v="2"/>
    <n v="0.65"/>
    <n v="0.65"/>
    <x v="0"/>
    <x v="1"/>
    <n v="-0.16626129914207191"/>
    <n v="839"/>
    <n v="3356"/>
    <x v="1"/>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m/>
  </r>
  <r>
    <s v="B00GG59HU2"/>
    <x v="204"/>
    <s v="Electronics|HomeTheater,TV&amp;Video|Accessories|Cables|HDMICables"/>
    <x v="2"/>
    <n v="467"/>
    <n v="599"/>
    <x v="2"/>
    <n v="0.22"/>
    <n v="0.22"/>
    <x v="1"/>
    <x v="5"/>
    <n v="-0.16611179816685523"/>
    <n v="44054"/>
    <n v="193837.6"/>
    <x v="0"/>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m/>
  </r>
  <r>
    <s v="B00RGLI0ZS"/>
    <x v="205"/>
    <s v="Computers&amp;Accessories|Accessories&amp;Peripherals|Cables&amp;Accessories|Cables|USBCables"/>
    <x v="0"/>
    <n v="449"/>
    <n v="599"/>
    <x v="2"/>
    <n v="0.25"/>
    <n v="0.25"/>
    <x v="1"/>
    <x v="1"/>
    <n v="-0.16534283220726084"/>
    <n v="3231"/>
    <n v="12924"/>
    <x v="0"/>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m/>
  </r>
  <r>
    <s v="B09ZPJT8B2"/>
    <x v="206"/>
    <s v="Electronics|HomeTheater,TV&amp;Video|Televisions|SmartTelevisions"/>
    <x v="2"/>
    <n v="11990"/>
    <n v="31990"/>
    <x v="3"/>
    <n v="0.63"/>
    <n v="0.63"/>
    <x v="0"/>
    <x v="0"/>
    <n v="-0.16564878175973388"/>
    <n v="64"/>
    <n v="268.8"/>
    <x v="1"/>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m/>
  </r>
  <r>
    <s v="B07HZ2QCGR"/>
    <x v="207"/>
    <s v="Computers&amp;Accessories|Accessories&amp;Peripherals|Cables&amp;Accessories|Cables|USBCables"/>
    <x v="0"/>
    <n v="350"/>
    <n v="599"/>
    <x v="2"/>
    <n v="0.42"/>
    <n v="0.42"/>
    <x v="1"/>
    <x v="2"/>
    <n v="-0.16591150727862278"/>
    <n v="8314"/>
    <n v="32424.6"/>
    <x v="0"/>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m/>
  </r>
  <r>
    <s v="B095244Q22"/>
    <x v="208"/>
    <s v="Computers&amp;Accessories|Accessories&amp;Peripherals|Cables&amp;Accessories|Cables|USBCables"/>
    <x v="0"/>
    <n v="252"/>
    <n v="999"/>
    <x v="2"/>
    <n v="0.75"/>
    <n v="0.75"/>
    <x v="0"/>
    <x v="7"/>
    <n v="-0.16604818749455572"/>
    <n v="2249"/>
    <n v="8321.3000000000011"/>
    <x v="0"/>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m/>
  </r>
  <r>
    <s v="B08CKW1KH9"/>
    <x v="209"/>
    <s v="Electronics|HomeTheater,TV&amp;Video|Accessories|RemoteControls"/>
    <x v="2"/>
    <n v="204"/>
    <n v="599"/>
    <x v="2"/>
    <n v="0.66"/>
    <n v="0.66"/>
    <x v="0"/>
    <x v="9"/>
    <n v="-0.16492606689707864"/>
    <n v="339"/>
    <n v="1220.4000000000001"/>
    <x v="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m/>
  </r>
  <r>
    <s v="B0BLV1GNLN"/>
    <x v="210"/>
    <s v="Electronics|HomeTheater,TV&amp;Video|Projectors"/>
    <x v="2"/>
    <n v="6490"/>
    <n v="9990"/>
    <x v="3"/>
    <n v="0.35"/>
    <n v="0.35"/>
    <x v="1"/>
    <x v="1"/>
    <n v="-0.16399846735006002"/>
    <n v="27"/>
    <n v="108"/>
    <x v="1"/>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m/>
  </r>
  <r>
    <s v="B08RHPDNVV"/>
    <x v="211"/>
    <s v="Electronics|HomeTheater,TV&amp;Video|Accessories|RemoteControls"/>
    <x v="2"/>
    <n v="235"/>
    <n v="599"/>
    <x v="2"/>
    <n v="0.61"/>
    <n v="0.61"/>
    <x v="0"/>
    <x v="12"/>
    <n v="-0.16415118750341076"/>
    <n v="197"/>
    <n v="689.5"/>
    <x v="1"/>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m/>
  </r>
  <r>
    <s v="B00NH13Q8W"/>
    <x v="212"/>
    <s v="Computers&amp;Accessories|Accessories&amp;Peripherals|Cables&amp;Accessories|Cables|USBCables"/>
    <x v="0"/>
    <n v="299"/>
    <n v="800"/>
    <x v="2"/>
    <n v="0.63"/>
    <n v="0.63"/>
    <x v="0"/>
    <x v="6"/>
    <n v="-0.16340130222777993"/>
    <n v="74977"/>
    <n v="337396.5"/>
    <x v="0"/>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m/>
  </r>
  <r>
    <s v="B0B8SSZ76F"/>
    <x v="213"/>
    <s v="Computers&amp;Accessories|Accessories&amp;Peripherals|Cables&amp;Accessories|Cables|USBCables"/>
    <x v="0"/>
    <n v="799"/>
    <n v="1999"/>
    <x v="0"/>
    <n v="0.6"/>
    <n v="0.6"/>
    <x v="0"/>
    <x v="0"/>
    <n v="-0.16437844020368311"/>
    <n v="8583"/>
    <n v="36048.6"/>
    <x v="0"/>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m/>
  </r>
  <r>
    <s v="B0841KQR1Z"/>
    <x v="214"/>
    <s v="Electronics|HomeTheater,TV&amp;Video|Accessories|RemoteControls"/>
    <x v="2"/>
    <n v="299"/>
    <n v="999"/>
    <x v="2"/>
    <n v="0.7"/>
    <n v="0.7"/>
    <x v="0"/>
    <x v="11"/>
    <n v="-0.16458947665366327"/>
    <n v="928"/>
    <n v="3526.3999999999996"/>
    <x v="1"/>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m/>
  </r>
  <r>
    <s v="B0B467CCB9"/>
    <x v="215"/>
    <s v="Electronics|HomeTheater,TV&amp;Video|Televisions|StandardTelevisions"/>
    <x v="2"/>
    <n v="6999"/>
    <n v="16990"/>
    <x v="3"/>
    <n v="0.59"/>
    <n v="0.59"/>
    <x v="0"/>
    <x v="11"/>
    <n v="-0.1638934753304119"/>
    <n v="110"/>
    <n v="418"/>
    <x v="1"/>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m/>
  </r>
  <r>
    <s v="B095JQVC7N"/>
    <x v="216"/>
    <s v="Electronics|HomeTheater,TV&amp;Video|Televisions|SmartTelevisions"/>
    <x v="2"/>
    <n v="42999"/>
    <n v="59999"/>
    <x v="3"/>
    <n v="0.28000000000000003"/>
    <n v="0.28000000000000003"/>
    <x v="1"/>
    <x v="3"/>
    <n v="-0.16353404366630775"/>
    <n v="6753"/>
    <n v="27687.3"/>
    <x v="0"/>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m/>
  </r>
  <r>
    <s v="B08PPHFXG3"/>
    <x v="217"/>
    <s v="Electronics|HomeTheater,TV&amp;Video|Accessories|Cables|HDMICables"/>
    <x v="2"/>
    <n v="173"/>
    <n v="999"/>
    <x v="2"/>
    <n v="0.83"/>
    <n v="0.83"/>
    <x v="0"/>
    <x v="4"/>
    <n v="-0.16356155554500507"/>
    <n v="1237"/>
    <n v="5319.0999999999995"/>
    <x v="0"/>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m/>
  </r>
  <r>
    <s v="B06XR9PR5X"/>
    <x v="218"/>
    <s v="Electronics|HomeAudio|Accessories|Adapters"/>
    <x v="3"/>
    <n v="209"/>
    <n v="600"/>
    <x v="2"/>
    <n v="0.65"/>
    <n v="0.65"/>
    <x v="0"/>
    <x v="5"/>
    <n v="-0.16470152165492893"/>
    <n v="18872"/>
    <n v="83036.800000000003"/>
    <x v="0"/>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m/>
  </r>
  <r>
    <s v="B09JSW16QD"/>
    <x v="219"/>
    <s v="Computers&amp;Accessories|Accessories&amp;Peripherals|Cables&amp;Accessories|Cables|USBCables"/>
    <x v="0"/>
    <n v="848.99"/>
    <n v="1490"/>
    <x v="0"/>
    <n v="0.43"/>
    <n v="0.43"/>
    <x v="1"/>
    <x v="2"/>
    <n v="-0.16551708138459989"/>
    <n v="356"/>
    <n v="1388.3999999999999"/>
    <x v="1"/>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m/>
  </r>
  <r>
    <s v="B07JH1CBGW"/>
    <x v="220"/>
    <s v="Computers&amp;Accessories|Accessories&amp;Peripherals|Cables&amp;Accessories|Cables|USBCables"/>
    <x v="0"/>
    <n v="649"/>
    <n v="1999"/>
    <x v="0"/>
    <n v="0.68"/>
    <n v="0.68"/>
    <x v="0"/>
    <x v="0"/>
    <n v="-0.16562849154056608"/>
    <n v="24269"/>
    <n v="101929.8"/>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m/>
  </r>
  <r>
    <s v="B09127FZCK"/>
    <x v="221"/>
    <s v="Electronics|HomeTheater,TV&amp;Video|Accessories|RemoteControls"/>
    <x v="2"/>
    <n v="299"/>
    <n v="899"/>
    <x v="2"/>
    <n v="0.67"/>
    <n v="0.67"/>
    <x v="0"/>
    <x v="11"/>
    <n v="-0.16598618232104159"/>
    <n v="425"/>
    <n v="1615"/>
    <x v="1"/>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m/>
  </r>
  <r>
    <s v="B083GQGT3Z"/>
    <x v="222"/>
    <s v="Electronics|HomeTheater,TV&amp;Video|Accessories|TVMounts,Stands&amp;Turntables|TVWall&amp;CeilingMounts"/>
    <x v="2"/>
    <n v="399"/>
    <n v="799"/>
    <x v="2"/>
    <n v="0.5"/>
    <n v="0.5"/>
    <x v="0"/>
    <x v="3"/>
    <n v="-0.16537519036233608"/>
    <n v="1161"/>
    <n v="4760.0999999999995"/>
    <x v="0"/>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m/>
  </r>
  <r>
    <s v="B09Q8WQ5QJ"/>
    <x v="223"/>
    <s v="Computers&amp;Accessories|Accessories&amp;Peripherals|Cables&amp;Accessories|Cables|USBCables"/>
    <x v="0"/>
    <n v="249"/>
    <n v="499"/>
    <x v="1"/>
    <n v="0.5"/>
    <n v="0.5"/>
    <x v="0"/>
    <x v="3"/>
    <n v="-0.16538055538839633"/>
    <n v="1508"/>
    <n v="6182.7999999999993"/>
    <x v="0"/>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m/>
  </r>
  <r>
    <s v="B07YZG8PPY"/>
    <x v="224"/>
    <s v="Electronics|HomeTheater,TV&amp;Video|SatelliteEquipment|SatelliteReceivers"/>
    <x v="2"/>
    <n v="1249"/>
    <n v="2299"/>
    <x v="0"/>
    <n v="0.46"/>
    <n v="0.46"/>
    <x v="1"/>
    <x v="4"/>
    <n v="-0.16538592919081335"/>
    <n v="7636"/>
    <n v="32834.799999999996"/>
    <x v="0"/>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m/>
  </r>
  <r>
    <s v="B09H39KTTB"/>
    <x v="225"/>
    <s v="Electronics|HomeTheater,TV&amp;Video|Accessories|RemoteControls"/>
    <x v="2"/>
    <n v="213"/>
    <n v="499"/>
    <x v="1"/>
    <n v="0.56999999999999995"/>
    <n v="0.56999999999999995"/>
    <x v="0"/>
    <x v="7"/>
    <n v="-0.16540670810047231"/>
    <n v="246"/>
    <n v="910.2"/>
    <x v="1"/>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m/>
  </r>
  <r>
    <s v="B08DCVRW98"/>
    <x v="226"/>
    <s v="Electronics|HomeTheater,TV&amp;Video|Accessories|RemoteControls"/>
    <x v="2"/>
    <n v="209"/>
    <n v="499"/>
    <x v="1"/>
    <n v="0.57999999999999996"/>
    <n v="0.57999999999999996"/>
    <x v="0"/>
    <x v="1"/>
    <n v="-0.16503153618767447"/>
    <n v="479"/>
    <n v="1916"/>
    <x v="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m/>
  </r>
  <r>
    <s v="B0718ZN31Q"/>
    <x v="227"/>
    <s v="Electronics|HomeTheater,TV&amp;Video|Accessories|Cables|HDMICables"/>
    <x v="2"/>
    <n v="598"/>
    <n v="4999"/>
    <x v="0"/>
    <n v="0.88"/>
    <n v="0.88"/>
    <x v="0"/>
    <x v="0"/>
    <n v="-0.16492601950436253"/>
    <n v="910"/>
    <n v="3822"/>
    <x v="1"/>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m/>
  </r>
  <r>
    <s v="B0162LYSFS"/>
    <x v="228"/>
    <s v="Computers&amp;Accessories|Accessories&amp;Peripherals|Cables&amp;Accessories|Cables|USBCables"/>
    <x v="0"/>
    <n v="799"/>
    <n v="1749"/>
    <x v="0"/>
    <n v="0.54"/>
    <n v="0.54"/>
    <x v="0"/>
    <x v="3"/>
    <n v="-0.16572279307230822"/>
    <n v="5626"/>
    <n v="23066.6"/>
    <x v="0"/>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m/>
  </r>
  <r>
    <s v="B07PFJ5VQD"/>
    <x v="229"/>
    <s v="Computers&amp;Accessories|Accessories&amp;Peripherals|Cables&amp;Accessories|Cables|USBCables"/>
    <x v="0"/>
    <n v="159"/>
    <n v="595"/>
    <x v="2"/>
    <n v="0.73"/>
    <n v="0.73"/>
    <x v="0"/>
    <x v="4"/>
    <n v="-0.16573841667941613"/>
    <n v="14184"/>
    <n v="60991.199999999997"/>
    <x v="0"/>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m/>
  </r>
  <r>
    <s v="B01J8S6X2I"/>
    <x v="230"/>
    <s v="Computers&amp;Accessories|Accessories&amp;Peripherals|Cables&amp;Accessories|Cables|DVICables"/>
    <x v="0"/>
    <n v="499"/>
    <n v="1100"/>
    <x v="0"/>
    <n v="0.55000000000000004"/>
    <n v="0.55000000000000004"/>
    <x v="0"/>
    <x v="5"/>
    <n v="-0.16654964648330228"/>
    <n v="25177"/>
    <n v="110778.8"/>
    <x v="0"/>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m/>
  </r>
  <r>
    <s v="B09MJ77786"/>
    <x v="231"/>
    <s v="Electronics|HomeTheater,TV&amp;Video|Televisions|SmartTelevisions"/>
    <x v="2"/>
    <n v="31999"/>
    <n v="49999"/>
    <x v="3"/>
    <n v="0.36"/>
    <n v="0.36"/>
    <x v="1"/>
    <x v="4"/>
    <n v="-0.16695919877717291"/>
    <n v="21252"/>
    <n v="91383.599999999991"/>
    <x v="0"/>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m/>
  </r>
  <r>
    <s v="B09NNGHG22"/>
    <x v="232"/>
    <s v="Electronics|HomeTheater,TV&amp;Video|Televisions|SmartTelevisions"/>
    <x v="2"/>
    <n v="32990"/>
    <n v="56790"/>
    <x v="3"/>
    <n v="0.42"/>
    <n v="0.42"/>
    <x v="1"/>
    <x v="4"/>
    <n v="-0.16674055331353538"/>
    <n v="567"/>
    <n v="2438.1"/>
    <x v="1"/>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m/>
  </r>
  <r>
    <s v="B07V5YF4ND"/>
    <x v="233"/>
    <s v="Electronics|HomeTheater,TV&amp;Video|Accessories|RemoteControls"/>
    <x v="2"/>
    <n v="299"/>
    <n v="1199"/>
    <x v="0"/>
    <n v="0.75"/>
    <n v="0.75"/>
    <x v="0"/>
    <x v="12"/>
    <n v="-0.16666352144545782"/>
    <n v="466"/>
    <n v="1631"/>
    <x v="1"/>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m/>
  </r>
  <r>
    <s v="B0B65P827P"/>
    <x v="234"/>
    <s v="Computers&amp;Accessories|Accessories&amp;Peripherals|Cables&amp;Accessories|Cables|USBCables"/>
    <x v="0"/>
    <n v="128.31"/>
    <n v="549"/>
    <x v="2"/>
    <n v="0.77"/>
    <n v="0.77"/>
    <x v="0"/>
    <x v="2"/>
    <n v="-0.16495687411630972"/>
    <n v="61"/>
    <n v="237.9"/>
    <x v="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m/>
  </r>
  <r>
    <s v="B084MZYBTV"/>
    <x v="235"/>
    <s v="Computers&amp;Accessories|Accessories&amp;Peripherals|Cables&amp;Accessories|Cables|USBCables"/>
    <x v="0"/>
    <n v="599"/>
    <n v="849"/>
    <x v="2"/>
    <n v="0.28999999999999998"/>
    <n v="0.28999999999999998"/>
    <x v="1"/>
    <x v="6"/>
    <n v="-0.16438860936663424"/>
    <n v="474"/>
    <n v="2133"/>
    <x v="1"/>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m/>
  </r>
  <r>
    <s v="B097ZQTDVZ"/>
    <x v="236"/>
    <s v="Electronics|HomeTheater,TV&amp;Video|Accessories|RemoteControls"/>
    <x v="2"/>
    <n v="399"/>
    <n v="899"/>
    <x v="2"/>
    <n v="0.56000000000000005"/>
    <n v="0.56000000000000005"/>
    <x v="0"/>
    <x v="10"/>
    <n v="-0.16367953903543231"/>
    <n v="431"/>
    <n v="1465.3999999999999"/>
    <x v="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m/>
  </r>
  <r>
    <s v="B0B5F3YZY4"/>
    <x v="237"/>
    <s v="Computers&amp;Accessories|Accessories&amp;Peripherals|Cables&amp;Accessories|Cables|USBCables"/>
    <x v="0"/>
    <n v="449"/>
    <n v="1099"/>
    <x v="0"/>
    <n v="0.59"/>
    <n v="0.59"/>
    <x v="0"/>
    <x v="1"/>
    <n v="-0.16322703139822237"/>
    <n v="242"/>
    <n v="968"/>
    <x v="1"/>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m/>
  </r>
  <r>
    <s v="B09G5TSGXV"/>
    <x v="238"/>
    <s v="Computers&amp;Accessories|Accessories&amp;Peripherals|Cables&amp;Accessories|Cables|USBCables"/>
    <x v="0"/>
    <n v="254"/>
    <n v="799"/>
    <x v="2"/>
    <n v="0.68"/>
    <n v="0.68"/>
    <x v="0"/>
    <x v="1"/>
    <n v="-0.16311107100212879"/>
    <n v="2905"/>
    <n v="11620"/>
    <x v="0"/>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m/>
  </r>
  <r>
    <s v="B006LW0WDQ"/>
    <x v="239"/>
    <s v="Electronics|HomeTheater,TV&amp;Video|Accessories|Cables|SpeakerCables"/>
    <x v="2"/>
    <n v="399"/>
    <n v="795"/>
    <x v="2"/>
    <n v="0.5"/>
    <n v="0.5"/>
    <x v="0"/>
    <x v="5"/>
    <n v="-0.16293415917160006"/>
    <n v="12091"/>
    <n v="53200.4"/>
    <x v="0"/>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m/>
  </r>
  <r>
    <s v="B09YLX91QR"/>
    <x v="240"/>
    <s v="Computers&amp;Accessories|Accessories&amp;Peripherals|Cables&amp;Accessories|Cables|USBCables"/>
    <x v="0"/>
    <n v="179"/>
    <n v="399"/>
    <x v="1"/>
    <n v="0.55000000000000004"/>
    <n v="0.55000000000000004"/>
    <x v="0"/>
    <x v="1"/>
    <n v="-0.16314789715041783"/>
    <n v="1423"/>
    <n v="5692"/>
    <x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m/>
  </r>
  <r>
    <s v="B081FJWN52"/>
    <x v="241"/>
    <s v="Computers&amp;Accessories|Accessories&amp;Peripherals|Cables&amp;Accessories|Cables|USBCables"/>
    <x v="0"/>
    <n v="339"/>
    <n v="999"/>
    <x v="2"/>
    <n v="0.66"/>
    <n v="0.66"/>
    <x v="0"/>
    <x v="4"/>
    <n v="-0.16306565520089247"/>
    <n v="6255"/>
    <n v="26896.5"/>
    <x v="0"/>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m/>
  </r>
  <r>
    <s v="B0758F7KK7"/>
    <x v="242"/>
    <s v="Electronics|HomeTheater,TV&amp;Video|Accessories|TVMounts,Stands&amp;Turntables|TVWall&amp;CeilingMounts"/>
    <x v="2"/>
    <n v="399"/>
    <n v="999"/>
    <x v="2"/>
    <n v="0.6"/>
    <n v="0.6"/>
    <x v="0"/>
    <x v="1"/>
    <n v="-0.1636598845284177"/>
    <n v="1236"/>
    <n v="4944"/>
    <x v="0"/>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m/>
  </r>
  <r>
    <s v="B09L835C3V"/>
    <x v="243"/>
    <s v="Electronics|HomeTheater,TV&amp;Video|Accessories|RemoteControls"/>
    <x v="2"/>
    <n v="199"/>
    <n v="399"/>
    <x v="1"/>
    <n v="0.5"/>
    <n v="0.5"/>
    <x v="0"/>
    <x v="0"/>
    <n v="-0.16353587351598409"/>
    <n v="1335"/>
    <n v="5607"/>
    <x v="0"/>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m/>
  </r>
  <r>
    <s v="B098TV3L96"/>
    <x v="244"/>
    <s v="Electronics|HomeTheater,TV&amp;Video|Accessories|RemoteControls"/>
    <x v="2"/>
    <n v="349"/>
    <n v="1999"/>
    <x v="0"/>
    <n v="0.83"/>
    <n v="0.83"/>
    <x v="0"/>
    <x v="11"/>
    <n v="-0.1635965408643815"/>
    <n v="197"/>
    <n v="748.59999999999991"/>
    <x v="1"/>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m/>
  </r>
  <r>
    <s v="B08NCKT9FG"/>
    <x v="245"/>
    <s v="Computers&amp;Accessories|Accessories&amp;Peripherals|Cables&amp;Accessories|Cables|USBCables"/>
    <x v="0"/>
    <n v="299"/>
    <n v="798"/>
    <x v="2"/>
    <n v="0.63"/>
    <n v="0.63"/>
    <x v="0"/>
    <x v="5"/>
    <n v="-0.16251308520182414"/>
    <n v="28791"/>
    <n v="126680.40000000001"/>
    <x v="0"/>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m/>
  </r>
  <r>
    <s v="B0B4T6MR8N"/>
    <x v="246"/>
    <s v="Computers&amp;Accessories|Accessories&amp;Peripherals|Cables&amp;Accessories|Cables|USBCables"/>
    <x v="0"/>
    <n v="89"/>
    <n v="800"/>
    <x v="2"/>
    <n v="0.89"/>
    <n v="0.89"/>
    <x v="0"/>
    <x v="2"/>
    <n v="-0.16326497676390964"/>
    <n v="1075"/>
    <n v="4192.5"/>
    <x v="0"/>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m/>
  </r>
  <r>
    <s v="B01GGKZ4NU"/>
    <x v="247"/>
    <s v="Computers&amp;Accessories|Accessories&amp;Peripherals|Cables&amp;Accessories|Cables|USBCables"/>
    <x v="0"/>
    <n v="549"/>
    <n v="995"/>
    <x v="2"/>
    <n v="0.45"/>
    <n v="0.45"/>
    <x v="1"/>
    <x v="0"/>
    <n v="-0.16252112359277585"/>
    <n v="29746"/>
    <n v="124933.20000000001"/>
    <x v="0"/>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m/>
  </r>
  <r>
    <s v="B09BW2GP18"/>
    <x v="248"/>
    <s v="Computers&amp;Accessories|Accessories&amp;Peripherals|Cables&amp;Accessories|Cables|USBCables"/>
    <x v="0"/>
    <n v="129"/>
    <n v="1000"/>
    <x v="0"/>
    <n v="0.87"/>
    <n v="0.87"/>
    <x v="0"/>
    <x v="2"/>
    <n v="-0.16251386939733725"/>
    <n v="295"/>
    <n v="1150.5"/>
    <x v="1"/>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m/>
  </r>
  <r>
    <s v="B09WN3SRC7"/>
    <x v="249"/>
    <s v="Electronics|HomeTheater,TV&amp;Video|Televisions|SmartTelevisions"/>
    <x v="2"/>
    <n v="77990"/>
    <n v="139900"/>
    <x v="3"/>
    <n v="0.44"/>
    <n v="0.44"/>
    <x v="1"/>
    <x v="16"/>
    <n v="-0.16179209438022812"/>
    <n v="5935"/>
    <n v="27894.5"/>
    <x v="0"/>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m/>
  </r>
  <r>
    <s v="B09B125CFJ"/>
    <x v="250"/>
    <s v="Electronics|HomeTheater,TV&amp;Video|Accessories|RemoteControls"/>
    <x v="2"/>
    <n v="349"/>
    <n v="799"/>
    <x v="2"/>
    <n v="0.56000000000000005"/>
    <n v="0.56000000000000005"/>
    <x v="0"/>
    <x v="9"/>
    <n v="-0.16190560203401927"/>
    <n v="323"/>
    <n v="1162.8"/>
    <x v="1"/>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m/>
  </r>
  <r>
    <s v="B09RQRZW2X"/>
    <x v="251"/>
    <s v="Electronics|HomeTheater,TV&amp;Video|Accessories|RemoteControls"/>
    <x v="2"/>
    <n v="499"/>
    <n v="899"/>
    <x v="2"/>
    <n v="0.44"/>
    <n v="0.44"/>
    <x v="1"/>
    <x v="7"/>
    <n v="-0.16149625278952065"/>
    <n v="185"/>
    <n v="684.5"/>
    <x v="1"/>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m/>
  </r>
  <r>
    <s v="B07924P3C5"/>
    <x v="252"/>
    <s v="Computers&amp;Accessories|Accessories&amp;Peripherals|Cables&amp;Accessories|Cables|USBCables"/>
    <x v="0"/>
    <n v="299"/>
    <n v="799"/>
    <x v="2"/>
    <n v="0.63"/>
    <n v="0.63"/>
    <x v="0"/>
    <x v="0"/>
    <n v="-0.16171907094018745"/>
    <n v="2117"/>
    <n v="8891.4"/>
    <x v="0"/>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m/>
  </r>
  <r>
    <s v="B08N1WL9XW"/>
    <x v="253"/>
    <s v="Computers&amp;Accessories|Accessories&amp;Peripherals|Cables&amp;Accessories|Cables|USBCables"/>
    <x v="0"/>
    <n v="182"/>
    <n v="599"/>
    <x v="2"/>
    <n v="0.7"/>
    <n v="0.7"/>
    <x v="0"/>
    <x v="1"/>
    <n v="-0.16199417922481862"/>
    <n v="9378"/>
    <n v="37512"/>
    <x v="0"/>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m/>
  </r>
  <r>
    <s v="B07VVXJ2P5"/>
    <x v="254"/>
    <s v="Electronics|HomeTheater,TV&amp;Video|Accessories|TVMounts,Stands&amp;Turntables|TVWall&amp;CeilingMounts"/>
    <x v="2"/>
    <n v="96"/>
    <n v="399"/>
    <x v="1"/>
    <n v="0.76"/>
    <n v="0.76"/>
    <x v="0"/>
    <x v="9"/>
    <n v="-0.16180292412973224"/>
    <n v="1796"/>
    <n v="6465.6"/>
    <x v="0"/>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m/>
  </r>
  <r>
    <s v="B0BC8BQ432"/>
    <x v="255"/>
    <s v="Electronics|HomeTheater,TV&amp;Video|Televisions|SmartTelevisions"/>
    <x v="2"/>
    <n v="54990"/>
    <n v="85000"/>
    <x v="3"/>
    <n v="0.35"/>
    <n v="0.35"/>
    <x v="1"/>
    <x v="4"/>
    <n v="-0.16026086781841367"/>
    <n v="3587"/>
    <n v="15424.099999999999"/>
    <x v="0"/>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m/>
  </r>
  <r>
    <s v="B06XFTHCNY"/>
    <x v="256"/>
    <s v="Electronics|HomeTheater,TV&amp;Video|Accessories|Cables|RCACables"/>
    <x v="2"/>
    <n v="439"/>
    <n v="758"/>
    <x v="2"/>
    <n v="0.42"/>
    <n v="0.42"/>
    <x v="1"/>
    <x v="0"/>
    <n v="-0.16001997285100519"/>
    <n v="4296"/>
    <n v="18043.2"/>
    <x v="0"/>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m/>
  </r>
  <r>
    <s v="B08CT62BM1"/>
    <x v="257"/>
    <s v="Computers&amp;Accessories|Accessories&amp;Peripherals|Cables&amp;Accessories|Cables|USBCables"/>
    <x v="0"/>
    <n v="299"/>
    <n v="999"/>
    <x v="2"/>
    <n v="0.7"/>
    <n v="0.7"/>
    <x v="0"/>
    <x v="4"/>
    <n v="-0.15997516698425907"/>
    <n v="2651"/>
    <n v="11399.3"/>
    <x v="0"/>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m/>
  </r>
  <r>
    <s v="B07CRL2GY6"/>
    <x v="258"/>
    <s v="Computers&amp;Accessories|Accessories&amp;Peripherals|Cables&amp;Accessories|Cables|USBCables"/>
    <x v="0"/>
    <n v="299"/>
    <n v="799"/>
    <x v="2"/>
    <n v="0.63"/>
    <n v="0.63"/>
    <x v="0"/>
    <x v="0"/>
    <n v="-0.16070883705278802"/>
    <n v="94363"/>
    <n v="396324.60000000003"/>
    <x v="0"/>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m/>
  </r>
  <r>
    <s v="B07DWFX9YS"/>
    <x v="259"/>
    <s v="Computers&amp;Accessories|Accessories&amp;Peripherals|Cables&amp;Accessories|Cables|USBCables"/>
    <x v="0"/>
    <n v="789"/>
    <n v="1999"/>
    <x v="0"/>
    <n v="0.61"/>
    <n v="0.61"/>
    <x v="0"/>
    <x v="0"/>
    <n v="-0.16098597504675169"/>
    <n v="34540"/>
    <n v="145068"/>
    <x v="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m/>
  </r>
  <r>
    <s v="B01D5H90L4"/>
    <x v="260"/>
    <s v="Electronics|HomeTheater,TV&amp;Video|Accessories|Cables|HDMICables"/>
    <x v="2"/>
    <n v="299"/>
    <n v="700"/>
    <x v="2"/>
    <n v="0.56999999999999995"/>
    <n v="0.56999999999999995"/>
    <x v="0"/>
    <x v="5"/>
    <n v="-0.16122786185877219"/>
    <n v="8714"/>
    <n v="38341.600000000006"/>
    <x v="0"/>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m/>
  </r>
  <r>
    <s v="B07F1P8KNV"/>
    <x v="261"/>
    <s v="Computers&amp;Accessories|Accessories&amp;Peripherals|Cables&amp;Accessories|Cables|USBCables"/>
    <x v="0"/>
    <n v="325"/>
    <n v="1099"/>
    <x v="0"/>
    <n v="0.7"/>
    <n v="0.7"/>
    <x v="0"/>
    <x v="0"/>
    <n v="-0.16173992315580138"/>
    <n v="10576"/>
    <n v="44419.200000000004"/>
    <x v="0"/>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m/>
  </r>
  <r>
    <s v="B084N1BM9L"/>
    <x v="262"/>
    <s v="Computers&amp;Accessories|Accessories&amp;Peripherals|Cables&amp;Accessories|Cables|USBCables"/>
    <x v="0"/>
    <n v="1299"/>
    <n v="1999"/>
    <x v="0"/>
    <n v="0.35"/>
    <n v="0.35"/>
    <x v="1"/>
    <x v="5"/>
    <n v="-0.16215415831903898"/>
    <n v="7318"/>
    <n v="32199.200000000004"/>
    <x v="0"/>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m/>
  </r>
  <r>
    <s v="B09F6D21BY"/>
    <x v="263"/>
    <s v="Electronics|HomeTheater,TV&amp;Video|Accessories|RemoteControls"/>
    <x v="2"/>
    <n v="790"/>
    <n v="1999"/>
    <x v="0"/>
    <n v="0.6"/>
    <n v="0.6"/>
    <x v="0"/>
    <x v="17"/>
    <n v="-0.16181358490773887"/>
    <n v="103"/>
    <n v="309"/>
    <x v="1"/>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m/>
  </r>
  <r>
    <s v="B09LQQYNZQ"/>
    <x v="264"/>
    <s v="Electronics|HomeAudio|MediaStreamingDevices|StreamingClients"/>
    <x v="4"/>
    <n v="4699"/>
    <n v="4699"/>
    <x v="0"/>
    <n v="0"/>
    <n v="0"/>
    <x v="1"/>
    <x v="6"/>
    <n v="-0.16082325127637201"/>
    <n v="224"/>
    <n v="1008"/>
    <x v="1"/>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m/>
  </r>
  <r>
    <s v="B0BC9BW512"/>
    <x v="265"/>
    <s v="Electronics|HomeTheater,TV&amp;Video|Televisions|SmartTelevisions"/>
    <x v="2"/>
    <n v="18999"/>
    <n v="24990"/>
    <x v="3"/>
    <n v="0.24"/>
    <n v="0.24"/>
    <x v="1"/>
    <x v="4"/>
    <n v="-0.15885210695293447"/>
    <n v="4702"/>
    <n v="20218.599999999999"/>
    <x v="0"/>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m/>
  </r>
  <r>
    <s v="B0B61HYR92"/>
    <x v="266"/>
    <s v="Computers&amp;Accessories|Accessories&amp;Peripherals|Cables&amp;Accessories|Cables|USBCables"/>
    <x v="0"/>
    <n v="199"/>
    <n v="999"/>
    <x v="2"/>
    <n v="0.8"/>
    <n v="0.8"/>
    <x v="0"/>
    <x v="0"/>
    <n v="-0.15836577128226606"/>
    <n v="85"/>
    <n v="357"/>
    <x v="1"/>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m/>
  </r>
  <r>
    <s v="B075ZTJ9XR"/>
    <x v="267"/>
    <s v="Electronics|HomeTheater,TV&amp;Video|Accessories|Cables|HDMICables"/>
    <x v="2"/>
    <n v="269"/>
    <n v="650"/>
    <x v="2"/>
    <n v="0.59"/>
    <n v="0.59"/>
    <x v="0"/>
    <x v="5"/>
    <n v="-0.15899741683648394"/>
    <n v="35877"/>
    <n v="157858.80000000002"/>
    <x v="0"/>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m/>
  </r>
  <r>
    <s v="B0978V2CP6"/>
    <x v="268"/>
    <s v="Electronics|HomeTheater,TV&amp;Video|AVReceivers&amp;Amplifiers"/>
    <x v="2"/>
    <n v="1990"/>
    <n v="3100"/>
    <x v="0"/>
    <n v="0.36"/>
    <n v="0.36"/>
    <x v="1"/>
    <x v="1"/>
    <n v="-0.15960024702149417"/>
    <n v="897"/>
    <n v="3588"/>
    <x v="1"/>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m/>
  </r>
  <r>
    <s v="B09LRZYBH1"/>
    <x v="269"/>
    <s v="Electronics|HomeAudio|Speakers|TowerSpeakers"/>
    <x v="5"/>
    <n v="2299"/>
    <n v="3999"/>
    <x v="0"/>
    <n v="0.43"/>
    <n v="0.43"/>
    <x v="1"/>
    <x v="11"/>
    <n v="-0.15973750401680412"/>
    <n v="282"/>
    <n v="1071.5999999999999"/>
    <x v="1"/>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m/>
  </r>
  <r>
    <s v="B0B997FBZT"/>
    <x v="270"/>
    <s v="Electronics|HomeTheater,TV&amp;Video|Televisions|SmartTelevisions"/>
    <x v="2"/>
    <n v="35999"/>
    <n v="49990"/>
    <x v="3"/>
    <n v="0.28000000000000003"/>
    <n v="0.28000000000000003"/>
    <x v="1"/>
    <x v="4"/>
    <n v="-0.15991760482120485"/>
    <n v="1611"/>
    <n v="6927.2999999999993"/>
    <x v="0"/>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m/>
  </r>
  <r>
    <s v="B098LCVYPW"/>
    <x v="271"/>
    <s v="Electronics|HomeTheater,TV&amp;Video|Accessories|RemoteControls"/>
    <x v="2"/>
    <n v="349"/>
    <n v="999"/>
    <x v="2"/>
    <n v="0.65"/>
    <n v="0.65"/>
    <x v="0"/>
    <x v="0"/>
    <n v="-0.15951478094850802"/>
    <n v="513"/>
    <n v="2154.6"/>
    <x v="1"/>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m/>
  </r>
  <r>
    <s v="B09HV71RL1"/>
    <x v="272"/>
    <s v="Computers&amp;Accessories|Accessories&amp;Peripherals|Cables&amp;Accessories|Cables|USBCables"/>
    <x v="0"/>
    <n v="719"/>
    <n v="1499"/>
    <x v="0"/>
    <n v="0.52"/>
    <n v="0.52"/>
    <x v="0"/>
    <x v="3"/>
    <n v="-0.15983441118957381"/>
    <n v="1045"/>
    <n v="4284.5"/>
    <x v="0"/>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m/>
  </r>
  <r>
    <s v="B08PZ6HZLT"/>
    <x v="273"/>
    <s v="Electronics|HomeTheater,TV&amp;Video|Televisions|SmartTelevisions"/>
    <x v="2"/>
    <n v="8999"/>
    <n v="18999"/>
    <x v="3"/>
    <n v="0.53"/>
    <n v="0.53"/>
    <x v="0"/>
    <x v="1"/>
    <n v="-0.15984579026984794"/>
    <n v="6347"/>
    <n v="25388"/>
    <x v="0"/>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m/>
  </r>
  <r>
    <s v="B075TJHWVC"/>
    <x v="274"/>
    <s v="Electronics|HomeTheater,TV&amp;Video|SatelliteEquipment|SatelliteReceivers"/>
    <x v="2"/>
    <n v="917"/>
    <n v="2299"/>
    <x v="0"/>
    <n v="0.6"/>
    <n v="0.6"/>
    <x v="0"/>
    <x v="0"/>
    <n v="-0.15977788167245929"/>
    <n v="3300"/>
    <n v="13860"/>
    <x v="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m/>
  </r>
  <r>
    <s v="B09LV13JFB"/>
    <x v="275"/>
    <s v="Electronics|HomeTheater,TV&amp;Video|Accessories|RemoteControls"/>
    <x v="2"/>
    <n v="399"/>
    <n v="999"/>
    <x v="2"/>
    <n v="0.6"/>
    <n v="0.6"/>
    <x v="0"/>
    <x v="8"/>
    <n v="-0.16000655327394259"/>
    <n v="23"/>
    <n v="75.899999999999991"/>
    <x v="1"/>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m/>
  </r>
  <r>
    <s v="B092BL5DCX"/>
    <x v="276"/>
    <s v="Electronics|HomeTheater,TV&amp;Video|Televisions|SmartTelevisions"/>
    <x v="2"/>
    <n v="45999"/>
    <n v="69900"/>
    <x v="3"/>
    <n v="0.34"/>
    <n v="0.34"/>
    <x v="1"/>
    <x v="4"/>
    <n v="-0.15909976649400068"/>
    <n v="7109"/>
    <n v="30568.699999999997"/>
    <x v="0"/>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m/>
  </r>
  <r>
    <s v="B09VH568H7"/>
    <x v="277"/>
    <s v="Computers&amp;Accessories|Accessories&amp;Peripherals|Cables&amp;Accessories|Cables|USBCables"/>
    <x v="0"/>
    <n v="119"/>
    <n v="299"/>
    <x v="1"/>
    <n v="0.6"/>
    <n v="0.6"/>
    <x v="0"/>
    <x v="11"/>
    <n v="-0.15883169332733288"/>
    <n v="51"/>
    <n v="193.79999999999998"/>
    <x v="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m/>
  </r>
  <r>
    <s v="B09HQSV46W"/>
    <x v="278"/>
    <s v="Electronics|HomeTheater,TV&amp;Video|Televisions|SmartTelevisions"/>
    <x v="2"/>
    <n v="21999"/>
    <n v="29999"/>
    <x v="3"/>
    <n v="0.27"/>
    <n v="0.27"/>
    <x v="1"/>
    <x v="0"/>
    <n v="-0.15840121596194401"/>
    <n v="32840"/>
    <n v="137928"/>
    <x v="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m/>
  </r>
  <r>
    <s v="B08TZD7FQN"/>
    <x v="279"/>
    <s v="Electronics|HomeTheater,TV&amp;Video|Accessories|RemoteControls"/>
    <x v="2"/>
    <n v="299"/>
    <n v="599"/>
    <x v="2"/>
    <n v="0.5"/>
    <n v="0.5"/>
    <x v="0"/>
    <x v="7"/>
    <n v="-0.1581956968267787"/>
    <n v="708"/>
    <n v="2619.6"/>
    <x v="1"/>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m/>
  </r>
  <r>
    <s v="B0B21XL94T"/>
    <x v="280"/>
    <s v="Electronics|HomeTheater,TV&amp;Video|Televisions|SmartTelevisions"/>
    <x v="2"/>
    <n v="21990"/>
    <n v="34990"/>
    <x v="3"/>
    <n v="0.37"/>
    <n v="0.37"/>
    <x v="1"/>
    <x v="4"/>
    <n v="-0.15811627308138471"/>
    <n v="1657"/>
    <n v="7125.0999999999995"/>
    <x v="0"/>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m/>
  </r>
  <r>
    <s v="B09PTT8DZF"/>
    <x v="281"/>
    <s v="Computers&amp;Accessories|Accessories&amp;Peripherals|Cables&amp;Accessories|Cables|USBCables"/>
    <x v="0"/>
    <n v="417.44"/>
    <n v="670"/>
    <x v="2"/>
    <n v="0.38"/>
    <n v="0.38"/>
    <x v="1"/>
    <x v="2"/>
    <n v="-0.15791889700963566"/>
    <n v="523"/>
    <n v="2039.7"/>
    <x v="1"/>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m/>
  </r>
  <r>
    <s v="B0B94JPY2N"/>
    <x v="282"/>
    <s v="Computers&amp;Accessories|Accessories&amp;Peripherals|Cables&amp;Accessories|Cables|USBCables"/>
    <x v="0"/>
    <n v="199"/>
    <n v="999"/>
    <x v="2"/>
    <n v="0.8"/>
    <n v="0.8"/>
    <x v="0"/>
    <x v="17"/>
    <n v="-0.15815458098026827"/>
    <n v="18270.560000000001"/>
    <n v="54811.680000000008"/>
    <x v="0"/>
    <n v="18252289.440000001"/>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m/>
  </r>
  <r>
    <s v="B0B3XXSB1K"/>
    <x v="283"/>
    <s v="Electronics|HomeTheater,TV&amp;Video|Televisions|SmartTelevisions"/>
    <x v="2"/>
    <n v="47990"/>
    <n v="79990"/>
    <x v="3"/>
    <n v="0.4"/>
    <n v="0.4"/>
    <x v="1"/>
    <x v="4"/>
    <n v="-0.15443661241094944"/>
    <n v="1376"/>
    <n v="5916.8"/>
    <x v="0"/>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m/>
  </r>
  <r>
    <s v="B08RZ12GKR"/>
    <x v="284"/>
    <s v="Electronics|HomeTheater,TV&amp;Video|Accessories|RemoteControls"/>
    <x v="2"/>
    <n v="215"/>
    <n v="499"/>
    <x v="1"/>
    <n v="0.56999999999999995"/>
    <n v="0.56999999999999995"/>
    <x v="0"/>
    <x v="12"/>
    <n v="-0.15431223462267921"/>
    <n v="121"/>
    <n v="423.5"/>
    <x v="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m/>
  </r>
  <r>
    <s v="B0B4T8RSJ1"/>
    <x v="285"/>
    <s v="Computers&amp;Accessories|Accessories&amp;Peripherals|Cables&amp;Accessories|Cables|USBCables"/>
    <x v="0"/>
    <n v="99"/>
    <n v="800"/>
    <x v="2"/>
    <n v="0.88"/>
    <n v="0.88"/>
    <x v="0"/>
    <x v="2"/>
    <n v="-0.15375157010913679"/>
    <n v="1075"/>
    <n v="4192.5"/>
    <x v="0"/>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m/>
  </r>
  <r>
    <s v="B0B7B9V9QP"/>
    <x v="286"/>
    <s v="Electronics|HomeTheater,TV&amp;Video|Televisions|SmartTelevisions"/>
    <x v="2"/>
    <n v="18999"/>
    <n v="35000"/>
    <x v="3"/>
    <n v="0.46"/>
    <n v="0.46"/>
    <x v="1"/>
    <x v="1"/>
    <n v="-0.15295840764576024"/>
    <n v="1001"/>
    <n v="4004"/>
    <x v="0"/>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m/>
  </r>
  <r>
    <s v="B08XXVXP3J"/>
    <x v="287"/>
    <s v="Computers&amp;Accessories|Accessories&amp;Peripherals|Cables&amp;Accessories|Cables|USBCables"/>
    <x v="0"/>
    <n v="249"/>
    <n v="999"/>
    <x v="2"/>
    <n v="0.75"/>
    <n v="0.75"/>
    <x v="0"/>
    <x v="4"/>
    <n v="-0.15296494361817731"/>
    <n v="112"/>
    <n v="481.59999999999997"/>
    <x v="1"/>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m/>
  </r>
  <r>
    <s v="B06XGWRKYT"/>
    <x v="288"/>
    <s v="Electronics|HomeTheater,TV&amp;Video|Televisions|StandardTelevisions"/>
    <x v="2"/>
    <n v="7999"/>
    <n v="15999"/>
    <x v="3"/>
    <n v="0.5"/>
    <n v="0.5"/>
    <x v="0"/>
    <x v="11"/>
    <n v="-0.15388441054573121"/>
    <n v="3022"/>
    <n v="11483.6"/>
    <x v="0"/>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m/>
  </r>
  <r>
    <s v="B07CWDX49D"/>
    <x v="289"/>
    <s v="Computers&amp;Accessories|Accessories&amp;Peripherals|Cables&amp;Accessories|Cables|USBCables"/>
    <x v="0"/>
    <n v="649"/>
    <n v="1600"/>
    <x v="0"/>
    <n v="0.59"/>
    <n v="0.59"/>
    <x v="0"/>
    <x v="4"/>
    <n v="-0.15379788210631154"/>
    <n v="5451"/>
    <n v="23439.3"/>
    <x v="0"/>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m/>
  </r>
  <r>
    <s v="B09TY4MSH3"/>
    <x v="79"/>
    <s v="Electronics|HomeTheater,TV&amp;Video|Accessories|RemoteControls"/>
    <x v="2"/>
    <n v="1289"/>
    <n v="2499"/>
    <x v="0"/>
    <n v="0.48"/>
    <n v="0.48"/>
    <x v="1"/>
    <x v="8"/>
    <n v="-0.15420160387627538"/>
    <n v="73"/>
    <n v="240.89999999999998"/>
    <x v="1"/>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m/>
  </r>
  <r>
    <s v="B07RY2X9MP"/>
    <x v="290"/>
    <s v="Electronics|HomeTheater,TV&amp;Video|Accessories|Cables|HDMICables"/>
    <x v="2"/>
    <n v="609"/>
    <n v="1500"/>
    <x v="0"/>
    <n v="0.59"/>
    <n v="0.59"/>
    <x v="0"/>
    <x v="6"/>
    <n v="-0.15446931638886355"/>
    <n v="1029"/>
    <n v="4630.5"/>
    <x v="0"/>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m/>
  </r>
  <r>
    <s v="B0B2C5MJN6"/>
    <x v="291"/>
    <s v="Electronics|HomeTheater,TV&amp;Video|Televisions|SmartTelevisions"/>
    <x v="2"/>
    <n v="32990"/>
    <n v="54990"/>
    <x v="3"/>
    <n v="0.4"/>
    <n v="0.4"/>
    <x v="1"/>
    <x v="3"/>
    <n v="-0.15530814908396923"/>
    <n v="1555"/>
    <n v="6375.4999999999991"/>
    <x v="0"/>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m/>
  </r>
  <r>
    <s v="B0BBMGLQDW"/>
    <x v="292"/>
    <s v="Electronics|HomeTheater,TV&amp;Video|Accessories|Cables|HDMICables"/>
    <x v="2"/>
    <n v="599"/>
    <n v="1999"/>
    <x v="0"/>
    <n v="0.7"/>
    <n v="0.7"/>
    <x v="0"/>
    <x v="0"/>
    <n v="-0.15530827605892136"/>
    <n v="47"/>
    <n v="197.4"/>
    <x v="1"/>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m/>
  </r>
  <r>
    <s v="B01LONQBDG"/>
    <x v="293"/>
    <s v="Computers&amp;Accessories|Accessories&amp;Peripherals|Cables&amp;Accessories|Cables|USBCables"/>
    <x v="0"/>
    <n v="349"/>
    <n v="899"/>
    <x v="2"/>
    <n v="0.61"/>
    <n v="0.61"/>
    <x v="0"/>
    <x v="3"/>
    <n v="-0.15572724507835831"/>
    <n v="14896"/>
    <n v="61073.599999999991"/>
    <x v="0"/>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m/>
  </r>
  <r>
    <s v="B08XXF5V6G"/>
    <x v="294"/>
    <s v="Electronics|HomeTheater,TV&amp;Video|Televisions|SmartTelevisions"/>
    <x v="2"/>
    <n v="29999"/>
    <n v="50999"/>
    <x v="3"/>
    <n v="0.41"/>
    <n v="0.41"/>
    <x v="1"/>
    <x v="5"/>
    <n v="-0.15576973419586682"/>
    <n v="1712"/>
    <n v="7532.8"/>
    <x v="0"/>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m/>
  </r>
  <r>
    <s v="B09HK9JH4F"/>
    <x v="243"/>
    <s v="Electronics|HomeTheater,TV&amp;Video|Accessories|RemoteControls"/>
    <x v="2"/>
    <n v="199"/>
    <n v="399"/>
    <x v="1"/>
    <n v="0.5"/>
    <n v="0.5"/>
    <x v="0"/>
    <x v="0"/>
    <n v="-0.1556485084809775"/>
    <n v="1335"/>
    <n v="5607"/>
    <x v="0"/>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m/>
  </r>
  <r>
    <s v="B09MMD1FDN"/>
    <x v="295"/>
    <s v="Electronics|HomeTheater,TV&amp;Video|Accessories|RemoteControls"/>
    <x v="2"/>
    <n v="349"/>
    <n v="699"/>
    <x v="2"/>
    <n v="0.5"/>
    <n v="0.5"/>
    <x v="0"/>
    <x v="2"/>
    <n v="-0.15571614620248397"/>
    <n v="214"/>
    <n v="834.6"/>
    <x v="1"/>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m/>
  </r>
  <r>
    <s v="B09HN7LD5L"/>
    <x v="296"/>
    <s v="Electronics|HomeTheater,TV&amp;Video|Accessories|TVMounts,Stands&amp;Turntables|TVWall&amp;CeilingMounts"/>
    <x v="2"/>
    <n v="1850"/>
    <n v="4500"/>
    <x v="0"/>
    <n v="0.59"/>
    <n v="0.59"/>
    <x v="0"/>
    <x v="1"/>
    <n v="-0.15564394154260439"/>
    <n v="184"/>
    <n v="736"/>
    <x v="1"/>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m/>
  </r>
  <r>
    <s v="B0BNDD9TN6"/>
    <x v="297"/>
    <s v="Electronics|HomeTheater,TV&amp;Video|Projectors"/>
    <x v="2"/>
    <n v="13990"/>
    <n v="28900"/>
    <x v="3"/>
    <n v="0.52"/>
    <n v="0.52"/>
    <x v="0"/>
    <x v="6"/>
    <n v="-0.15551332131550938"/>
    <n v="7"/>
    <n v="31.5"/>
    <x v="1"/>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m/>
  </r>
  <r>
    <s v="B0941392C8"/>
    <x v="298"/>
    <s v="Computers&amp;Accessories|Accessories&amp;Peripherals|Cables&amp;Accessories|Cables|USBCables"/>
    <x v="0"/>
    <n v="129"/>
    <n v="449"/>
    <x v="1"/>
    <n v="0.71"/>
    <n v="0.71"/>
    <x v="0"/>
    <x v="7"/>
    <n v="-0.15596958917293857"/>
    <n v="41"/>
    <n v="151.70000000000002"/>
    <x v="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m/>
  </r>
  <r>
    <s v="B01M5967SY"/>
    <x v="299"/>
    <s v="Electronics|HomeTheater,TV&amp;Video|Accessories|Cables|HDMICables"/>
    <x v="2"/>
    <n v="379"/>
    <n v="999"/>
    <x v="2"/>
    <n v="0.62"/>
    <n v="0.62"/>
    <x v="0"/>
    <x v="0"/>
    <n v="-0.15488017394451786"/>
    <n v="12153"/>
    <n v="51042.6"/>
    <x v="0"/>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m/>
  </r>
  <r>
    <s v="B016MDK4F4"/>
    <x v="300"/>
    <s v="Electronics|HomeTheater,TV&amp;Video|Accessories|Cables|HDMICables"/>
    <x v="2"/>
    <n v="185"/>
    <n v="499"/>
    <x v="1"/>
    <n v="0.63"/>
    <n v="0.63"/>
    <x v="0"/>
    <x v="0"/>
    <n v="-0.15514808928187579"/>
    <n v="25"/>
    <n v="105"/>
    <x v="1"/>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m/>
  </r>
  <r>
    <s v="B08G43CCLC"/>
    <x v="301"/>
    <s v="Computers&amp;Accessories|NetworkingDevices|NetworkAdapters|WirelessUSBAdapters"/>
    <x v="1"/>
    <n v="218"/>
    <n v="999"/>
    <x v="2"/>
    <n v="0.78"/>
    <n v="0.78"/>
    <x v="0"/>
    <x v="0"/>
    <n v="-0.15543503006318363"/>
    <n v="163"/>
    <n v="684.6"/>
    <x v="1"/>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m/>
  </r>
  <r>
    <s v="B0B61GCHC1"/>
    <x v="302"/>
    <s v="Computers&amp;Accessories|Accessories&amp;Peripherals|Cables&amp;Accessories|Cables|USBCables"/>
    <x v="0"/>
    <n v="199"/>
    <n v="999"/>
    <x v="2"/>
    <n v="0.8"/>
    <n v="0.8"/>
    <x v="0"/>
    <x v="4"/>
    <n v="-0.15603184001869941"/>
    <n v="87"/>
    <n v="374.09999999999997"/>
    <x v="1"/>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m/>
  </r>
  <r>
    <s v="B07RX14W1Q"/>
    <x v="303"/>
    <s v="Electronics|HomeTheater,TV&amp;Video|Accessories|Cables|HDMICables"/>
    <x v="2"/>
    <n v="499"/>
    <n v="900"/>
    <x v="2"/>
    <n v="0.45"/>
    <n v="0.45"/>
    <x v="1"/>
    <x v="5"/>
    <n v="-0.15715045042058204"/>
    <n v="2165"/>
    <n v="9526"/>
    <x v="0"/>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m/>
  </r>
  <r>
    <s v="B09PLD9TCD"/>
    <x v="304"/>
    <s v="Electronics|HomeTheater,TV&amp;Video|Televisions|SmartTelevisions"/>
    <x v="2"/>
    <n v="26999"/>
    <n v="42999"/>
    <x v="3"/>
    <n v="0.37"/>
    <n v="0.37"/>
    <x v="1"/>
    <x v="0"/>
    <n v="-0.15719218801994869"/>
    <n v="1510"/>
    <n v="6342"/>
    <x v="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m/>
  </r>
  <r>
    <s v="B0B8ZKWGKD"/>
    <x v="305"/>
    <s v="Electronics|HomeTheater,TV&amp;Video|Accessories|TVMounts,Stands&amp;Turntables|TVWall&amp;CeilingMounts"/>
    <x v="2"/>
    <n v="893"/>
    <n v="1052"/>
    <x v="0"/>
    <n v="0.15"/>
    <n v="0.15"/>
    <x v="1"/>
    <x v="4"/>
    <n v="-0.15708812681603179"/>
    <n v="106"/>
    <n v="455.79999999999995"/>
    <x v="1"/>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m/>
  </r>
  <r>
    <s v="B09NNJ9WYM"/>
    <x v="306"/>
    <s v="Electronics|HomeTheater,TV&amp;Video|Televisions|SmartTelevisions"/>
    <x v="2"/>
    <n v="10990"/>
    <n v="19990"/>
    <x v="3"/>
    <n v="0.45"/>
    <n v="0.45"/>
    <x v="1"/>
    <x v="7"/>
    <n v="-0.15641221037749023"/>
    <n v="129"/>
    <n v="477.3"/>
    <x v="1"/>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m/>
  </r>
  <r>
    <s v="B08H5L8V1L"/>
    <x v="307"/>
    <s v="Computers&amp;Accessories|Accessories&amp;Peripherals|Cables&amp;Accessories|Cables|USBCables"/>
    <x v="0"/>
    <n v="379"/>
    <n v="1099"/>
    <x v="0"/>
    <n v="0.66"/>
    <n v="0.66"/>
    <x v="0"/>
    <x v="4"/>
    <n v="-0.15657522907723345"/>
    <n v="3049"/>
    <n v="13110.699999999999"/>
    <x v="0"/>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m/>
  </r>
  <r>
    <s v="B0B8CXTTG3"/>
    <x v="308"/>
    <s v="Electronics|HomeTheater,TV&amp;Video|Televisions|SmartTelevisions"/>
    <x v="2"/>
    <n v="16999"/>
    <n v="25999"/>
    <x v="3"/>
    <n v="0.35"/>
    <n v="0.35"/>
    <x v="1"/>
    <x v="0"/>
    <n v="-0.15721405213399481"/>
    <n v="32840"/>
    <n v="137928"/>
    <x v="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m/>
  </r>
  <r>
    <s v="B09HCH3JZG"/>
    <x v="309"/>
    <s v="Electronics|HomeTheater,TV&amp;Video|Accessories|Cables|HDMICables"/>
    <x v="2"/>
    <n v="699"/>
    <n v="1899"/>
    <x v="0"/>
    <n v="0.63"/>
    <n v="0.63"/>
    <x v="0"/>
    <x v="5"/>
    <n v="-0.1570865763745716"/>
    <n v="390"/>
    <n v="1716.0000000000002"/>
    <x v="1"/>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m/>
  </r>
  <r>
    <s v="B097JVLW3L"/>
    <x v="310"/>
    <s v="Electronics|HomeTheater,TV&amp;Video|Accessories|3DGlasses"/>
    <x v="2"/>
    <n v="2699"/>
    <n v="3500"/>
    <x v="0"/>
    <n v="0.23"/>
    <n v="0.23"/>
    <x v="1"/>
    <x v="12"/>
    <n v="-0.15789700545194299"/>
    <n v="621"/>
    <n v="2173.5"/>
    <x v="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m/>
  </r>
  <r>
    <s v="B09SB6SJB4"/>
    <x v="311"/>
    <s v="Computers&amp;Accessories|Accessories&amp;Peripherals|Cables&amp;Accessories|Cables|USBCables"/>
    <x v="0"/>
    <n v="129"/>
    <n v="599"/>
    <x v="2"/>
    <n v="0.78"/>
    <n v="0.78"/>
    <x v="0"/>
    <x v="3"/>
    <n v="-0.16003269767092063"/>
    <n v="265"/>
    <n v="1086.5"/>
    <x v="1"/>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m/>
  </r>
  <r>
    <s v="B08NW8GHCJ"/>
    <x v="312"/>
    <s v="Computers&amp;Accessories|Accessories&amp;Peripherals|Cables&amp;Accessories|Cables|USBCables"/>
    <x v="0"/>
    <n v="389"/>
    <n v="999"/>
    <x v="2"/>
    <n v="0.61"/>
    <n v="0.61"/>
    <x v="0"/>
    <x v="4"/>
    <n v="-0.16020664486877303"/>
    <n v="838"/>
    <n v="3603.3999999999996"/>
    <x v="1"/>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m/>
  </r>
  <r>
    <s v="B09YHLPQYT"/>
    <x v="313"/>
    <s v="Electronics|HomeTheater,TV&amp;Video|Accessories|RemoteControls"/>
    <x v="2"/>
    <n v="246"/>
    <n v="600"/>
    <x v="2"/>
    <n v="0.59"/>
    <n v="0.59"/>
    <x v="0"/>
    <x v="0"/>
    <n v="-0.16068976658248549"/>
    <n v="143"/>
    <n v="600.6"/>
    <x v="1"/>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m/>
  </r>
  <r>
    <s v="B08G1RW2Q3"/>
    <x v="314"/>
    <s v="Computers&amp;Accessories|Accessories&amp;Peripherals|Cables&amp;Accessories|Cables|USBCables"/>
    <x v="0"/>
    <n v="299"/>
    <n v="799"/>
    <x v="2"/>
    <n v="0.63"/>
    <n v="0.63"/>
    <x v="0"/>
    <x v="1"/>
    <n v="-0.16091089584728999"/>
    <n v="151"/>
    <n v="604"/>
    <x v="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m/>
  </r>
  <r>
    <s v="B08YXJJW8H"/>
    <x v="315"/>
    <s v="Electronics|HomeTheater,TV&amp;Video|Accessories|RemoteControls"/>
    <x v="2"/>
    <n v="247"/>
    <n v="399"/>
    <x v="1"/>
    <n v="0.38"/>
    <n v="0.38"/>
    <x v="1"/>
    <x v="2"/>
    <n v="-0.16074772243312088"/>
    <n v="200"/>
    <n v="780"/>
    <x v="1"/>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m/>
  </r>
  <r>
    <s v="B09P8M18QM"/>
    <x v="316"/>
    <s v="Electronics|HomeTheater,TV&amp;Video|Accessories|RemoteControls"/>
    <x v="2"/>
    <n v="1369"/>
    <n v="2999"/>
    <x v="0"/>
    <n v="0.54"/>
    <n v="0.54"/>
    <x v="0"/>
    <x v="8"/>
    <n v="-0.16098438609027343"/>
    <n v="227"/>
    <n v="749.09999999999991"/>
    <x v="1"/>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m/>
  </r>
  <r>
    <s v="B08BG4M4N7"/>
    <x v="317"/>
    <s v="Electronics|HomeTheater,TV&amp;Video|Accessories|RemoteControls"/>
    <x v="2"/>
    <n v="199"/>
    <n v="499"/>
    <x v="1"/>
    <n v="0.6"/>
    <n v="0.6"/>
    <x v="0"/>
    <x v="11"/>
    <n v="-0.16063577110065422"/>
    <n v="538"/>
    <n v="2044.3999999999999"/>
    <x v="1"/>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m/>
  </r>
  <r>
    <s v="B07VJ9ZTXS"/>
    <x v="318"/>
    <s v="Electronics|HomeTheater,TV&amp;Video|Accessories|Cables|HDMICables"/>
    <x v="2"/>
    <n v="299"/>
    <n v="599"/>
    <x v="2"/>
    <n v="0.5"/>
    <n v="0.5"/>
    <x v="0"/>
    <x v="1"/>
    <n v="-0.16017773355281509"/>
    <n v="171"/>
    <n v="684"/>
    <x v="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m/>
  </r>
  <r>
    <s v="B084872DQY"/>
    <x v="319"/>
    <s v="Electronics|HomeTheater,TV&amp;Video|Televisions|SmartTelevisions"/>
    <x v="2"/>
    <n v="14999"/>
    <n v="14999"/>
    <x v="3"/>
    <n v="0"/>
    <n v="0"/>
    <x v="1"/>
    <x v="4"/>
    <n v="-0.16013416407329328"/>
    <n v="27508"/>
    <n v="118284.4"/>
    <x v="0"/>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m/>
  </r>
  <r>
    <s v="B00GGGOYEU"/>
    <x v="320"/>
    <s v="Computers&amp;Accessories|Accessories&amp;Peripherals|Cables&amp;Accessories|Cables|USBCables"/>
    <x v="0"/>
    <n v="299"/>
    <n v="699"/>
    <x v="2"/>
    <n v="0.56999999999999995"/>
    <n v="0.56999999999999995"/>
    <x v="0"/>
    <x v="2"/>
    <n v="-0.15920782689371074"/>
    <n v="1454"/>
    <n v="5670.5999999999995"/>
    <x v="0"/>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m/>
  </r>
  <r>
    <s v="B08FD2VSD9"/>
    <x v="321"/>
    <s v="Electronics|HomeTheater,TV&amp;Video|Televisions|SmartTelevisions"/>
    <x v="2"/>
    <n v="24990"/>
    <n v="51990"/>
    <x v="3"/>
    <n v="0.52"/>
    <n v="0.52"/>
    <x v="0"/>
    <x v="0"/>
    <n v="-0.15896556480343335"/>
    <n v="2951"/>
    <n v="12394.2"/>
    <x v="0"/>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m/>
  </r>
  <r>
    <s v="B0BQRJ3C47"/>
    <x v="322"/>
    <s v="Computers&amp;Accessories|Accessories&amp;Peripherals|Cables&amp;Accessories|Cables|USBCables"/>
    <x v="0"/>
    <n v="249"/>
    <n v="999"/>
    <x v="2"/>
    <n v="0.75"/>
    <n v="0.75"/>
    <x v="0"/>
    <x v="15"/>
    <n v="-0.15906795578805882"/>
    <n v="18270.560000000001"/>
    <n v="91352.8"/>
    <x v="0"/>
    <n v="18252289.440000001"/>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m/>
  </r>
  <r>
    <s v="B095JPKPH3"/>
    <x v="323"/>
    <s v="Electronics|HomeTheater,TV&amp;Video|Televisions|SmartTelevisions"/>
    <x v="2"/>
    <n v="61999"/>
    <n v="69999"/>
    <x v="3"/>
    <n v="0.11"/>
    <n v="0.11"/>
    <x v="1"/>
    <x v="3"/>
    <n v="-0.16340099676091971"/>
    <n v="6753"/>
    <n v="27687.3"/>
    <x v="0"/>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m/>
  </r>
  <r>
    <s v="B087JWLZ2K"/>
    <x v="324"/>
    <s v="Electronics|HomeTheater,TV&amp;Video|Televisions|SmartTelevisions"/>
    <x v="2"/>
    <n v="24499"/>
    <n v="50000"/>
    <x v="3"/>
    <n v="0.51"/>
    <n v="0.51"/>
    <x v="0"/>
    <x v="2"/>
    <n v="-0.16354337887616482"/>
    <n v="3518"/>
    <n v="13720.199999999999"/>
    <x v="0"/>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m/>
  </r>
  <r>
    <s v="B09DSXK8JX"/>
    <x v="325"/>
    <s v="Electronics|HomeTheater,TV&amp;Video|Televisions|SmartTelevisions"/>
    <x v="2"/>
    <n v="10499"/>
    <n v="19499"/>
    <x v="3"/>
    <n v="0.46"/>
    <n v="0.46"/>
    <x v="1"/>
    <x v="0"/>
    <n v="-0.16344283221791034"/>
    <n v="1510"/>
    <n v="6342"/>
    <x v="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m/>
  </r>
  <r>
    <s v="B08V9C4B1J"/>
    <x v="326"/>
    <s v="Computers&amp;Accessories|Accessories&amp;Peripherals|Cables&amp;Accessories|Cables|USBCables"/>
    <x v="0"/>
    <n v="349"/>
    <n v="999"/>
    <x v="2"/>
    <n v="0.65"/>
    <n v="0.65"/>
    <x v="0"/>
    <x v="4"/>
    <n v="-0.16345570477702717"/>
    <n v="838"/>
    <n v="3603.3999999999996"/>
    <x v="1"/>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m/>
  </r>
  <r>
    <s v="B08PKBMJKS"/>
    <x v="327"/>
    <s v="Electronics|HomeTheater,TV&amp;Video|Accessories|RemoteControls"/>
    <x v="2"/>
    <n v="197"/>
    <n v="499"/>
    <x v="1"/>
    <n v="0.61"/>
    <n v="0.61"/>
    <x v="0"/>
    <x v="11"/>
    <n v="-0.16407841986201874"/>
    <n v="136"/>
    <n v="516.79999999999995"/>
    <x v="1"/>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m/>
  </r>
  <r>
    <s v="B0B8VQ7KDS"/>
    <x v="328"/>
    <s v="Electronics|HomeTheater,TV&amp;Video|SatelliteEquipment|SatelliteReceivers"/>
    <x v="2"/>
    <n v="1299"/>
    <n v="2499"/>
    <x v="0"/>
    <n v="0.48"/>
    <n v="0.48"/>
    <x v="1"/>
    <x v="4"/>
    <n v="-0.16358355156861895"/>
    <n v="301"/>
    <n v="1294.3"/>
    <x v="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m/>
  </r>
  <r>
    <s v="B086JTMRYL"/>
    <x v="329"/>
    <s v="Computers&amp;Accessories|Accessories&amp;Peripherals|Cables&amp;Accessories|Cables|USBCables"/>
    <x v="0"/>
    <n v="1519"/>
    <n v="1899"/>
    <x v="0"/>
    <n v="0.2"/>
    <n v="0.2"/>
    <x v="1"/>
    <x v="5"/>
    <n v="-0.16368291823648742"/>
    <n v="19763"/>
    <n v="86957.200000000012"/>
    <x v="0"/>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m/>
  </r>
  <r>
    <s v="B09RWQ7YR6"/>
    <x v="330"/>
    <s v="Electronics|HomeTheater,TV&amp;Video|Televisions|SmartTelevisions"/>
    <x v="2"/>
    <n v="46999"/>
    <n v="69999"/>
    <x v="3"/>
    <n v="0.33"/>
    <n v="0.33"/>
    <x v="1"/>
    <x v="4"/>
    <n v="-0.16279591590791065"/>
    <n v="21252"/>
    <n v="91383.599999999991"/>
    <x v="0"/>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m/>
  </r>
  <r>
    <s v="B00OFM6PEO"/>
    <x v="331"/>
    <s v="Computers&amp;Accessories|Accessories&amp;Peripherals|Cables&amp;Accessories|Cables|USBCables"/>
    <x v="0"/>
    <n v="299"/>
    <n v="799"/>
    <x v="2"/>
    <n v="0.63"/>
    <n v="0.63"/>
    <x v="0"/>
    <x v="4"/>
    <n v="-0.16249978885568772"/>
    <n v="1902"/>
    <n v="8178.5999999999995"/>
    <x v="0"/>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m/>
  </r>
  <r>
    <s v="B0BF57RN3K"/>
    <x v="332"/>
    <s v="Electronics|WearableTechnology|SmartWatches"/>
    <x v="6"/>
    <n v="1799"/>
    <n v="19999"/>
    <x v="3"/>
    <n v="0.91"/>
    <n v="0.91"/>
    <x v="0"/>
    <x v="0"/>
    <n v="-0.16305902202744654"/>
    <n v="13937"/>
    <n v="58535.4"/>
    <x v="0"/>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m/>
  </r>
  <r>
    <s v="B0B3RRWSF6"/>
    <x v="333"/>
    <s v="Electronics|WearableTechnology|SmartWatches"/>
    <x v="6"/>
    <n v="1998"/>
    <n v="9999"/>
    <x v="3"/>
    <n v="0.8"/>
    <n v="0.8"/>
    <x v="0"/>
    <x v="4"/>
    <n v="-0.16402043271790084"/>
    <n v="27696"/>
    <n v="119092.79999999999"/>
    <x v="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m/>
  </r>
  <r>
    <s v="B0B5B6PQCT"/>
    <x v="334"/>
    <s v="Electronics|WearableTechnology|SmartWatches"/>
    <x v="6"/>
    <n v="1999"/>
    <n v="7990"/>
    <x v="3"/>
    <n v="0.75"/>
    <n v="0.75"/>
    <x v="0"/>
    <x v="11"/>
    <n v="-0.16518902574206473"/>
    <n v="17831"/>
    <n v="67757.8"/>
    <x v="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m/>
  </r>
  <r>
    <s v="B08HV83HL3"/>
    <x v="335"/>
    <s v="Electronics|Mobiles&amp;Accessories|MobileAccessories|Chargers|PowerBanks"/>
    <x v="7"/>
    <n v="2049"/>
    <n v="2199"/>
    <x v="0"/>
    <n v="7.0000000000000007E-2"/>
    <n v="7.0000000000000007E-2"/>
    <x v="1"/>
    <x v="4"/>
    <n v="-0.16422932757997807"/>
    <n v="178912"/>
    <n v="769321.6"/>
    <x v="0"/>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m/>
  </r>
  <r>
    <s v="B0BBN4DZBD"/>
    <x v="336"/>
    <s v="Electronics|Mobiles&amp;Accessories|Smartphones&amp;BasicMobiles|Smartphones"/>
    <x v="8"/>
    <n v="6499"/>
    <n v="8999"/>
    <x v="3"/>
    <n v="0.28000000000000003"/>
    <n v="0.28000000000000003"/>
    <x v="1"/>
    <x v="1"/>
    <n v="-0.1633990721253879"/>
    <n v="7807"/>
    <n v="31228"/>
    <x v="0"/>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m/>
  </r>
  <r>
    <s v="B0B3CPQ5PF"/>
    <x v="337"/>
    <s v="Electronics|Mobiles&amp;Accessories|Smartphones&amp;BasicMobiles|Smartphones"/>
    <x v="8"/>
    <n v="28999"/>
    <n v="28999"/>
    <x v="3"/>
    <n v="0"/>
    <n v="0"/>
    <x v="1"/>
    <x v="4"/>
    <n v="-0.16367318912900947"/>
    <n v="17415"/>
    <n v="74884.5"/>
    <x v="0"/>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m/>
  </r>
  <r>
    <s v="B0B3CQBRB4"/>
    <x v="338"/>
    <s v="Electronics|Mobiles&amp;Accessories|Smartphones&amp;BasicMobiles|Smartphones"/>
    <x v="8"/>
    <n v="28999"/>
    <n v="28999"/>
    <x v="3"/>
    <n v="0"/>
    <n v="0"/>
    <x v="1"/>
    <x v="4"/>
    <n v="-0.16272854112306481"/>
    <n v="17415"/>
    <n v="74884.5"/>
    <x v="0"/>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m/>
  </r>
  <r>
    <s v="B0BBN56J5H"/>
    <x v="339"/>
    <s v="Electronics|Mobiles&amp;Accessories|Smartphones&amp;BasicMobiles|Smartphones"/>
    <x v="8"/>
    <n v="6499"/>
    <n v="8999"/>
    <x v="3"/>
    <n v="0.28000000000000003"/>
    <n v="0.28000000000000003"/>
    <x v="1"/>
    <x v="1"/>
    <n v="-0.16177868123452699"/>
    <n v="7807"/>
    <n v="31228"/>
    <x v="0"/>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m/>
  </r>
  <r>
    <s v="B0BBN3WF7V"/>
    <x v="340"/>
    <s v="Electronics|Mobiles&amp;Accessories|Smartphones&amp;BasicMobiles|Smartphones"/>
    <x v="8"/>
    <n v="6499"/>
    <n v="8999"/>
    <x v="3"/>
    <n v="0.28000000000000003"/>
    <n v="0.28000000000000003"/>
    <x v="1"/>
    <x v="1"/>
    <n v="-0.16205463361457276"/>
    <n v="7807"/>
    <n v="31228"/>
    <x v="0"/>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m/>
  </r>
  <r>
    <s v="B0BDRVFDKP"/>
    <x v="341"/>
    <s v="Electronics|Accessories|MemoryCards|MicroSD"/>
    <x v="9"/>
    <n v="569"/>
    <n v="1000"/>
    <x v="0"/>
    <n v="0.43"/>
    <n v="0.43"/>
    <x v="1"/>
    <x v="5"/>
    <n v="-0.16233126926663555"/>
    <n v="67259"/>
    <n v="295939.60000000003"/>
    <x v="0"/>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m/>
  </r>
  <r>
    <s v="B0B5LVS732"/>
    <x v="342"/>
    <s v="Electronics|WearableTechnology|SmartWatches"/>
    <x v="6"/>
    <n v="1898"/>
    <n v="4999"/>
    <x v="0"/>
    <n v="0.62"/>
    <n v="0.62"/>
    <x v="0"/>
    <x v="3"/>
    <n v="-0.16229344769256798"/>
    <n v="10689"/>
    <n v="43824.899999999994"/>
    <x v="0"/>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m/>
  </r>
  <r>
    <s v="B09V2Q4QVQ"/>
    <x v="343"/>
    <s v="Electronics|Mobiles&amp;Accessories|Smartphones&amp;BasicMobiles|BasicMobiles"/>
    <x v="8"/>
    <n v="1299"/>
    <n v="1599"/>
    <x v="0"/>
    <n v="0.19"/>
    <n v="0.19"/>
    <x v="1"/>
    <x v="1"/>
    <n v="-0.16234953658051271"/>
    <n v="128311"/>
    <n v="513244"/>
    <x v="0"/>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m/>
  </r>
  <r>
    <s v="B09V12K8NT"/>
    <x v="344"/>
    <s v="Electronics|WearableTechnology|SmartWatches"/>
    <x v="6"/>
    <n v="1499"/>
    <n v="6990"/>
    <x v="3"/>
    <n v="0.79"/>
    <n v="0.79"/>
    <x v="0"/>
    <x v="2"/>
    <n v="-0.16279790030417529"/>
    <n v="21796"/>
    <n v="85004.4"/>
    <x v="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m/>
  </r>
  <r>
    <s v="B01DEWVZ2C"/>
    <x v="345"/>
    <s v="Electronics|Headphones,Earbuds&amp;Accessories|Headphones|In-Ear"/>
    <x v="10"/>
    <n v="599"/>
    <n v="999"/>
    <x v="2"/>
    <n v="0.4"/>
    <n v="0.4"/>
    <x v="1"/>
    <x v="3"/>
    <n v="-0.16212158726793599"/>
    <n v="192590"/>
    <n v="789618.99999999988"/>
    <x v="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m/>
  </r>
  <r>
    <s v="B0BMGB3CH9"/>
    <x v="346"/>
    <s v="Electronics|Mobiles&amp;Accessories|Smartphones&amp;BasicMobiles|Smartphones"/>
    <x v="8"/>
    <n v="9499"/>
    <n v="11999"/>
    <x v="3"/>
    <n v="0.21"/>
    <n v="0.21"/>
    <x v="1"/>
    <x v="0"/>
    <n v="-0.16212041470468205"/>
    <n v="284"/>
    <n v="1192.8"/>
    <x v="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m/>
  </r>
  <r>
    <s v="B08D77XZX5"/>
    <x v="347"/>
    <s v="Electronics|Headphones,Earbuds&amp;Accessories|Headphones|In-Ear"/>
    <x v="10"/>
    <n v="599"/>
    <n v="2499"/>
    <x v="0"/>
    <n v="0.76"/>
    <n v="0.76"/>
    <x v="0"/>
    <x v="2"/>
    <n v="-0.16185542610774081"/>
    <n v="58162"/>
    <n v="226831.8"/>
    <x v="0"/>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m/>
  </r>
  <r>
    <s v="B09XB8GFBQ"/>
    <x v="348"/>
    <s v="Electronics|Mobiles&amp;Accessories|Smartphones&amp;BasicMobiles|Smartphones"/>
    <x v="8"/>
    <n v="8999"/>
    <n v="11999"/>
    <x v="3"/>
    <n v="0.25"/>
    <n v="0.25"/>
    <x v="1"/>
    <x v="1"/>
    <n v="-0.16122756487277726"/>
    <n v="12796"/>
    <n v="51184"/>
    <x v="0"/>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m/>
  </r>
  <r>
    <s v="B07WG8PDCW"/>
    <x v="349"/>
    <s v="Electronics|Mobiles&amp;Accessories|MobileAccessories|Chargers|AutomobileChargers"/>
    <x v="7"/>
    <n v="349"/>
    <n v="1299"/>
    <x v="0"/>
    <n v="0.73"/>
    <n v="0.73"/>
    <x v="0"/>
    <x v="1"/>
    <n v="-0.16156044666671437"/>
    <n v="14282"/>
    <n v="57128"/>
    <x v="0"/>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m/>
  </r>
  <r>
    <s v="B07GPXXNNG"/>
    <x v="350"/>
    <s v="Electronics|Headphones,Earbuds&amp;Accessories|Headphones|In-Ear"/>
    <x v="10"/>
    <n v="349"/>
    <n v="999"/>
    <x v="2"/>
    <n v="0.65"/>
    <n v="0.65"/>
    <x v="0"/>
    <x v="3"/>
    <n v="-0.16133252326793387"/>
    <n v="363713"/>
    <n v="1491223.2999999998"/>
    <x v="0"/>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m/>
  </r>
  <r>
    <s v="B0BDYVC5TD"/>
    <x v="351"/>
    <s v="Electronics|Accessories|MemoryCards|MicroSD"/>
    <x v="9"/>
    <n v="959"/>
    <n v="1800"/>
    <x v="0"/>
    <n v="0.47"/>
    <n v="0.47"/>
    <x v="1"/>
    <x v="5"/>
    <n v="-0.16140659059039714"/>
    <n v="67259"/>
    <n v="295939.60000000003"/>
    <x v="0"/>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m/>
  </r>
  <r>
    <s v="B0BMGB2TPR"/>
    <x v="352"/>
    <s v="Electronics|Mobiles&amp;Accessories|Smartphones&amp;BasicMobiles|Smartphones"/>
    <x v="8"/>
    <n v="9499"/>
    <n v="11999"/>
    <x v="3"/>
    <n v="0.21"/>
    <n v="0.21"/>
    <x v="1"/>
    <x v="0"/>
    <n v="-0.16153701941486781"/>
    <n v="284"/>
    <n v="1192.8"/>
    <x v="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m/>
  </r>
  <r>
    <s v="B08MC57J31"/>
    <x v="353"/>
    <s v="Electronics|Mobiles&amp;Accessories|MobileAccessories|Chargers|PowerBanks"/>
    <x v="7"/>
    <n v="1499"/>
    <n v="2499"/>
    <x v="0"/>
    <n v="0.4"/>
    <n v="0.4"/>
    <x v="1"/>
    <x v="4"/>
    <n v="-0.16127094910518414"/>
    <n v="15970"/>
    <n v="68671"/>
    <x v="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m/>
  </r>
  <r>
    <s v="B08HVL8QN3"/>
    <x v="354"/>
    <s v="Electronics|Mobiles&amp;Accessories|MobileAccessories|Chargers|PowerBanks"/>
    <x v="7"/>
    <n v="1149"/>
    <n v="2199"/>
    <x v="0"/>
    <n v="0.48"/>
    <n v="0.48"/>
    <x v="1"/>
    <x v="4"/>
    <n v="-0.16114661271064135"/>
    <n v="178912"/>
    <n v="769321.6"/>
    <x v="0"/>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m/>
  </r>
  <r>
    <s v="B0746JGVDS"/>
    <x v="355"/>
    <s v="Electronics|Mobiles&amp;Accessories|MobileAccessories|AutomobileAccessories|Cradles"/>
    <x v="7"/>
    <n v="349"/>
    <n v="999"/>
    <x v="2"/>
    <n v="0.65"/>
    <n v="0.65"/>
    <x v="0"/>
    <x v="2"/>
    <n v="-0.16124603230429563"/>
    <n v="46399"/>
    <n v="180956.1"/>
    <x v="0"/>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m/>
  </r>
  <r>
    <s v="B08VFF6JQ8"/>
    <x v="356"/>
    <s v="Electronics|Mobiles&amp;Accessories|MobileAccessories|Chargers|WallChargers"/>
    <x v="7"/>
    <n v="1219"/>
    <n v="1699"/>
    <x v="0"/>
    <n v="0.28000000000000003"/>
    <n v="0.28000000000000003"/>
    <x v="1"/>
    <x v="5"/>
    <n v="-0.16082591164462115"/>
    <n v="8891"/>
    <n v="39120.400000000001"/>
    <x v="0"/>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m/>
  </r>
  <r>
    <s v="B09NVPSCQT"/>
    <x v="357"/>
    <s v="Electronics|WearableTechnology|SmartWatches"/>
    <x v="6"/>
    <n v="1599"/>
    <n v="3999"/>
    <x v="0"/>
    <n v="0.6"/>
    <n v="0.6"/>
    <x v="0"/>
    <x v="1"/>
    <n v="-0.16019894141673152"/>
    <n v="30254"/>
    <n v="121016"/>
    <x v="0"/>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m/>
  </r>
  <r>
    <s v="B09YV4RG4D"/>
    <x v="358"/>
    <s v="Electronics|WearableTechnology|SmartWatches"/>
    <x v="6"/>
    <n v="1499"/>
    <n v="7999"/>
    <x v="3"/>
    <n v="0.81"/>
    <n v="0.81"/>
    <x v="0"/>
    <x v="0"/>
    <n v="-0.16005676408365985"/>
    <n v="22636"/>
    <n v="95071.2"/>
    <x v="0"/>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m/>
  </r>
  <r>
    <s v="B09TWHTBKQ"/>
    <x v="359"/>
    <s v="Electronics|Mobiles&amp;Accessories|Smartphones&amp;BasicMobiles|Smartphones"/>
    <x v="8"/>
    <n v="18499"/>
    <n v="25999"/>
    <x v="3"/>
    <n v="0.28999999999999998"/>
    <n v="0.28999999999999998"/>
    <x v="1"/>
    <x v="3"/>
    <n v="-0.16077241458978681"/>
    <n v="22318"/>
    <n v="91503.799999999988"/>
    <x v="0"/>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m/>
  </r>
  <r>
    <s v="B08L5HMJVW"/>
    <x v="360"/>
    <s v="Electronics|Accessories|MemoryCards|MicroSD"/>
    <x v="9"/>
    <n v="369"/>
    <n v="700"/>
    <x v="2"/>
    <n v="0.47"/>
    <n v="0.47"/>
    <x v="1"/>
    <x v="5"/>
    <n v="-0.16079437284984166"/>
    <n v="67259"/>
    <n v="295939.60000000003"/>
    <x v="0"/>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m/>
  </r>
  <r>
    <s v="B0B4F2XCK3"/>
    <x v="361"/>
    <s v="Electronics|Mobiles&amp;Accessories|Smartphones&amp;BasicMobiles|Smartphones"/>
    <x v="8"/>
    <n v="12999"/>
    <n v="17999"/>
    <x v="3"/>
    <n v="0.28000000000000003"/>
    <n v="0.28000000000000003"/>
    <x v="1"/>
    <x v="3"/>
    <n v="-0.16092589034101312"/>
    <n v="18998"/>
    <n v="77891.799999999988"/>
    <x v="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m/>
  </r>
  <r>
    <s v="B0BF54972T"/>
    <x v="332"/>
    <s v="Electronics|WearableTechnology|SmartWatches"/>
    <x v="6"/>
    <n v="1799"/>
    <n v="19999"/>
    <x v="3"/>
    <n v="0.91"/>
    <n v="0.91"/>
    <x v="0"/>
    <x v="0"/>
    <n v="-0.16095118143613801"/>
    <n v="13937"/>
    <n v="58535.4"/>
    <x v="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m/>
  </r>
  <r>
    <s v="B09YV4MW2T"/>
    <x v="362"/>
    <s v="Electronics|WearableTechnology|SmartWatches"/>
    <x v="6"/>
    <n v="2199"/>
    <n v="9999"/>
    <x v="3"/>
    <n v="0.78"/>
    <n v="0.78"/>
    <x v="0"/>
    <x v="0"/>
    <n v="-0.16194115935640988"/>
    <n v="29471"/>
    <n v="123778.20000000001"/>
    <x v="0"/>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m/>
  </r>
  <r>
    <s v="B09TWH8YHM"/>
    <x v="363"/>
    <s v="Electronics|Mobiles&amp;Accessories|Smartphones&amp;BasicMobiles|Smartphones"/>
    <x v="8"/>
    <n v="16999"/>
    <n v="24999"/>
    <x v="3"/>
    <n v="0.32"/>
    <n v="0.32"/>
    <x v="1"/>
    <x v="3"/>
    <n v="-0.16259074967748324"/>
    <n v="22318"/>
    <n v="91503.799999999988"/>
    <x v="0"/>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m/>
  </r>
  <r>
    <s v="B07WGMMQGP"/>
    <x v="364"/>
    <s v="Electronics|Mobiles&amp;Accessories|Smartphones&amp;BasicMobiles|Smartphones"/>
    <x v="8"/>
    <n v="16499"/>
    <n v="20999"/>
    <x v="3"/>
    <n v="0.21"/>
    <n v="0.21"/>
    <x v="1"/>
    <x v="1"/>
    <n v="-0.16260210950625734"/>
    <n v="21350"/>
    <n v="85400"/>
    <x v="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m/>
  </r>
  <r>
    <s v="B0BF563HB4"/>
    <x v="332"/>
    <s v="Electronics|WearableTechnology|SmartWatches"/>
    <x v="6"/>
    <n v="1799"/>
    <n v="19999"/>
    <x v="3"/>
    <n v="0.91"/>
    <n v="0.91"/>
    <x v="0"/>
    <x v="0"/>
    <n v="-0.16301184838088911"/>
    <n v="13937"/>
    <n v="58535.4"/>
    <x v="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m/>
  </r>
  <r>
    <s v="B07JW9H4J1"/>
    <x v="0"/>
    <s v="Computers&amp;Accessories|Accessories&amp;Peripherals|Cables&amp;Accessories|Cables|USBCables"/>
    <x v="0"/>
    <n v="399"/>
    <n v="1099"/>
    <x v="0"/>
    <n v="0.64"/>
    <n v="0.64"/>
    <x v="0"/>
    <x v="0"/>
    <n v="-0.16401238924954983"/>
    <n v="24270"/>
    <n v="101934"/>
    <x v="0"/>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m/>
  </r>
  <r>
    <s v="B09GFPVD9Y"/>
    <x v="365"/>
    <s v="Electronics|Mobiles&amp;Accessories|Smartphones&amp;BasicMobiles|Smartphones"/>
    <x v="8"/>
    <n v="8499"/>
    <n v="10999"/>
    <x v="3"/>
    <n v="0.23"/>
    <n v="0.23"/>
    <x v="1"/>
    <x v="3"/>
    <n v="-0.16434924069891574"/>
    <n v="313836"/>
    <n v="1286727.5999999999"/>
    <x v="0"/>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m/>
  </r>
  <r>
    <s v="B09GFLXVH9"/>
    <x v="366"/>
    <s v="Electronics|Mobiles&amp;Accessories|Smartphones&amp;BasicMobiles|Smartphones"/>
    <x v="8"/>
    <n v="6499"/>
    <n v="8499"/>
    <x v="3"/>
    <n v="0.24"/>
    <n v="0.24"/>
    <x v="1"/>
    <x v="3"/>
    <n v="-0.16439935842193523"/>
    <n v="313836"/>
    <n v="1286727.5999999999"/>
    <x v="0"/>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m/>
  </r>
  <r>
    <s v="B0BF4YBLPX"/>
    <x v="332"/>
    <s v="Electronics|WearableTechnology|SmartWatches"/>
    <x v="6"/>
    <n v="1799"/>
    <n v="19999"/>
    <x v="3"/>
    <n v="0.91"/>
    <n v="0.91"/>
    <x v="0"/>
    <x v="0"/>
    <n v="-0.16444412558542257"/>
    <n v="13937"/>
    <n v="58535.4"/>
    <x v="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m/>
  </r>
  <r>
    <s v="B09XB7DPW1"/>
    <x v="367"/>
    <s v="Electronics|Mobiles&amp;Accessories|Smartphones&amp;BasicMobiles|Smartphones"/>
    <x v="8"/>
    <n v="8999"/>
    <n v="11999"/>
    <x v="3"/>
    <n v="0.25"/>
    <n v="0.25"/>
    <x v="1"/>
    <x v="1"/>
    <n v="-0.165453548419458"/>
    <n v="12796"/>
    <n v="51184"/>
    <x v="0"/>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m/>
  </r>
  <r>
    <s v="B07PFJ5W31"/>
    <x v="368"/>
    <s v="Electronics|Mobiles&amp;Accessories|MobileAccessories|Cables&amp;Adapters|OTGAdapters"/>
    <x v="7"/>
    <n v="139"/>
    <n v="495"/>
    <x v="1"/>
    <n v="0.72"/>
    <n v="0.72"/>
    <x v="0"/>
    <x v="4"/>
    <n v="-0.16578775662780917"/>
    <n v="14185"/>
    <n v="60995.5"/>
    <x v="0"/>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m/>
  </r>
  <r>
    <s v="B0B3N7LR6K"/>
    <x v="369"/>
    <s v="Electronics|WearableTechnology|SmartWatches"/>
    <x v="6"/>
    <n v="3999"/>
    <n v="16999"/>
    <x v="3"/>
    <n v="0.76"/>
    <n v="0.76"/>
    <x v="0"/>
    <x v="4"/>
    <n v="-0.16669656766133137"/>
    <n v="17159"/>
    <n v="73783.7"/>
    <x v="0"/>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m/>
  </r>
  <r>
    <s v="B09ZQK9X8G"/>
    <x v="370"/>
    <s v="Electronics|WearableTechnology|SmartWatches"/>
    <x v="6"/>
    <n v="2998"/>
    <n v="5999"/>
    <x v="3"/>
    <n v="0.5"/>
    <n v="0.5"/>
    <x v="0"/>
    <x v="3"/>
    <n v="-0.16776069495394619"/>
    <n v="5179"/>
    <n v="21233.899999999998"/>
    <x v="0"/>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m/>
  </r>
  <r>
    <s v="B098NS6PVG"/>
    <x v="1"/>
    <s v="Computers&amp;Accessories|Accessories&amp;Peripherals|Cables&amp;Accessories|Cables|USBCables"/>
    <x v="0"/>
    <n v="199"/>
    <n v="349"/>
    <x v="1"/>
    <n v="0.43"/>
    <n v="0.43"/>
    <x v="1"/>
    <x v="1"/>
    <n v="-0.16776945170933613"/>
    <n v="43993"/>
    <n v="175972"/>
    <x v="0"/>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m/>
  </r>
  <r>
    <s v="B07WJV6P1R"/>
    <x v="371"/>
    <s v="Electronics|Mobiles&amp;Accessories|Smartphones&amp;BasicMobiles|Smartphones"/>
    <x v="8"/>
    <n v="15499"/>
    <n v="18999"/>
    <x v="3"/>
    <n v="0.18"/>
    <n v="0.18"/>
    <x v="1"/>
    <x v="3"/>
    <n v="-0.16781110568986496"/>
    <n v="19252"/>
    <n v="78933.2"/>
    <x v="0"/>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m/>
  </r>
  <r>
    <s v="B096MSW6CT"/>
    <x v="2"/>
    <s v="Computers&amp;Accessories|Accessories&amp;Peripherals|Cables&amp;Accessories|Cables|USBCables"/>
    <x v="0"/>
    <n v="199"/>
    <n v="999"/>
    <x v="2"/>
    <n v="0.8"/>
    <n v="0.8"/>
    <x v="0"/>
    <x v="2"/>
    <n v="-0.16789522622221634"/>
    <n v="7928"/>
    <n v="30919.200000000001"/>
    <x v="0"/>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m/>
  </r>
  <r>
    <s v="B0BF54LXW6"/>
    <x v="332"/>
    <s v="Electronics|WearableTechnology|SmartWatches"/>
    <x v="6"/>
    <n v="1799"/>
    <n v="19999"/>
    <x v="3"/>
    <n v="0.91"/>
    <n v="0.91"/>
    <x v="0"/>
    <x v="0"/>
    <n v="-0.16719998675813694"/>
    <n v="13937"/>
    <n v="58535.4"/>
    <x v="0"/>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m/>
  </r>
  <r>
    <s v="B09XB7SRQ5"/>
    <x v="372"/>
    <s v="Electronics|Mobiles&amp;Accessories|Smartphones&amp;BasicMobiles|Smartphones"/>
    <x v="8"/>
    <n v="8999"/>
    <n v="11999"/>
    <x v="3"/>
    <n v="0.25"/>
    <n v="0.25"/>
    <x v="1"/>
    <x v="1"/>
    <n v="-0.16822641603961647"/>
    <n v="12796"/>
    <n v="51184"/>
    <x v="0"/>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m/>
  </r>
  <r>
    <s v="B09FFK1PQG"/>
    <x v="373"/>
    <s v="Electronics|Mobiles&amp;Accessories|MobileAccessories|Chargers|AutomobileChargers"/>
    <x v="7"/>
    <n v="873"/>
    <n v="1699"/>
    <x v="0"/>
    <n v="0.49"/>
    <n v="0.49"/>
    <x v="1"/>
    <x v="5"/>
    <n v="-0.16856225111687376"/>
    <n v="1680"/>
    <n v="7392.0000000000009"/>
    <x v="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m/>
  </r>
  <r>
    <s v="B09RMQYHLH"/>
    <x v="374"/>
    <s v="Electronics|Mobiles&amp;Accessories|Smartphones&amp;BasicMobiles|Smartphones"/>
    <x v="8"/>
    <n v="12999"/>
    <n v="15999"/>
    <x v="3"/>
    <n v="0.19"/>
    <n v="0.19"/>
    <x v="1"/>
    <x v="0"/>
    <n v="-0.16879360178840025"/>
    <n v="13246"/>
    <n v="55633.200000000004"/>
    <x v="0"/>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m/>
  </r>
  <r>
    <s v="B08ZN4B121"/>
    <x v="375"/>
    <s v="Electronics|Mobiles&amp;Accessories|MobileAccessories|Photo&amp;VideoAccessories|Tripods"/>
    <x v="7"/>
    <n v="539"/>
    <n v="1599"/>
    <x v="0"/>
    <n v="0.66"/>
    <n v="0.66"/>
    <x v="0"/>
    <x v="11"/>
    <n v="-0.16850888671811051"/>
    <n v="14648"/>
    <n v="55662.399999999994"/>
    <x v="0"/>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m/>
  </r>
  <r>
    <s v="B0B3RSDSZ3"/>
    <x v="333"/>
    <s v="Electronics|WearableTechnology|SmartWatches"/>
    <x v="6"/>
    <n v="1999"/>
    <n v="9999"/>
    <x v="3"/>
    <n v="0.8"/>
    <n v="0.8"/>
    <x v="0"/>
    <x v="4"/>
    <n v="-0.16782057445743792"/>
    <n v="27696"/>
    <n v="119092.79999999999"/>
    <x v="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m/>
  </r>
  <r>
    <s v="B08VB34KJ1"/>
    <x v="376"/>
    <s v="Electronics|Mobiles&amp;Accessories|Smartphones&amp;BasicMobiles|Smartphones"/>
    <x v="8"/>
    <n v="15490"/>
    <n v="20990"/>
    <x v="3"/>
    <n v="0.26"/>
    <n v="0.26"/>
    <x v="1"/>
    <x v="0"/>
    <n v="-0.16905613416786344"/>
    <n v="32916"/>
    <n v="138247.20000000001"/>
    <x v="0"/>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m/>
  </r>
  <r>
    <s v="B09T39K9YL"/>
    <x v="377"/>
    <s v="Electronics|Mobiles&amp;Accessories|Smartphones&amp;BasicMobiles|Smartphones"/>
    <x v="8"/>
    <n v="19999"/>
    <n v="24999"/>
    <x v="3"/>
    <n v="0.2"/>
    <n v="0.2"/>
    <x v="1"/>
    <x v="2"/>
    <n v="-0.16882689798483785"/>
    <n v="25824"/>
    <n v="100713.59999999999"/>
    <x v="0"/>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m/>
  </r>
  <r>
    <s v="B08VF8V79P"/>
    <x v="378"/>
    <s v="Electronics|Mobiles&amp;Accessories|MobileAccessories|Chargers|WallChargers"/>
    <x v="7"/>
    <n v="1075"/>
    <n v="1699"/>
    <x v="0"/>
    <n v="0.37"/>
    <n v="0.37"/>
    <x v="1"/>
    <x v="5"/>
    <n v="-0.169648781279506"/>
    <n v="7462"/>
    <n v="32832.800000000003"/>
    <x v="0"/>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m/>
  </r>
  <r>
    <s v="B08G28Z33M"/>
    <x v="379"/>
    <s v="Electronics|Headphones,Earbuds&amp;Accessories|Headphones|In-Ear"/>
    <x v="10"/>
    <n v="399"/>
    <n v="699"/>
    <x v="2"/>
    <n v="0.43"/>
    <n v="0.43"/>
    <x v="1"/>
    <x v="1"/>
    <n v="-0.1693695323254007"/>
    <n v="37817"/>
    <n v="151268"/>
    <x v="0"/>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m/>
  </r>
  <r>
    <s v="B09PNKXSKF"/>
    <x v="380"/>
    <s v="Electronics|WearableTechnology|SmartWatches"/>
    <x v="6"/>
    <n v="1999"/>
    <n v="3990"/>
    <x v="0"/>
    <n v="0.5"/>
    <n v="0.5"/>
    <x v="0"/>
    <x v="1"/>
    <n v="-0.16941140875454322"/>
    <n v="30254"/>
    <n v="121016"/>
    <x v="0"/>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m/>
  </r>
  <r>
    <s v="B0B5DDJNH4"/>
    <x v="381"/>
    <s v="Electronics|WearableTechnology|SmartWatches"/>
    <x v="6"/>
    <n v="1999"/>
    <n v="7990"/>
    <x v="3"/>
    <n v="0.75"/>
    <n v="0.75"/>
    <x v="0"/>
    <x v="11"/>
    <n v="-0.16936640263190272"/>
    <n v="17831"/>
    <n v="67757.8"/>
    <x v="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m/>
  </r>
  <r>
    <s v="B08HDJ86NZ"/>
    <x v="3"/>
    <s v="Computers&amp;Accessories|Accessories&amp;Peripherals|Cables&amp;Accessories|Cables|USBCables"/>
    <x v="0"/>
    <n v="329"/>
    <n v="699"/>
    <x v="2"/>
    <n v="0.53"/>
    <n v="0.53"/>
    <x v="0"/>
    <x v="0"/>
    <n v="-0.16837969824411239"/>
    <n v="94364"/>
    <n v="396328.8"/>
    <x v="0"/>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m/>
  </r>
  <r>
    <s v="B08CF3B7N1"/>
    <x v="4"/>
    <s v="Computers&amp;Accessories|Accessories&amp;Peripherals|Cables&amp;Accessories|Cables|USBCables"/>
    <x v="0"/>
    <n v="154"/>
    <n v="399"/>
    <x v="1"/>
    <n v="0.61"/>
    <n v="0.61"/>
    <x v="0"/>
    <x v="0"/>
    <n v="-0.16851250550029814"/>
    <n v="16905"/>
    <n v="71001"/>
    <x v="0"/>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m/>
  </r>
  <r>
    <s v="B07WDKLDRX"/>
    <x v="382"/>
    <s v="Electronics|Mobiles&amp;Accessories|Smartphones&amp;BasicMobiles|Smartphones"/>
    <x v="8"/>
    <n v="28999"/>
    <n v="34999"/>
    <x v="3"/>
    <n v="0.17"/>
    <n v="0.17"/>
    <x v="1"/>
    <x v="5"/>
    <n v="-0.1687980907940364"/>
    <n v="20311"/>
    <n v="89368.400000000009"/>
    <x v="0"/>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m/>
  </r>
  <r>
    <s v="B09MQSCJQ1"/>
    <x v="383"/>
    <s v="Electronics|WearableTechnology|SmartWatches"/>
    <x v="6"/>
    <n v="2299"/>
    <n v="7990"/>
    <x v="3"/>
    <n v="0.71"/>
    <n v="0.71"/>
    <x v="0"/>
    <x v="0"/>
    <n v="-0.16776604283422553"/>
    <n v="69622"/>
    <n v="292412.40000000002"/>
    <x v="0"/>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m/>
  </r>
  <r>
    <s v="B094YFFSMY"/>
    <x v="384"/>
    <s v="Electronics|Mobiles&amp;Accessories|MobileAccessories|Photo&amp;VideoAccessories|SelfieSticks"/>
    <x v="7"/>
    <n v="399"/>
    <n v="1999"/>
    <x v="0"/>
    <n v="0.8"/>
    <n v="0.8"/>
    <x v="0"/>
    <x v="1"/>
    <n v="-0.16827281413447862"/>
    <n v="3382"/>
    <n v="13528"/>
    <x v="0"/>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m/>
  </r>
  <r>
    <s v="B09MT84WV5"/>
    <x v="385"/>
    <s v="Electronics|Accessories|MemoryCards|MicroSD"/>
    <x v="9"/>
    <n v="1149"/>
    <n v="3999"/>
    <x v="0"/>
    <n v="0.71"/>
    <n v="0.71"/>
    <x v="0"/>
    <x v="4"/>
    <n v="-0.16803257183477258"/>
    <n v="140036"/>
    <n v="602154.79999999993"/>
    <x v="0"/>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m/>
  </r>
  <r>
    <s v="B08VS3YLRK"/>
    <x v="386"/>
    <s v="Electronics|Mobiles&amp;Accessories|MobileAccessories|Chargers|WallChargers"/>
    <x v="7"/>
    <n v="529"/>
    <n v="1499"/>
    <x v="0"/>
    <n v="0.65"/>
    <n v="0.65"/>
    <x v="0"/>
    <x v="3"/>
    <n v="-0.16892965629219953"/>
    <n v="8599"/>
    <n v="35255.899999999994"/>
    <x v="0"/>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m/>
  </r>
  <r>
    <s v="B0B4F3QNDM"/>
    <x v="387"/>
    <s v="Electronics|Mobiles&amp;Accessories|Smartphones&amp;BasicMobiles|Smartphones"/>
    <x v="8"/>
    <n v="13999"/>
    <n v="19499"/>
    <x v="3"/>
    <n v="0.28000000000000003"/>
    <n v="0.28000000000000003"/>
    <x v="1"/>
    <x v="3"/>
    <n v="-0.16901860853059586"/>
    <n v="18998"/>
    <n v="77891.799999999988"/>
    <x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m/>
  </r>
  <r>
    <s v="B07GQD4K6L"/>
    <x v="388"/>
    <s v="Electronics|Headphones,Earbuds&amp;Accessories|Headphones|In-Ear"/>
    <x v="10"/>
    <n v="379"/>
    <n v="999"/>
    <x v="2"/>
    <n v="0.62"/>
    <n v="0.62"/>
    <x v="0"/>
    <x v="3"/>
    <n v="-0.1690435820851266"/>
    <n v="363713"/>
    <n v="1491223.2999999998"/>
    <x v="0"/>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m/>
  </r>
  <r>
    <s v="B07WDKLRM4"/>
    <x v="389"/>
    <s v="Electronics|Mobiles&amp;Accessories|Smartphones&amp;BasicMobiles|Smartphones"/>
    <x v="8"/>
    <n v="13999"/>
    <n v="19999"/>
    <x v="3"/>
    <n v="0.3"/>
    <n v="0.3"/>
    <x v="1"/>
    <x v="3"/>
    <n v="-0.16911099158201745"/>
    <n v="19252"/>
    <n v="78933.2"/>
    <x v="0"/>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m/>
  </r>
  <r>
    <s v="B0BP18W8TM"/>
    <x v="390"/>
    <s v="Electronics|WearableTechnology|SmartWatches"/>
    <x v="6"/>
    <n v="3999"/>
    <n v="9999"/>
    <x v="3"/>
    <n v="0.6"/>
    <n v="0.6"/>
    <x v="0"/>
    <x v="5"/>
    <n v="-0.16912810641265008"/>
    <n v="73"/>
    <n v="321.20000000000005"/>
    <x v="1"/>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m/>
  </r>
  <r>
    <s v="B08Y1TFSP6"/>
    <x v="5"/>
    <s v="Computers&amp;Accessories|Accessories&amp;Peripherals|Cables&amp;Accessories|Cables|USBCables"/>
    <x v="0"/>
    <n v="149"/>
    <n v="1000"/>
    <x v="0"/>
    <n v="0.85"/>
    <n v="0.85"/>
    <x v="0"/>
    <x v="2"/>
    <n v="-0.16988194050651781"/>
    <n v="24870"/>
    <n v="96993"/>
    <x v="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m/>
  </r>
  <r>
    <s v="B07GXHC691"/>
    <x v="391"/>
    <s v="Electronics|Mobiles&amp;Accessories|MobileAccessories|Stands"/>
    <x v="7"/>
    <n v="99"/>
    <n v="499"/>
    <x v="1"/>
    <n v="0.8"/>
    <n v="0.8"/>
    <x v="0"/>
    <x v="4"/>
    <n v="-0.16910664056650718"/>
    <n v="42641"/>
    <n v="183356.3"/>
    <x v="0"/>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m/>
  </r>
  <r>
    <s v="B08FN6WGDQ"/>
    <x v="392"/>
    <s v="Electronics|Headphones,Earbuds&amp;Accessories|Headphones|In-Ear"/>
    <x v="10"/>
    <n v="4790"/>
    <n v="15990"/>
    <x v="3"/>
    <n v="0.7"/>
    <n v="0.7"/>
    <x v="0"/>
    <x v="1"/>
    <n v="-0.17037046307144557"/>
    <n v="4390"/>
    <n v="17560"/>
    <x v="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m/>
  </r>
  <r>
    <s v="B0B3D39RKV"/>
    <x v="393"/>
    <s v="Electronics|Mobiles&amp;Accessories|Smartphones&amp;BasicMobiles|Smartphones"/>
    <x v="8"/>
    <n v="33999"/>
    <n v="33999"/>
    <x v="3"/>
    <n v="0"/>
    <n v="0"/>
    <x v="1"/>
    <x v="4"/>
    <n v="-0.17016408783299486"/>
    <n v="17415"/>
    <n v="74884.5"/>
    <x v="0"/>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m/>
  </r>
  <r>
    <s v="B085HY1DGR"/>
    <x v="394"/>
    <s v="Computers&amp;Accessories|Accessories&amp;Peripherals|Cables&amp;Accessories|CableConnectionProtectors"/>
    <x v="0"/>
    <n v="99"/>
    <n v="999"/>
    <x v="2"/>
    <n v="0.9"/>
    <n v="0.9"/>
    <x v="0"/>
    <x v="1"/>
    <n v="-0.16918275602624147"/>
    <n v="1396"/>
    <n v="5584"/>
    <x v="0"/>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m/>
  </r>
  <r>
    <s v="B08D75R3Z1"/>
    <x v="395"/>
    <s v="Electronics|Headphones,Earbuds&amp;Accessories|Headphones|In-Ear"/>
    <x v="10"/>
    <n v="299"/>
    <n v="1900"/>
    <x v="0"/>
    <n v="0.84"/>
    <n v="0.84"/>
    <x v="0"/>
    <x v="9"/>
    <n v="-0.1689473101658715"/>
    <n v="18202"/>
    <n v="65527.200000000004"/>
    <x v="0"/>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m/>
  </r>
  <r>
    <s v="B0B4F2TTTS"/>
    <x v="396"/>
    <s v="Electronics|Mobiles&amp;Accessories|Smartphones&amp;BasicMobiles|Smartphones"/>
    <x v="8"/>
    <n v="10999"/>
    <n v="14999"/>
    <x v="3"/>
    <n v="0.27"/>
    <n v="0.27"/>
    <x v="1"/>
    <x v="3"/>
    <n v="-0.16670247221752449"/>
    <n v="18998"/>
    <n v="77891.799999999988"/>
    <x v="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m/>
  </r>
  <r>
    <s v="B09WRMNJ9G"/>
    <x v="397"/>
    <s v="Electronics|Mobiles&amp;Accessories|Smartphones&amp;BasicMobiles|Smartphones"/>
    <x v="8"/>
    <n v="34999"/>
    <n v="38999"/>
    <x v="3"/>
    <n v="0.1"/>
    <n v="0.1"/>
    <x v="1"/>
    <x v="0"/>
    <n v="-0.16673151659568866"/>
    <n v="11029"/>
    <n v="46321.8"/>
    <x v="0"/>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m/>
  </r>
  <r>
    <s v="B0B14MR9L1"/>
    <x v="363"/>
    <s v="Electronics|Mobiles&amp;Accessories|Smartphones&amp;BasicMobiles|Smartphones"/>
    <x v="8"/>
    <n v="16999"/>
    <n v="24999"/>
    <x v="3"/>
    <n v="0.32"/>
    <n v="0.32"/>
    <x v="1"/>
    <x v="3"/>
    <n v="-0.16638860010199627"/>
    <n v="22318"/>
    <n v="91503.799999999988"/>
    <x v="0"/>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m/>
  </r>
  <r>
    <s v="B09ZPL5VYM"/>
    <x v="398"/>
    <s v="Electronics|Mobiles&amp;Accessories|MobileAccessories|Stands"/>
    <x v="7"/>
    <n v="199"/>
    <n v="499"/>
    <x v="1"/>
    <n v="0.6"/>
    <n v="0.6"/>
    <x v="0"/>
    <x v="3"/>
    <n v="-0.16639879429809137"/>
    <n v="1786"/>
    <n v="7322.5999999999995"/>
    <x v="0"/>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m/>
  </r>
  <r>
    <s v="B0993BB11X"/>
    <x v="399"/>
    <s v="Electronics|Mobiles&amp;Accessories|MobileAccessories|Chargers|PowerBanks"/>
    <x v="7"/>
    <n v="999"/>
    <n v="1599"/>
    <x v="0"/>
    <n v="0.38"/>
    <n v="0.38"/>
    <x v="1"/>
    <x v="1"/>
    <n v="-0.16645435577201875"/>
    <n v="7222"/>
    <n v="28888"/>
    <x v="0"/>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m/>
  </r>
  <r>
    <s v="B09V2PZDX8"/>
    <x v="400"/>
    <s v="Electronics|Mobiles&amp;Accessories|Smartphones&amp;BasicMobiles|BasicMobiles"/>
    <x v="8"/>
    <n v="1299"/>
    <n v="1599"/>
    <x v="0"/>
    <n v="0.19"/>
    <n v="0.19"/>
    <x v="1"/>
    <x v="1"/>
    <n v="-0.16656655262328163"/>
    <n v="128311"/>
    <n v="513244"/>
    <x v="0"/>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m/>
  </r>
  <r>
    <s v="B085W8CFLH"/>
    <x v="401"/>
    <s v="Electronics|Headphones,Earbuds&amp;Accessories|Headphones|In-Ear"/>
    <x v="10"/>
    <n v="599"/>
    <n v="1800"/>
    <x v="0"/>
    <n v="0.67"/>
    <n v="0.67"/>
    <x v="0"/>
    <x v="12"/>
    <n v="-0.16702991881530699"/>
    <n v="83996"/>
    <n v="293986"/>
    <x v="0"/>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m/>
  </r>
  <r>
    <s v="B09MT6XSFW"/>
    <x v="402"/>
    <s v="Electronics|Accessories|MemoryCards|MicroSD"/>
    <x v="9"/>
    <n v="599"/>
    <n v="1899"/>
    <x v="0"/>
    <n v="0.68"/>
    <n v="0.68"/>
    <x v="0"/>
    <x v="4"/>
    <n v="-0.16558500782502625"/>
    <n v="140036"/>
    <n v="602154.79999999993"/>
    <x v="0"/>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m/>
  </r>
  <r>
    <s v="B07RD611Z8"/>
    <x v="403"/>
    <s v="Electronics|Mobiles&amp;Accessories|MobileAccessories|Chargers|PowerBanks"/>
    <x v="7"/>
    <n v="1799"/>
    <n v="2499"/>
    <x v="0"/>
    <n v="0.28000000000000003"/>
    <n v="0.28000000000000003"/>
    <x v="1"/>
    <x v="3"/>
    <n v="-0.16638536960614297"/>
    <n v="18678"/>
    <n v="76579.799999999988"/>
    <x v="0"/>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m/>
  </r>
  <r>
    <s v="B08WRWPM22"/>
    <x v="6"/>
    <s v="Computers&amp;Accessories|Accessories&amp;Peripherals|Cables&amp;Accessories|Cables|USBCables"/>
    <x v="0"/>
    <n v="176.63"/>
    <n v="499"/>
    <x v="1"/>
    <n v="0.65"/>
    <n v="0.65"/>
    <x v="0"/>
    <x v="3"/>
    <n v="-0.16641129749276246"/>
    <n v="15189"/>
    <n v="62274.899999999994"/>
    <x v="0"/>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m/>
  </r>
  <r>
    <s v="B0B4F52B5X"/>
    <x v="404"/>
    <s v="Electronics|Mobiles&amp;Accessories|Smartphones&amp;BasicMobiles|Smartphones"/>
    <x v="8"/>
    <n v="10999"/>
    <n v="14999"/>
    <x v="3"/>
    <n v="0.27"/>
    <n v="0.27"/>
    <x v="1"/>
    <x v="3"/>
    <n v="-0.16650089584663458"/>
    <n v="18998"/>
    <n v="77891.799999999988"/>
    <x v="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m/>
  </r>
  <r>
    <s v="B096VF5YYF"/>
    <x v="405"/>
    <s v="Electronics|WearableTechnology|SmartWatches"/>
    <x v="6"/>
    <n v="2999"/>
    <n v="7990"/>
    <x v="3"/>
    <n v="0.62"/>
    <n v="0.62"/>
    <x v="0"/>
    <x v="3"/>
    <n v="-0.16653136762004522"/>
    <n v="48449"/>
    <n v="198640.9"/>
    <x v="0"/>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m/>
  </r>
  <r>
    <s v="B0B5D39BCD"/>
    <x v="406"/>
    <s v="Electronics|WearableTechnology|SmartWatches"/>
    <x v="6"/>
    <n v="1999"/>
    <n v="7990"/>
    <x v="3"/>
    <n v="0.75"/>
    <n v="0.75"/>
    <x v="0"/>
    <x v="11"/>
    <n v="-0.16659924237287091"/>
    <n v="17831"/>
    <n v="67757.8"/>
    <x v="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m/>
  </r>
  <r>
    <s v="B08DDRGWTJ"/>
    <x v="7"/>
    <s v="Computers&amp;Accessories|Accessories&amp;Peripherals|Cables&amp;Accessories|Cables|USBCables"/>
    <x v="0"/>
    <n v="229"/>
    <n v="299"/>
    <x v="1"/>
    <n v="0.23"/>
    <n v="0.23"/>
    <x v="1"/>
    <x v="4"/>
    <n v="-0.16557785666187813"/>
    <n v="30411"/>
    <n v="130767.29999999999"/>
    <x v="0"/>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m/>
  </r>
  <r>
    <s v="B082LZGK39"/>
    <x v="9"/>
    <s v="Computers&amp;Accessories|Accessories&amp;Peripherals|Cables&amp;Accessories|Cables|USBCables"/>
    <x v="0"/>
    <n v="199"/>
    <n v="299"/>
    <x v="1"/>
    <n v="0.33"/>
    <n v="0.33"/>
    <x v="1"/>
    <x v="1"/>
    <n v="-0.16502077827589115"/>
    <n v="43994"/>
    <n v="175976"/>
    <x v="0"/>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m/>
  </r>
  <r>
    <s v="B09XBJ1CTN"/>
    <x v="407"/>
    <s v="Electronics|Mobiles&amp;Accessories|MobileAccessories|Chargers|WallChargers"/>
    <x v="7"/>
    <n v="649"/>
    <n v="999"/>
    <x v="2"/>
    <n v="0.35"/>
    <n v="0.35"/>
    <x v="1"/>
    <x v="0"/>
    <n v="-0.16521570293649593"/>
    <n v="1315"/>
    <n v="5523"/>
    <x v="0"/>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m/>
  </r>
  <r>
    <s v="B0B4F5L738"/>
    <x v="387"/>
    <s v="Electronics|Mobiles&amp;Accessories|Smartphones&amp;BasicMobiles|Smartphones"/>
    <x v="8"/>
    <n v="13999"/>
    <n v="19499"/>
    <x v="3"/>
    <n v="0.28000000000000003"/>
    <n v="0.28000000000000003"/>
    <x v="1"/>
    <x v="3"/>
    <n v="-0.16507883684658148"/>
    <n v="18998"/>
    <n v="77891.799999999988"/>
    <x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m/>
  </r>
  <r>
    <s v="B08MTCKDYN"/>
    <x v="408"/>
    <s v="Electronics|Mobiles&amp;Accessories|MobileAccessories|D√©cor"/>
    <x v="7"/>
    <n v="119"/>
    <n v="299"/>
    <x v="1"/>
    <n v="0.6"/>
    <n v="0.6"/>
    <x v="0"/>
    <x v="3"/>
    <n v="-0.16510469400792657"/>
    <n v="5999"/>
    <n v="24595.899999999998"/>
    <x v="0"/>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m/>
  </r>
  <r>
    <s v="B09QS8V5N8"/>
    <x v="409"/>
    <s v="Electronics|Mobiles&amp;Accessories|Smartphones&amp;BasicMobiles|Smartphones"/>
    <x v="8"/>
    <n v="12999"/>
    <n v="17999"/>
    <x v="3"/>
    <n v="0.28000000000000003"/>
    <n v="0.28000000000000003"/>
    <x v="1"/>
    <x v="3"/>
    <n v="-0.16515931828348687"/>
    <n v="50772"/>
    <n v="208165.19999999998"/>
    <x v="0"/>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m/>
  </r>
  <r>
    <s v="B08CF3D7QR"/>
    <x v="10"/>
    <s v="Computers&amp;Accessories|Accessories&amp;Peripherals|Cables&amp;Accessories|Cables|USBCables"/>
    <x v="0"/>
    <n v="154"/>
    <n v="339"/>
    <x v="1"/>
    <n v="0.55000000000000004"/>
    <n v="0.55000000000000004"/>
    <x v="0"/>
    <x v="4"/>
    <n v="-0.16518520459977332"/>
    <n v="13391"/>
    <n v="57581.299999999996"/>
    <x v="0"/>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m/>
  </r>
  <r>
    <s v="B09T2WRLJJ"/>
    <x v="410"/>
    <s v="Electronics|Mobiles&amp;Accessories|Smartphones&amp;BasicMobiles|Smartphones"/>
    <x v="8"/>
    <n v="20999"/>
    <n v="26999"/>
    <x v="3"/>
    <n v="0.22"/>
    <n v="0.22"/>
    <x v="1"/>
    <x v="2"/>
    <n v="-0.165527161051303"/>
    <n v="25824"/>
    <n v="100713.59999999999"/>
    <x v="0"/>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m/>
  </r>
  <r>
    <s v="B089WB69Y1"/>
    <x v="411"/>
    <s v="Electronics|Mobiles&amp;Accessories|MobileAccessories|Chargers|WallChargers"/>
    <x v="7"/>
    <n v="249"/>
    <n v="649"/>
    <x v="2"/>
    <n v="0.62"/>
    <n v="0.62"/>
    <x v="0"/>
    <x v="1"/>
    <n v="-0.16629557996138591"/>
    <n v="14404"/>
    <n v="57616"/>
    <x v="0"/>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m/>
  </r>
  <r>
    <s v="B0116MIKKC"/>
    <x v="412"/>
    <s v="Electronics|Mobiles&amp;Accessories|MobileAccessories|Chargers|WallChargers"/>
    <x v="7"/>
    <n v="99"/>
    <n v="171"/>
    <x v="1"/>
    <n v="0.42"/>
    <n v="0.42"/>
    <x v="1"/>
    <x v="6"/>
    <n v="-0.16613150904227356"/>
    <n v="11339"/>
    <n v="51025.5"/>
    <x v="0"/>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m/>
  </r>
  <r>
    <s v="B09P858DK8"/>
    <x v="413"/>
    <s v="Electronics|Mobiles&amp;Accessories|MobileAccessories|AutomobileAccessories|Cradles"/>
    <x v="7"/>
    <n v="489"/>
    <n v="1999"/>
    <x v="0"/>
    <n v="0.76"/>
    <n v="0.76"/>
    <x v="0"/>
    <x v="1"/>
    <n v="-0.16607474262914407"/>
    <n v="3626"/>
    <n v="14504"/>
    <x v="0"/>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m/>
  </r>
  <r>
    <s v="B07DJLFMPS"/>
    <x v="414"/>
    <s v="Electronics|Accessories|MemoryCards|MicroSD"/>
    <x v="9"/>
    <n v="369"/>
    <n v="1600"/>
    <x v="0"/>
    <n v="0.77"/>
    <n v="0.77"/>
    <x v="0"/>
    <x v="1"/>
    <n v="-0.16583659931101147"/>
    <n v="32625"/>
    <n v="130500"/>
    <x v="0"/>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m/>
  </r>
  <r>
    <s v="B07WHQWXL7"/>
    <x v="415"/>
    <s v="Electronics|Mobiles&amp;Accessories|Smartphones&amp;BasicMobiles|Smartphones"/>
    <x v="8"/>
    <n v="15499"/>
    <n v="20999"/>
    <x v="3"/>
    <n v="0.26"/>
    <n v="0.26"/>
    <x v="1"/>
    <x v="3"/>
    <n v="-0.1655948109168667"/>
    <n v="19252"/>
    <n v="78933.2"/>
    <x v="0"/>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m/>
  </r>
  <r>
    <s v="B07WDK3ZS6"/>
    <x v="416"/>
    <s v="Electronics|Mobiles&amp;Accessories|Smartphones&amp;BasicMobiles|Smartphones"/>
    <x v="8"/>
    <n v="15499"/>
    <n v="18999"/>
    <x v="3"/>
    <n v="0.18"/>
    <n v="0.18"/>
    <x v="1"/>
    <x v="3"/>
    <n v="-0.16562979404170947"/>
    <n v="19252"/>
    <n v="78933.2"/>
    <x v="0"/>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m/>
  </r>
  <r>
    <s v="B09T2S8X9C"/>
    <x v="417"/>
    <s v="Electronics|Mobiles&amp;Accessories|Smartphones&amp;BasicMobiles|Smartphones"/>
    <x v="8"/>
    <n v="22999"/>
    <n v="28999"/>
    <x v="3"/>
    <n v="0.21"/>
    <n v="0.21"/>
    <x v="1"/>
    <x v="2"/>
    <n v="-0.16571565529403551"/>
    <n v="25824"/>
    <n v="100713.59999999999"/>
    <x v="0"/>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m/>
  </r>
  <r>
    <s v="B07S9S86BF"/>
    <x v="418"/>
    <s v="Electronics|Headphones,Earbuds&amp;Accessories|Headphones|In-Ear"/>
    <x v="10"/>
    <n v="599"/>
    <n v="1490"/>
    <x v="0"/>
    <n v="0.6"/>
    <n v="0.6"/>
    <x v="0"/>
    <x v="3"/>
    <n v="-0.16652392109940228"/>
    <n v="161679"/>
    <n v="662883.89999999991"/>
    <x v="0"/>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m/>
  </r>
  <r>
    <s v="B07N8RQ6W7"/>
    <x v="419"/>
    <s v="Electronics|Mobiles&amp;Accessories|MobileAccessories|Stands"/>
    <x v="7"/>
    <n v="134"/>
    <n v="699"/>
    <x v="2"/>
    <n v="0.81"/>
    <n v="0.81"/>
    <x v="0"/>
    <x v="3"/>
    <n v="-0.16657926381289709"/>
    <n v="16685"/>
    <n v="68408.5"/>
    <x v="0"/>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m/>
  </r>
  <r>
    <s v="B09FKDH6FS"/>
    <x v="420"/>
    <s v="Electronics|Mobiles&amp;Accessories|Smartphones&amp;BasicMobiles|Smartphones"/>
    <x v="8"/>
    <n v="7499"/>
    <n v="7999"/>
    <x v="3"/>
    <n v="0.06"/>
    <n v="0.06"/>
    <x v="1"/>
    <x v="1"/>
    <n v="-0.16683963808201455"/>
    <n v="30907"/>
    <n v="123628"/>
    <x v="0"/>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m/>
  </r>
  <r>
    <s v="B08HVJCW95"/>
    <x v="421"/>
    <s v="Electronics|Mobiles&amp;Accessories|MobileAccessories|Chargers|PowerBanks"/>
    <x v="7"/>
    <n v="1149"/>
    <n v="2199"/>
    <x v="0"/>
    <n v="0.48"/>
    <n v="0.48"/>
    <x v="1"/>
    <x v="4"/>
    <n v="-0.16762850765096607"/>
    <n v="178912"/>
    <n v="769321.6"/>
    <x v="0"/>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m/>
  </r>
  <r>
    <s v="B09YDFDVNS"/>
    <x v="422"/>
    <s v="Electronics|Mobiles&amp;Accessories|Smartphones&amp;BasicMobiles|BasicMobiles"/>
    <x v="8"/>
    <n v="1324"/>
    <n v="1699"/>
    <x v="0"/>
    <n v="0.22"/>
    <n v="0.22"/>
    <x v="1"/>
    <x v="1"/>
    <n v="-0.16774580958672958"/>
    <n v="128311"/>
    <n v="513244"/>
    <x v="0"/>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m/>
  </r>
  <r>
    <s v="B07WGPKTS4"/>
    <x v="423"/>
    <s v="Electronics|Mobiles&amp;Accessories|Smartphones&amp;BasicMobiles|Smartphones"/>
    <x v="8"/>
    <n v="13999"/>
    <n v="19999"/>
    <x v="3"/>
    <n v="0.3"/>
    <n v="0.3"/>
    <x v="1"/>
    <x v="3"/>
    <n v="-0.16815591599855065"/>
    <n v="19252"/>
    <n v="78933.2"/>
    <x v="0"/>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m/>
  </r>
  <r>
    <s v="B0789LZTCJ"/>
    <x v="11"/>
    <s v="Computers&amp;Accessories|Accessories&amp;Peripherals|Cables&amp;Accessories|Cables|USBCables"/>
    <x v="0"/>
    <n v="299"/>
    <n v="799"/>
    <x v="2"/>
    <n v="0.63"/>
    <n v="0.63"/>
    <x v="0"/>
    <x v="0"/>
    <n v="-0.1681749987429747"/>
    <n v="94364"/>
    <n v="396328.8"/>
    <x v="0"/>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m/>
  </r>
  <r>
    <s v="B09MZCQYHZ"/>
    <x v="424"/>
    <s v="Electronics|Mobiles&amp;Accessories|MobileAccessories|Chargers|PowerBanks"/>
    <x v="7"/>
    <n v="999"/>
    <n v="1599"/>
    <x v="0"/>
    <n v="0.38"/>
    <n v="0.38"/>
    <x v="1"/>
    <x v="1"/>
    <n v="-0.16851782605564319"/>
    <n v="7222"/>
    <n v="28888"/>
    <x v="0"/>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m/>
  </r>
  <r>
    <s v="B0B4F2ZWL3"/>
    <x v="425"/>
    <s v="Electronics|Mobiles&amp;Accessories|Smartphones&amp;BasicMobiles|Smartphones"/>
    <x v="8"/>
    <n v="12999"/>
    <n v="17999"/>
    <x v="3"/>
    <n v="0.28000000000000003"/>
    <n v="0.28000000000000003"/>
    <x v="1"/>
    <x v="3"/>
    <n v="-0.16863356131971213"/>
    <n v="18998"/>
    <n v="77891.799999999988"/>
    <x v="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m/>
  </r>
  <r>
    <s v="B08VB2CMR3"/>
    <x v="426"/>
    <s v="Electronics|Mobiles&amp;Accessories|Smartphones&amp;BasicMobiles|Smartphones"/>
    <x v="8"/>
    <n v="15490"/>
    <n v="20990"/>
    <x v="3"/>
    <n v="0.26"/>
    <n v="0.26"/>
    <x v="1"/>
    <x v="0"/>
    <n v="-0.16866117736497177"/>
    <n v="32916"/>
    <n v="138247.20000000001"/>
    <x v="0"/>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m/>
  </r>
  <r>
    <s v="B095RTJH1M"/>
    <x v="427"/>
    <s v="Electronics|Mobiles&amp;Accessories|MobileAccessories|Maintenance,Upkeep&amp;Repairs|ScreenProtectors"/>
    <x v="7"/>
    <n v="999"/>
    <n v="2899"/>
    <x v="0"/>
    <n v="0.66"/>
    <n v="0.66"/>
    <x v="0"/>
    <x v="13"/>
    <n v="-0.1684237850660108"/>
    <n v="26603"/>
    <n v="122373.79999999999"/>
    <x v="0"/>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m/>
  </r>
  <r>
    <s v="B097R25DP7"/>
    <x v="428"/>
    <s v="Electronics|WearableTechnology|SmartWatches"/>
    <x v="6"/>
    <n v="1599"/>
    <n v="4999"/>
    <x v="0"/>
    <n v="0.68"/>
    <n v="0.68"/>
    <x v="0"/>
    <x v="1"/>
    <n v="-0.17025655878671975"/>
    <n v="67950"/>
    <n v="271800"/>
    <x v="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m/>
  </r>
  <r>
    <s v="B09YDFKJF8"/>
    <x v="429"/>
    <s v="Electronics|Mobiles&amp;Accessories|Smartphones&amp;BasicMobiles|BasicMobiles"/>
    <x v="8"/>
    <n v="1324"/>
    <n v="1699"/>
    <x v="0"/>
    <n v="0.22"/>
    <n v="0.22"/>
    <x v="1"/>
    <x v="1"/>
    <n v="-0.17005490749448052"/>
    <n v="128311"/>
    <n v="513244"/>
    <x v="0"/>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m/>
  </r>
  <r>
    <s v="B07WDK3ZS2"/>
    <x v="430"/>
    <s v="Electronics|Mobiles&amp;Accessories|Smartphones&amp;BasicMobiles|Smartphones"/>
    <x v="8"/>
    <n v="20999"/>
    <n v="29990"/>
    <x v="3"/>
    <n v="0.3"/>
    <n v="0.3"/>
    <x v="1"/>
    <x v="4"/>
    <n v="-0.17046710852972602"/>
    <n v="9499"/>
    <n v="40845.699999999997"/>
    <x v="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m/>
  </r>
  <r>
    <s v="B08RZ5K9YH"/>
    <x v="431"/>
    <s v="Electronics|Mobiles&amp;Accessories|MobileAccessories|Chargers|WallChargers"/>
    <x v="7"/>
    <n v="999"/>
    <n v="1999"/>
    <x v="0"/>
    <n v="0.5"/>
    <n v="0.5"/>
    <x v="0"/>
    <x v="4"/>
    <n v="-0.17007017298797414"/>
    <n v="1777"/>
    <n v="7641.0999999999995"/>
    <x v="0"/>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m/>
  </r>
  <r>
    <s v="B08444S68L"/>
    <x v="432"/>
    <s v="Electronics|Mobiles&amp;Accessories|Smartphones&amp;BasicMobiles|Smartphones"/>
    <x v="8"/>
    <n v="12490"/>
    <n v="15990"/>
    <x v="3"/>
    <n v="0.22"/>
    <n v="0.22"/>
    <x v="1"/>
    <x v="0"/>
    <n v="-0.17025157557921702"/>
    <n v="58506"/>
    <n v="245725.2"/>
    <x v="0"/>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m/>
  </r>
  <r>
    <s v="B07WHQBZLS"/>
    <x v="433"/>
    <s v="Electronics|Mobiles&amp;Accessories|Smartphones&amp;BasicMobiles|Smartphones"/>
    <x v="8"/>
    <n v="17999"/>
    <n v="21990"/>
    <x v="3"/>
    <n v="0.18"/>
    <n v="0.18"/>
    <x v="1"/>
    <x v="1"/>
    <n v="-0.16997634129679909"/>
    <n v="21350"/>
    <n v="85400"/>
    <x v="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m/>
  </r>
  <r>
    <s v="B085DTN6R2"/>
    <x v="13"/>
    <s v="Computers&amp;Accessories|Accessories&amp;Peripherals|Cables&amp;Accessories|Cables|USBCables"/>
    <x v="0"/>
    <n v="350"/>
    <n v="899"/>
    <x v="2"/>
    <n v="0.61"/>
    <n v="0.61"/>
    <x v="0"/>
    <x v="0"/>
    <n v="-0.17047703455797439"/>
    <n v="2263"/>
    <n v="9504.6"/>
    <x v="0"/>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m/>
  </r>
  <r>
    <s v="B09JS562TP"/>
    <x v="434"/>
    <s v="Electronics|Mobiles&amp;Accessories|Smartphones&amp;BasicMobiles|BasicMobiles"/>
    <x v="8"/>
    <n v="1399"/>
    <n v="1630"/>
    <x v="0"/>
    <n v="0.14000000000000001"/>
    <n v="0.14000000000000001"/>
    <x v="1"/>
    <x v="1"/>
    <n v="-0.17078002353483163"/>
    <n v="9378"/>
    <n v="37512"/>
    <x v="0"/>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m/>
  </r>
  <r>
    <s v="B09KLVMZ3B"/>
    <x v="14"/>
    <s v="Computers&amp;Accessories|Accessories&amp;Peripherals|Cables&amp;Accessories|Cables|USBCables"/>
    <x v="0"/>
    <n v="159"/>
    <n v="399"/>
    <x v="1"/>
    <n v="0.6"/>
    <n v="0.6"/>
    <x v="0"/>
    <x v="3"/>
    <n v="-0.171376179789692"/>
    <n v="4768"/>
    <n v="19548.8"/>
    <x v="0"/>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m/>
  </r>
  <r>
    <s v="B09V17S2BG"/>
    <x v="435"/>
    <s v="Electronics|WearableTechnology|SmartWatches"/>
    <x v="6"/>
    <n v="1499"/>
    <n v="6990"/>
    <x v="3"/>
    <n v="0.79"/>
    <n v="0.79"/>
    <x v="0"/>
    <x v="2"/>
    <n v="-0.1714348349478382"/>
    <n v="21796"/>
    <n v="85004.4"/>
    <x v="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m/>
  </r>
  <r>
    <s v="B0B5CGTBKV"/>
    <x v="436"/>
    <s v="Electronics|WearableTechnology|SmartWatches"/>
    <x v="6"/>
    <n v="1999"/>
    <n v="7990"/>
    <x v="3"/>
    <n v="0.75"/>
    <n v="0.75"/>
    <x v="0"/>
    <x v="11"/>
    <n v="-0.17072911454726722"/>
    <n v="17833"/>
    <n v="67765.399999999994"/>
    <x v="0"/>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m/>
  </r>
  <r>
    <s v="B0B23LW7NV"/>
    <x v="437"/>
    <s v="Electronics|Mobiles&amp;Accessories|MobileAccessories|Maintenance,Upkeep&amp;Repairs|ScreenProtectors"/>
    <x v="7"/>
    <n v="999"/>
    <n v="2899"/>
    <x v="0"/>
    <n v="0.66"/>
    <n v="0.66"/>
    <x v="0"/>
    <x v="16"/>
    <n v="-0.16969688192785665"/>
    <n v="7779"/>
    <n v="36561.300000000003"/>
    <x v="0"/>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m/>
  </r>
  <r>
    <s v="B09KGV7WSV"/>
    <x v="438"/>
    <s v="Electronics|Mobiles&amp;Accessories|MobileAccessories|StylusPens"/>
    <x v="7"/>
    <n v="2099"/>
    <n v="5999"/>
    <x v="3"/>
    <n v="0.65"/>
    <n v="0.65"/>
    <x v="0"/>
    <x v="4"/>
    <n v="-0.17195744045942504"/>
    <n v="17129"/>
    <n v="73654.7"/>
    <x v="0"/>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m/>
  </r>
  <r>
    <s v="B0971DWFDT"/>
    <x v="439"/>
    <s v="Electronics|Mobiles&amp;Accessories|MobileAccessories|Chargers|AutomobileChargers"/>
    <x v="7"/>
    <n v="337"/>
    <n v="699"/>
    <x v="2"/>
    <n v="0.52"/>
    <n v="0.52"/>
    <x v="0"/>
    <x v="0"/>
    <n v="-0.17267398942034717"/>
    <n v="4969"/>
    <n v="20869.8"/>
    <x v="0"/>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m/>
  </r>
  <r>
    <s v="B0BNV7JM5Y"/>
    <x v="440"/>
    <s v="Electronics|WearableTechnology|SmartWatches"/>
    <x v="6"/>
    <n v="2999"/>
    <n v="7990"/>
    <x v="3"/>
    <n v="0.62"/>
    <n v="0.62"/>
    <x v="0"/>
    <x v="3"/>
    <n v="-0.17280002018325763"/>
    <n v="154"/>
    <n v="631.4"/>
    <x v="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m/>
  </r>
  <r>
    <s v="B0B53QFZPY"/>
    <x v="441"/>
    <s v="Electronics|WearableTechnology|SmartWatches"/>
    <x v="6"/>
    <n v="1299"/>
    <n v="5999"/>
    <x v="3"/>
    <n v="0.78"/>
    <n v="0.78"/>
    <x v="0"/>
    <x v="8"/>
    <n v="-0.17287543540856279"/>
    <n v="4415"/>
    <n v="14569.5"/>
    <x v="0"/>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m/>
  </r>
  <r>
    <s v="B083342NKJ"/>
    <x v="15"/>
    <s v="Computers&amp;Accessories|Accessories&amp;Peripherals|Cables&amp;Accessories|Cables|USBCables"/>
    <x v="0"/>
    <n v="349"/>
    <n v="399"/>
    <x v="1"/>
    <n v="0.13"/>
    <n v="0.13"/>
    <x v="1"/>
    <x v="5"/>
    <n v="-0.16982035341102911"/>
    <n v="18757"/>
    <n v="82530.8"/>
    <x v="0"/>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m/>
  </r>
  <r>
    <s v="B07WJWRNVK"/>
    <x v="442"/>
    <s v="Electronics|Mobiles&amp;Accessories|Smartphones&amp;BasicMobiles|Smartphones"/>
    <x v="8"/>
    <n v="16499"/>
    <n v="20990"/>
    <x v="3"/>
    <n v="0.21"/>
    <n v="0.21"/>
    <x v="1"/>
    <x v="1"/>
    <n v="-0.16859289034994521"/>
    <n v="21350"/>
    <n v="85400"/>
    <x v="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m/>
  </r>
  <r>
    <s v="B01F25X6RQ"/>
    <x v="443"/>
    <s v="Electronics|Headphones,Earbuds&amp;Accessories|Headphones|In-Ear"/>
    <x v="10"/>
    <n v="499"/>
    <n v="499"/>
    <x v="1"/>
    <n v="0"/>
    <n v="0"/>
    <x v="1"/>
    <x v="0"/>
    <n v="-0.16903072322121526"/>
    <n v="31539"/>
    <n v="132463.80000000002"/>
    <x v="0"/>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m/>
  </r>
  <r>
    <s v="B09C6HXFC1"/>
    <x v="20"/>
    <s v="Computers&amp;Accessories|Accessories&amp;Peripherals|Cables&amp;Accessories|Cables|USBCables"/>
    <x v="0"/>
    <n v="970"/>
    <n v="1799"/>
    <x v="0"/>
    <n v="0.46"/>
    <n v="0.46"/>
    <x v="1"/>
    <x v="6"/>
    <n v="-0.16865290078463918"/>
    <n v="815"/>
    <n v="3667.5"/>
    <x v="1"/>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m/>
  </r>
  <r>
    <s v="B0B244R4KB"/>
    <x v="444"/>
    <s v="Electronics|Mobiles&amp;Accessories|MobileAccessories|Maintenance,Upkeep&amp;Repairs|ScreenProtectors"/>
    <x v="7"/>
    <n v="999"/>
    <n v="2899"/>
    <x v="0"/>
    <n v="0.66"/>
    <n v="0.66"/>
    <x v="0"/>
    <x v="13"/>
    <n v="-0.16883572009500833"/>
    <n v="6129"/>
    <n v="28193.399999999998"/>
    <x v="0"/>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m/>
  </r>
  <r>
    <s v="B0BMGG6NKT"/>
    <x v="445"/>
    <s v="Electronics|Mobiles&amp;Accessories|Smartphones&amp;BasicMobiles|Smartphones"/>
    <x v="8"/>
    <n v="10499"/>
    <n v="13499"/>
    <x v="3"/>
    <n v="0.22"/>
    <n v="0.22"/>
    <x v="1"/>
    <x v="0"/>
    <n v="-0.17071667410873395"/>
    <n v="284"/>
    <n v="1192.8"/>
    <x v="1"/>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m/>
  </r>
  <r>
    <s v="B082LSVT4B"/>
    <x v="17"/>
    <s v="Computers&amp;Accessories|Accessories&amp;Peripherals|Cables&amp;Accessories|Cables|USBCables"/>
    <x v="0"/>
    <n v="249"/>
    <n v="399"/>
    <x v="1"/>
    <n v="0.38"/>
    <n v="0.38"/>
    <x v="1"/>
    <x v="1"/>
    <n v="-0.17043305556937727"/>
    <n v="43994"/>
    <n v="175976"/>
    <x v="0"/>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m/>
  </r>
  <r>
    <s v="B092JHPL72"/>
    <x v="446"/>
    <s v="Electronics|Mobiles&amp;Accessories|MobileAccessories|Mounts|Bedstand&amp;DeskMounts"/>
    <x v="7"/>
    <n v="251"/>
    <n v="999"/>
    <x v="2"/>
    <n v="0.75"/>
    <n v="0.75"/>
    <x v="0"/>
    <x v="7"/>
    <n v="-0.17055019759690176"/>
    <n v="3234"/>
    <n v="11965.800000000001"/>
    <x v="0"/>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m/>
  </r>
  <r>
    <s v="B08WRBG3XW"/>
    <x v="18"/>
    <s v="Computers&amp;Accessories|Accessories&amp;Peripherals|Cables&amp;Accessories|Cables|USBCables"/>
    <x v="0"/>
    <n v="199"/>
    <n v="499"/>
    <x v="1"/>
    <n v="0.6"/>
    <n v="0.6"/>
    <x v="0"/>
    <x v="3"/>
    <n v="-0.16912316337174924"/>
    <n v="13045"/>
    <n v="53484.499999999993"/>
    <x v="0"/>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m/>
  </r>
  <r>
    <s v="B09GFM8CGS"/>
    <x v="447"/>
    <s v="Electronics|Mobiles&amp;Accessories|Smartphones&amp;BasicMobiles|Smartphones"/>
    <x v="8"/>
    <n v="6499"/>
    <n v="7999"/>
    <x v="3"/>
    <n v="0.19"/>
    <n v="0.19"/>
    <x v="1"/>
    <x v="3"/>
    <n v="-0.16918439956503498"/>
    <n v="313832"/>
    <n v="1286711.2"/>
    <x v="0"/>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m/>
  </r>
  <r>
    <s v="B0B3MWYCHQ"/>
    <x v="448"/>
    <s v="Electronics|WearableTechnology|SmartWatches"/>
    <x v="6"/>
    <n v="2999"/>
    <n v="9999"/>
    <x v="3"/>
    <n v="0.7"/>
    <n v="0.7"/>
    <x v="0"/>
    <x v="0"/>
    <n v="-0.16926401406784333"/>
    <n v="20879"/>
    <n v="87691.8"/>
    <x v="0"/>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m/>
  </r>
  <r>
    <s v="B09J2MM5C6"/>
    <x v="449"/>
    <s v="Electronics|Mobiles&amp;Accessories|MobileAccessories|Cases&amp;Covers|BasicCases"/>
    <x v="7"/>
    <n v="279"/>
    <n v="1499"/>
    <x v="0"/>
    <n v="0.81"/>
    <n v="0.81"/>
    <x v="0"/>
    <x v="0"/>
    <n v="-0.1697907694204327"/>
    <n v="2646"/>
    <n v="11113.2"/>
    <x v="0"/>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m/>
  </r>
  <r>
    <s v="B07Q4QV1DL"/>
    <x v="450"/>
    <s v="Electronics|Mobiles&amp;Accessories|MobileAccessories|Stands"/>
    <x v="7"/>
    <n v="269"/>
    <n v="1499"/>
    <x v="0"/>
    <n v="0.82"/>
    <n v="0.82"/>
    <x v="0"/>
    <x v="6"/>
    <n v="-0.1706214349821483"/>
    <n v="28978"/>
    <n v="130401"/>
    <x v="0"/>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m/>
  </r>
  <r>
    <s v="B0B56YRBNT"/>
    <x v="451"/>
    <s v="Electronics|Mobiles&amp;Accessories|Smartphones&amp;BasicMobiles|Smartphones"/>
    <x v="8"/>
    <n v="8999"/>
    <n v="13499"/>
    <x v="3"/>
    <n v="0.33"/>
    <n v="0.33"/>
    <x v="1"/>
    <x v="11"/>
    <n v="-0.173289172553035"/>
    <n v="3145"/>
    <n v="11951"/>
    <x v="0"/>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m/>
  </r>
  <r>
    <s v="B09NHVCHS9"/>
    <x v="23"/>
    <s v="Computers&amp;Accessories|Accessories&amp;Peripherals|Cables&amp;Accessories|Cables|USBCables"/>
    <x v="0"/>
    <n v="59"/>
    <n v="199"/>
    <x v="1"/>
    <n v="0.7"/>
    <n v="0.7"/>
    <x v="0"/>
    <x v="1"/>
    <n v="-0.17393697601924288"/>
    <n v="9377"/>
    <n v="37508"/>
    <x v="0"/>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m/>
  </r>
  <r>
    <s v="B01DF26V7A"/>
    <x v="452"/>
    <s v="Electronics|Headphones,Earbuds&amp;Accessories|Headphones|In-Ear"/>
    <x v="10"/>
    <n v="599"/>
    <n v="1299"/>
    <x v="0"/>
    <n v="0.54"/>
    <n v="0.54"/>
    <x v="0"/>
    <x v="3"/>
    <n v="-0.17372551394965727"/>
    <n v="192589"/>
    <n v="789614.89999999991"/>
    <x v="0"/>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m/>
  </r>
  <r>
    <s v="B08K4PSZ3V"/>
    <x v="453"/>
    <s v="Electronics|Mobiles&amp;Accessories|MobileAccessories|StylusPens"/>
    <x v="7"/>
    <n v="349"/>
    <n v="999"/>
    <x v="2"/>
    <n v="0.65"/>
    <n v="0.65"/>
    <x v="0"/>
    <x v="11"/>
    <n v="-0.1737538919429765"/>
    <n v="16557"/>
    <n v="62916.6"/>
    <x v="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m/>
  </r>
  <r>
    <s v="B0B4F1YC3J"/>
    <x v="387"/>
    <s v="Electronics|Mobiles&amp;Accessories|Smartphones&amp;BasicMobiles|Smartphones"/>
    <x v="8"/>
    <n v="13999"/>
    <n v="19499"/>
    <x v="3"/>
    <n v="0.28000000000000003"/>
    <n v="0.28000000000000003"/>
    <x v="1"/>
    <x v="3"/>
    <n v="-0.17304611729309671"/>
    <n v="18998"/>
    <n v="77891.799999999988"/>
    <x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m/>
  </r>
  <r>
    <s v="B08K4RDQ71"/>
    <x v="454"/>
    <s v="Electronics|Mobiles&amp;Accessories|MobileAccessories|StylusPens"/>
    <x v="7"/>
    <n v="349"/>
    <n v="999"/>
    <x v="2"/>
    <n v="0.65"/>
    <n v="0.65"/>
    <x v="0"/>
    <x v="11"/>
    <n v="-0.17307207027798979"/>
    <n v="16557"/>
    <n v="62916.6"/>
    <x v="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m/>
  </r>
  <r>
    <s v="B085CZ3SR1"/>
    <x v="455"/>
    <s v="Electronics|Mobiles&amp;Accessories|MobileAccessories|Chargers|WallChargers"/>
    <x v="7"/>
    <n v="499"/>
    <n v="599"/>
    <x v="2"/>
    <n v="0.17"/>
    <n v="0.17"/>
    <x v="1"/>
    <x v="0"/>
    <n v="-0.17236210458513365"/>
    <n v="21916"/>
    <n v="92047.2"/>
    <x v="0"/>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m/>
  </r>
  <r>
    <s v="B09YV3K34W"/>
    <x v="362"/>
    <s v="Electronics|WearableTechnology|SmartWatches"/>
    <x v="6"/>
    <n v="2199"/>
    <n v="9999"/>
    <x v="3"/>
    <n v="0.78"/>
    <n v="0.78"/>
    <x v="0"/>
    <x v="0"/>
    <n v="-0.1720428858382804"/>
    <n v="29472"/>
    <n v="123782.40000000001"/>
    <x v="0"/>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m/>
  </r>
  <r>
    <s v="B09Z6WH2N1"/>
    <x v="456"/>
    <s v="Electronics|Mobiles&amp;Accessories|MobileAccessories|D√©cor"/>
    <x v="7"/>
    <n v="95"/>
    <n v="499"/>
    <x v="1"/>
    <n v="0.81"/>
    <n v="0.81"/>
    <x v="0"/>
    <x v="0"/>
    <n v="-0.17279701204826356"/>
    <n v="1949"/>
    <n v="8185.8"/>
    <x v="0"/>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m/>
  </r>
  <r>
    <s v="B09NL4DJ2Z"/>
    <x v="457"/>
    <s v="Computers&amp;Accessories|Accessories&amp;Peripherals|Cables&amp;Accessories|Cables|USBCables"/>
    <x v="0"/>
    <n v="139"/>
    <n v="249"/>
    <x v="1"/>
    <n v="0.44"/>
    <n v="0.44"/>
    <x v="1"/>
    <x v="1"/>
    <n v="-0.17364304575861841"/>
    <n v="9377"/>
    <n v="37508"/>
    <x v="0"/>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m/>
  </r>
  <r>
    <s v="B0BGSV43WY"/>
    <x v="458"/>
    <s v="Electronics|WearableTechnology|SmartWatches"/>
    <x v="6"/>
    <n v="4499"/>
    <n v="7999"/>
    <x v="3"/>
    <n v="0.44"/>
    <n v="0.44"/>
    <x v="1"/>
    <x v="12"/>
    <n v="-0.17366891479636856"/>
    <n v="37"/>
    <n v="129.5"/>
    <x v="1"/>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m/>
  </r>
  <r>
    <s v="B0926V9CTV"/>
    <x v="459"/>
    <s v="Electronics|Mobiles&amp;Accessories|MobileAccessories|Stands"/>
    <x v="7"/>
    <n v="89"/>
    <n v="599"/>
    <x v="2"/>
    <n v="0.85"/>
    <n v="0.85"/>
    <x v="0"/>
    <x v="4"/>
    <n v="-0.17411905928240021"/>
    <n v="2351"/>
    <n v="10109.299999999999"/>
    <x v="0"/>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m/>
  </r>
  <r>
    <s v="B07WGPKMP5"/>
    <x v="460"/>
    <s v="Electronics|Mobiles&amp;Accessories|Smartphones&amp;BasicMobiles|Smartphones"/>
    <x v="8"/>
    <n v="15499"/>
    <n v="20999"/>
    <x v="3"/>
    <n v="0.26"/>
    <n v="0.26"/>
    <x v="1"/>
    <x v="3"/>
    <n v="-0.17572765554444833"/>
    <n v="19253"/>
    <n v="78937.299999999988"/>
    <x v="0"/>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m/>
  </r>
  <r>
    <s v="B0BBFJ9M3X"/>
    <x v="461"/>
    <s v="Electronics|Mobiles&amp;Accessories|Smartphones&amp;BasicMobiles|Smartphones"/>
    <x v="8"/>
    <n v="13999"/>
    <n v="15999"/>
    <x v="3"/>
    <n v="0.13"/>
    <n v="0.13"/>
    <x v="1"/>
    <x v="2"/>
    <n v="-0.17576601343214218"/>
    <n v="2180"/>
    <n v="8502"/>
    <x v="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m/>
  </r>
  <r>
    <s v="B09PLFJ7ZW"/>
    <x v="462"/>
    <s v="Electronics|WearableTechnology|SmartWatches"/>
    <x v="6"/>
    <n v="1999"/>
    <n v="4999"/>
    <x v="0"/>
    <n v="0.6"/>
    <n v="0.6"/>
    <x v="0"/>
    <x v="2"/>
    <n v="-0.17693272480340705"/>
    <n v="7571"/>
    <n v="29526.899999999998"/>
    <x v="0"/>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m/>
  </r>
  <r>
    <s v="B0B53NXFFR"/>
    <x v="463"/>
    <s v="Electronics|WearableTechnology|SmartWatches"/>
    <x v="6"/>
    <n v="1399"/>
    <n v="5999"/>
    <x v="3"/>
    <n v="0.77"/>
    <n v="0.77"/>
    <x v="0"/>
    <x v="8"/>
    <n v="-0.17658308381340201"/>
    <n v="4415"/>
    <n v="14569.5"/>
    <x v="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m/>
  </r>
  <r>
    <s v="B07GNC2592"/>
    <x v="464"/>
    <s v="Electronics|Mobiles&amp;Accessories|MobileAccessories|AutomobileAccessories|Cradles"/>
    <x v="7"/>
    <n v="599"/>
    <n v="999"/>
    <x v="2"/>
    <n v="0.4"/>
    <n v="0.4"/>
    <x v="1"/>
    <x v="1"/>
    <n v="-0.17353497282425218"/>
    <n v="18654"/>
    <n v="74616"/>
    <x v="0"/>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m/>
  </r>
  <r>
    <s v="B09TP5KBN7"/>
    <x v="465"/>
    <s v="Electronics|Mobiles&amp;Accessories|MobileAccessories|Chargers|WallChargers"/>
    <x v="7"/>
    <n v="199"/>
    <n v="1099"/>
    <x v="0"/>
    <n v="0.82"/>
    <n v="0.82"/>
    <x v="0"/>
    <x v="1"/>
    <n v="-0.17362188304524684"/>
    <n v="3197"/>
    <n v="12788"/>
    <x v="0"/>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m/>
  </r>
  <r>
    <s v="B0949SBKMP"/>
    <x v="466"/>
    <s v="Electronics|WearableTechnology|SmartWatches"/>
    <x v="6"/>
    <n v="1799"/>
    <n v="6990"/>
    <x v="3"/>
    <n v="0.74"/>
    <n v="0.74"/>
    <x v="0"/>
    <x v="1"/>
    <n v="-0.17336829049073979"/>
    <n v="26880"/>
    <n v="107520"/>
    <x v="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m/>
  </r>
  <r>
    <s v="B09V175NP7"/>
    <x v="467"/>
    <s v="Electronics|WearableTechnology|SmartWatches"/>
    <x v="6"/>
    <n v="1499"/>
    <n v="6990"/>
    <x v="3"/>
    <n v="0.79"/>
    <n v="0.79"/>
    <x v="0"/>
    <x v="2"/>
    <n v="-0.17312814851470271"/>
    <n v="21796"/>
    <n v="85004.4"/>
    <x v="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m/>
  </r>
  <r>
    <s v="B07WHSJXLF"/>
    <x v="468"/>
    <s v="Electronics|Mobiles&amp;Accessories|Smartphones&amp;BasicMobiles|Smartphones"/>
    <x v="8"/>
    <n v="20999"/>
    <n v="29990"/>
    <x v="3"/>
    <n v="0.3"/>
    <n v="0.3"/>
    <x v="1"/>
    <x v="4"/>
    <n v="-0.17238104485304623"/>
    <n v="9499"/>
    <n v="40845.699999999997"/>
    <x v="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m/>
  </r>
  <r>
    <s v="B0BD3T6Z1D"/>
    <x v="469"/>
    <s v="Electronics|Mobiles&amp;Accessories|Smartphones&amp;BasicMobiles|Smartphones"/>
    <x v="8"/>
    <n v="12999"/>
    <n v="13499"/>
    <x v="3"/>
    <n v="0.04"/>
    <n v="0.04"/>
    <x v="1"/>
    <x v="3"/>
    <n v="-0.17197482186393118"/>
    <n v="56098"/>
    <n v="230001.8"/>
    <x v="0"/>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m/>
  </r>
  <r>
    <s v="B09LHYZ3GJ"/>
    <x v="470"/>
    <s v="Electronics|Mobiles&amp;Accessories|Smartphones&amp;BasicMobiles|Smartphones"/>
    <x v="8"/>
    <n v="16999"/>
    <n v="20999"/>
    <x v="3"/>
    <n v="0.19"/>
    <n v="0.19"/>
    <x v="1"/>
    <x v="3"/>
    <n v="-0.17223217429010074"/>
    <n v="31822"/>
    <n v="130470.19999999998"/>
    <x v="0"/>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m/>
  </r>
  <r>
    <s v="B07WFPMGQQ"/>
    <x v="471"/>
    <s v="Electronics|Mobiles&amp;Accessories|Smartphones&amp;BasicMobiles|Smartphones"/>
    <x v="8"/>
    <n v="19999"/>
    <n v="27990"/>
    <x v="3"/>
    <n v="0.28999999999999998"/>
    <n v="0.28999999999999998"/>
    <x v="1"/>
    <x v="4"/>
    <n v="-0.17232351036777321"/>
    <n v="9499"/>
    <n v="40845.699999999997"/>
    <x v="0"/>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m/>
  </r>
  <r>
    <s v="B09QS9X9L8"/>
    <x v="472"/>
    <s v="Electronics|Mobiles&amp;Accessories|Smartphones&amp;BasicMobiles|Smartphones"/>
    <x v="8"/>
    <n v="12999"/>
    <n v="18999"/>
    <x v="3"/>
    <n v="0.32"/>
    <n v="0.32"/>
    <x v="1"/>
    <x v="3"/>
    <n v="-0.17188673147816569"/>
    <n v="50772"/>
    <n v="208165.19999999998"/>
    <x v="0"/>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m/>
  </r>
  <r>
    <s v="B0B6BLTGTT"/>
    <x v="473"/>
    <s v="Electronics|WearableTechnology|SmartWatches"/>
    <x v="6"/>
    <n v="2999"/>
    <n v="5999"/>
    <x v="3"/>
    <n v="0.5"/>
    <n v="0.5"/>
    <x v="0"/>
    <x v="3"/>
    <n v="-0.17190037301337169"/>
    <n v="7148"/>
    <n v="29306.799999999999"/>
    <x v="0"/>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m/>
  </r>
  <r>
    <s v="B077Z65HSD"/>
    <x v="29"/>
    <s v="Computers&amp;Accessories|Accessories&amp;Peripherals|Cables&amp;Accessories|Cables|USBCables"/>
    <x v="0"/>
    <n v="299"/>
    <n v="999"/>
    <x v="2"/>
    <n v="0.7"/>
    <n v="0.7"/>
    <x v="0"/>
    <x v="4"/>
    <n v="-0.17191139073187744"/>
    <n v="20850"/>
    <n v="89655"/>
    <x v="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m/>
  </r>
  <r>
    <s v="B09W5XR9RT"/>
    <x v="28"/>
    <s v="Computers&amp;Accessories|Accessories&amp;Peripherals|Cables&amp;Accessories|Cables|USBCables"/>
    <x v="0"/>
    <n v="970"/>
    <n v="1999"/>
    <x v="0"/>
    <n v="0.51"/>
    <n v="0.51"/>
    <x v="0"/>
    <x v="5"/>
    <n v="-0.17286890293403345"/>
    <n v="184"/>
    <n v="809.6"/>
    <x v="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m/>
  </r>
  <r>
    <s v="B084DTMYWK"/>
    <x v="474"/>
    <s v="Electronics|Mobiles&amp;Accessories|MobileAccessories|Chargers|WallChargers"/>
    <x v="7"/>
    <n v="329"/>
    <n v="999"/>
    <x v="2"/>
    <n v="0.67"/>
    <n v="0.67"/>
    <x v="0"/>
    <x v="0"/>
    <n v="-0.17324126904994502"/>
    <n v="3492"/>
    <n v="14666.400000000001"/>
    <x v="0"/>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m/>
  </r>
  <r>
    <s v="B0B53QLB9H"/>
    <x v="475"/>
    <s v="Electronics|WearableTechnology|SmartWatches"/>
    <x v="6"/>
    <n v="1299"/>
    <n v="5999"/>
    <x v="3"/>
    <n v="0.78"/>
    <n v="0.78"/>
    <x v="0"/>
    <x v="8"/>
    <n v="-0.17371266223101609"/>
    <n v="4415"/>
    <n v="14569.5"/>
    <x v="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m/>
  </r>
  <r>
    <s v="B0BDYW3RN3"/>
    <x v="476"/>
    <s v="Electronics|Accessories|MemoryCards|MicroSD"/>
    <x v="9"/>
    <n v="1989"/>
    <n v="3500"/>
    <x v="0"/>
    <n v="0.43"/>
    <n v="0.43"/>
    <x v="1"/>
    <x v="5"/>
    <n v="-0.17048571582361693"/>
    <n v="67260"/>
    <n v="295944"/>
    <x v="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m/>
  </r>
  <r>
    <s v="B0B3RS9DNF"/>
    <x v="333"/>
    <s v="Electronics|WearableTechnology|SmartWatches"/>
    <x v="6"/>
    <n v="1999"/>
    <n v="9999"/>
    <x v="3"/>
    <n v="0.8"/>
    <n v="0.8"/>
    <x v="0"/>
    <x v="4"/>
    <n v="-0.17047014812098668"/>
    <n v="27704"/>
    <n v="119127.2"/>
    <x v="0"/>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m/>
  </r>
  <r>
    <s v="B09QS9X16F"/>
    <x v="477"/>
    <s v="Electronics|Mobiles&amp;Accessories|Smartphones&amp;BasicMobiles|Smartphones"/>
    <x v="8"/>
    <n v="12999"/>
    <n v="18999"/>
    <x v="3"/>
    <n v="0.32"/>
    <n v="0.32"/>
    <x v="1"/>
    <x v="3"/>
    <n v="-0.17187666241490093"/>
    <n v="50772"/>
    <n v="208165.19999999998"/>
    <x v="0"/>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m/>
  </r>
  <r>
    <s v="B08HV25BBQ"/>
    <x v="478"/>
    <s v="Electronics|WearableTechnology|SmartWatches"/>
    <x v="6"/>
    <n v="1499"/>
    <n v="4999"/>
    <x v="0"/>
    <n v="0.7"/>
    <n v="0.7"/>
    <x v="0"/>
    <x v="1"/>
    <n v="-0.17188918541372367"/>
    <n v="92588"/>
    <n v="370352"/>
    <x v="0"/>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m/>
  </r>
  <r>
    <s v="B09LJ116B5"/>
    <x v="479"/>
    <s v="Electronics|Mobiles&amp;Accessories|Smartphones&amp;BasicMobiles|Smartphones"/>
    <x v="8"/>
    <n v="16999"/>
    <n v="20999"/>
    <x v="3"/>
    <n v="0.19"/>
    <n v="0.19"/>
    <x v="1"/>
    <x v="3"/>
    <n v="-0.17166286743831527"/>
    <n v="31822"/>
    <n v="130470.19999999998"/>
    <x v="0"/>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m/>
  </r>
  <r>
    <s v="B0BMVWKZ8G"/>
    <x v="480"/>
    <s v="Electronics|WearableTechnology|SmartWatches"/>
    <x v="6"/>
    <n v="1999"/>
    <n v="8499"/>
    <x v="3"/>
    <n v="0.76"/>
    <n v="0.76"/>
    <x v="0"/>
    <x v="4"/>
    <n v="-0.17175198730167288"/>
    <n v="240"/>
    <n v="1032"/>
    <x v="1"/>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m/>
  </r>
  <r>
    <s v="B0BD92GDQH"/>
    <x v="481"/>
    <s v="Electronics|WearableTechnology|SmartWatches"/>
    <x v="6"/>
    <n v="4999"/>
    <n v="6999"/>
    <x v="3"/>
    <n v="0.28999999999999998"/>
    <n v="0.28999999999999998"/>
    <x v="1"/>
    <x v="11"/>
    <n v="-0.17298589725629485"/>
    <n v="758"/>
    <n v="2880.4"/>
    <x v="1"/>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m/>
  </r>
  <r>
    <s v="B08Y1SJVV5"/>
    <x v="35"/>
    <s v="Computers&amp;Accessories|Accessories&amp;Peripherals|Cables&amp;Accessories|Cables|USBCables"/>
    <x v="0"/>
    <n v="99"/>
    <n v="666.66"/>
    <x v="2"/>
    <n v="0.85"/>
    <n v="0.85"/>
    <x v="0"/>
    <x v="2"/>
    <n v="-0.17385342897572711"/>
    <n v="24870"/>
    <n v="96993"/>
    <x v="0"/>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m/>
  </r>
  <r>
    <s v="B0B5GF6DQD"/>
    <x v="482"/>
    <s v="Electronics|WearableTechnology|SmartWatches"/>
    <x v="6"/>
    <n v="2499"/>
    <n v="5999"/>
    <x v="3"/>
    <n v="0.57999999999999996"/>
    <n v="0.57999999999999996"/>
    <x v="0"/>
    <x v="7"/>
    <n v="-0.1730012289919835"/>
    <n v="828"/>
    <n v="3063.6000000000004"/>
    <x v="1"/>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m/>
  </r>
  <r>
    <s v="B09JS94MBV"/>
    <x v="483"/>
    <s v="Electronics|Mobiles&amp;Accessories|Smartphones&amp;BasicMobiles|BasicMobiles"/>
    <x v="8"/>
    <n v="1399"/>
    <n v="1630"/>
    <x v="0"/>
    <n v="0.14000000000000001"/>
    <n v="0.14000000000000001"/>
    <x v="1"/>
    <x v="1"/>
    <n v="-0.17239104926262741"/>
    <n v="9378"/>
    <n v="37512"/>
    <x v="0"/>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m/>
  </r>
  <r>
    <s v="B09YV463SW"/>
    <x v="484"/>
    <s v="Electronics|WearableTechnology|SmartWatches"/>
    <x v="6"/>
    <n v="1499"/>
    <n v="9999"/>
    <x v="3"/>
    <n v="0.85"/>
    <n v="0.85"/>
    <x v="0"/>
    <x v="0"/>
    <n v="-0.17303007239398638"/>
    <n v="22638"/>
    <n v="95079.6"/>
    <x v="0"/>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m/>
  </r>
  <r>
    <s v="B07XLCFSSN"/>
    <x v="36"/>
    <s v="Computers&amp;Accessories|Accessories&amp;Peripherals|Cables&amp;Accessories|Cables|USBCables"/>
    <x v="0"/>
    <n v="899"/>
    <n v="1900"/>
    <x v="0"/>
    <n v="0.53"/>
    <n v="0.53"/>
    <x v="0"/>
    <x v="5"/>
    <n v="-0.17403115060082333"/>
    <n v="13552"/>
    <n v="59628.800000000003"/>
    <x v="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m/>
  </r>
  <r>
    <s v="B09NL4DCXK"/>
    <x v="485"/>
    <s v="Electronics|Mobiles&amp;Accessories|MobileAccessories|Chargers|WallChargers"/>
    <x v="7"/>
    <n v="249"/>
    <n v="599"/>
    <x v="2"/>
    <n v="0.57999999999999996"/>
    <n v="0.57999999999999996"/>
    <x v="0"/>
    <x v="2"/>
    <n v="-0.17452074387914465"/>
    <n v="2147"/>
    <n v="8373.2999999999993"/>
    <x v="0"/>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m/>
  </r>
  <r>
    <s v="B0B8CHJLWJ"/>
    <x v="486"/>
    <s v="Electronics|Mobiles&amp;Accessories|MobileAccessories|Maintenance,Upkeep&amp;Repairs|ScreenProtectors"/>
    <x v="7"/>
    <n v="299"/>
    <n v="1199"/>
    <x v="0"/>
    <n v="0.75"/>
    <n v="0.75"/>
    <x v="0"/>
    <x v="6"/>
    <n v="-0.17420065909692523"/>
    <n v="596"/>
    <n v="2682"/>
    <x v="1"/>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m/>
  </r>
  <r>
    <s v="B0B8ZWNR5T"/>
    <x v="487"/>
    <s v="Electronics|Mobiles&amp;Accessories|MobileAccessories|D√©cor"/>
    <x v="7"/>
    <n v="79"/>
    <n v="499"/>
    <x v="1"/>
    <n v="0.84"/>
    <n v="0.84"/>
    <x v="0"/>
    <x v="0"/>
    <n v="-0.17647479836252847"/>
    <n v="1949"/>
    <n v="8185.8"/>
    <x v="0"/>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m/>
  </r>
  <r>
    <s v="B0BBFJLP21"/>
    <x v="488"/>
    <s v="Electronics|Mobiles&amp;Accessories|Smartphones&amp;BasicMobiles|Smartphones"/>
    <x v="8"/>
    <n v="13999"/>
    <n v="15999"/>
    <x v="3"/>
    <n v="0.13"/>
    <n v="0.13"/>
    <x v="1"/>
    <x v="2"/>
    <n v="-0.17746192231529684"/>
    <n v="2180"/>
    <n v="8502"/>
    <x v="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m/>
  </r>
  <r>
    <s v="B01F262EUU"/>
    <x v="489"/>
    <s v="Electronics|Headphones,Earbuds&amp;Accessories|Headphones|In-Ear"/>
    <x v="10"/>
    <n v="949"/>
    <n v="999"/>
    <x v="2"/>
    <n v="0.05"/>
    <n v="0.05"/>
    <x v="1"/>
    <x v="0"/>
    <n v="-0.17866977568410933"/>
    <n v="31539"/>
    <n v="132463.80000000002"/>
    <x v="0"/>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m/>
  </r>
  <r>
    <s v="B09VZBGL1N"/>
    <x v="490"/>
    <s v="Electronics|Mobiles&amp;Accessories|MobileAccessories|Stands"/>
    <x v="7"/>
    <n v="99"/>
    <n v="499"/>
    <x v="1"/>
    <n v="0.8"/>
    <n v="0.8"/>
    <x v="0"/>
    <x v="3"/>
    <n v="-0.17830531520302981"/>
    <n v="2451"/>
    <n v="10049.099999999999"/>
    <x v="0"/>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m/>
  </r>
  <r>
    <s v="B0BNVBJW2S"/>
    <x v="491"/>
    <s v="Electronics|WearableTechnology|SmartWatches"/>
    <x v="6"/>
    <n v="2499"/>
    <n v="7990"/>
    <x v="3"/>
    <n v="0.69"/>
    <n v="0.69"/>
    <x v="0"/>
    <x v="3"/>
    <n v="-0.17860344330047934"/>
    <n v="154"/>
    <n v="631.4"/>
    <x v="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m/>
  </r>
  <r>
    <s v="B0B2DJ5RVQ"/>
    <x v="492"/>
    <s v="Electronics|Mobiles&amp;Accessories|MobileAccessories|Mounts|HandlebarMounts"/>
    <x v="7"/>
    <n v="689"/>
    <n v="1999"/>
    <x v="0"/>
    <n v="0.66"/>
    <n v="0.66"/>
    <x v="0"/>
    <x v="4"/>
    <n v="-0.17875572833519096"/>
    <n v="1193"/>
    <n v="5129.8999999999996"/>
    <x v="0"/>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m/>
  </r>
  <r>
    <s v="B096TWZRJC"/>
    <x v="493"/>
    <s v="Electronics|Mobiles&amp;Accessories|MobileAccessories|Mounts|Bedstand&amp;DeskMounts"/>
    <x v="7"/>
    <n v="499"/>
    <n v="1899"/>
    <x v="0"/>
    <n v="0.74"/>
    <n v="0.74"/>
    <x v="0"/>
    <x v="3"/>
    <n v="-0.17958958487691248"/>
    <n v="1475"/>
    <n v="6047.4999999999991"/>
    <x v="0"/>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m/>
  </r>
  <r>
    <s v="B09GP6FBZT"/>
    <x v="494"/>
    <s v="Electronics|Mobiles&amp;Accessories|MobileAccessories|Maintenance,Upkeep&amp;Repairs|ScreenProtectors"/>
    <x v="7"/>
    <n v="299"/>
    <n v="999"/>
    <x v="2"/>
    <n v="0.7"/>
    <n v="0.7"/>
    <x v="0"/>
    <x v="4"/>
    <n v="-0.1798059901918232"/>
    <n v="8891"/>
    <n v="38231.299999999996"/>
    <x v="0"/>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m/>
  </r>
  <r>
    <s v="B0B3DV7S9B"/>
    <x v="495"/>
    <s v="Electronics|Mobiles&amp;Accessories|MobileAccessories|Stands"/>
    <x v="7"/>
    <n v="209"/>
    <n v="499"/>
    <x v="1"/>
    <n v="0.57999999999999996"/>
    <n v="0.57999999999999996"/>
    <x v="0"/>
    <x v="9"/>
    <n v="-0.18081711126950364"/>
    <n v="104"/>
    <n v="374.40000000000003"/>
    <x v="1"/>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m/>
  </r>
  <r>
    <s v="B09MKP344P"/>
    <x v="496"/>
    <s v="Electronics|Mobiles&amp;Accessories|Smartphones&amp;BasicMobiles|Smartphones"/>
    <x v="8"/>
    <n v="8499"/>
    <n v="12999"/>
    <x v="3"/>
    <n v="0.35"/>
    <n v="0.35"/>
    <x v="1"/>
    <x v="3"/>
    <n v="-0.18007517165588474"/>
    <n v="6662"/>
    <n v="27314.199999999997"/>
    <x v="0"/>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m/>
  </r>
  <r>
    <s v="B08JW1GVS7"/>
    <x v="497"/>
    <s v="Electronics|Mobiles&amp;Accessories|MobileAccessories|Chargers|PowerBanks"/>
    <x v="7"/>
    <n v="2179"/>
    <n v="3999"/>
    <x v="0"/>
    <n v="0.46"/>
    <n v="0.46"/>
    <x v="1"/>
    <x v="1"/>
    <n v="-0.18008014591026825"/>
    <n v="8380"/>
    <n v="33520"/>
    <x v="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m/>
  </r>
  <r>
    <s v="B09LHZSMRR"/>
    <x v="498"/>
    <s v="Electronics|Mobiles&amp;Accessories|Smartphones&amp;BasicMobiles|Smartphones"/>
    <x v="8"/>
    <n v="16999"/>
    <n v="20999"/>
    <x v="3"/>
    <n v="0.19"/>
    <n v="0.19"/>
    <x v="1"/>
    <x v="3"/>
    <n v="-0.18007371584887863"/>
    <n v="31822"/>
    <n v="130470.19999999998"/>
    <x v="0"/>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m/>
  </r>
  <r>
    <s v="B0B5V47VK4"/>
    <x v="499"/>
    <s v="Electronics|Mobiles&amp;Accessories|Smartphones&amp;BasicMobiles|Smartphones"/>
    <x v="8"/>
    <n v="44999"/>
    <n v="49999"/>
    <x v="3"/>
    <n v="0.1"/>
    <n v="0.1"/>
    <x v="1"/>
    <x v="4"/>
    <n v="-0.18017185668679719"/>
    <n v="3075"/>
    <n v="13222.5"/>
    <x v="0"/>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m/>
  </r>
  <r>
    <s v="B08H21B6V7"/>
    <x v="500"/>
    <s v="Electronics|Mobiles&amp;Accessories|Smartphones&amp;BasicMobiles|BasicMobiles"/>
    <x v="8"/>
    <n v="2599"/>
    <n v="2999"/>
    <x v="0"/>
    <n v="0.13"/>
    <n v="0.13"/>
    <x v="1"/>
    <x v="2"/>
    <n v="-0.17929057454022521"/>
    <n v="14266"/>
    <n v="55637.4"/>
    <x v="0"/>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m/>
  </r>
  <r>
    <s v="B09BNXQ6BR"/>
    <x v="501"/>
    <s v="Electronics|WearableTechnology|SmartWatches"/>
    <x v="6"/>
    <n v="2799"/>
    <n v="6499"/>
    <x v="3"/>
    <n v="0.56999999999999995"/>
    <n v="0.56999999999999995"/>
    <x v="0"/>
    <x v="3"/>
    <n v="-0.18051646848636599"/>
    <n v="38879"/>
    <n v="159403.9"/>
    <x v="0"/>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m/>
  </r>
  <r>
    <s v="B01FSYQ2A4"/>
    <x v="502"/>
    <s v="Electronics|Headphones,Earbuds&amp;Accessories|Headphones|On-Ear"/>
    <x v="10"/>
    <n v="1399"/>
    <n v="2990"/>
    <x v="0"/>
    <n v="0.53"/>
    <n v="0.53"/>
    <x v="0"/>
    <x v="3"/>
    <n v="-0.18056427087827132"/>
    <n v="97175"/>
    <n v="398417.49999999994"/>
    <x v="0"/>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m/>
  </r>
  <r>
    <s v="B08L5FM4JC"/>
    <x v="503"/>
    <s v="Electronics|Accessories|MemoryCards|MicroSD"/>
    <x v="9"/>
    <n v="649"/>
    <n v="2400"/>
    <x v="0"/>
    <n v="0.73"/>
    <n v="0.73"/>
    <x v="0"/>
    <x v="5"/>
    <n v="-0.18058962763351669"/>
    <n v="67260"/>
    <n v="295944"/>
    <x v="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m/>
  </r>
  <r>
    <s v="B0B54Y2SNX"/>
    <x v="504"/>
    <s v="Electronics|Mobiles&amp;Accessories|MobileAccessories|Chargers|WallChargers"/>
    <x v="7"/>
    <n v="799"/>
    <n v="3990"/>
    <x v="0"/>
    <n v="0.8"/>
    <n v="0.8"/>
    <x v="0"/>
    <x v="11"/>
    <n v="-0.18224270652063893"/>
    <n v="119"/>
    <n v="452.2"/>
    <x v="1"/>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m/>
  </r>
  <r>
    <s v="B08BQ947H3"/>
    <x v="505"/>
    <s v="Computers&amp;Accessories|Accessories&amp;Peripherals|LaptopAccessories|CameraPrivacyCovers"/>
    <x v="11"/>
    <n v="149"/>
    <n v="149"/>
    <x v="1"/>
    <n v="0"/>
    <n v="0"/>
    <x v="1"/>
    <x v="4"/>
    <n v="-0.18094826573783562"/>
    <n v="10833"/>
    <n v="46581.9"/>
    <x v="0"/>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m/>
  </r>
  <r>
    <s v="B082T6V3DT"/>
    <x v="52"/>
    <s v="Computers&amp;Accessories|Accessories&amp;Peripherals|Cables&amp;Accessories|Cables|USBCables"/>
    <x v="0"/>
    <n v="799"/>
    <n v="2100"/>
    <x v="0"/>
    <n v="0.62"/>
    <n v="0.62"/>
    <x v="0"/>
    <x v="4"/>
    <n v="-0.17988997559782971"/>
    <n v="8188"/>
    <n v="35208.400000000001"/>
    <x v="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m/>
  </r>
  <r>
    <s v="B0B7DHSKS7"/>
    <x v="506"/>
    <s v="Electronics|Mobiles&amp;Accessories|Smartphones&amp;BasicMobiles|BasicMobiles"/>
    <x v="8"/>
    <n v="3799"/>
    <n v="5299"/>
    <x v="3"/>
    <n v="0.28000000000000003"/>
    <n v="0.28000000000000003"/>
    <x v="1"/>
    <x v="12"/>
    <n v="-0.18057118420348711"/>
    <n v="1641"/>
    <n v="5743.5"/>
    <x v="0"/>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m/>
  </r>
  <r>
    <s v="B09SJ1FTYV"/>
    <x v="507"/>
    <s v="Electronics|Mobiles&amp;Accessories|MobileAccessories|Cases&amp;Covers|BasicCases"/>
    <x v="7"/>
    <n v="199"/>
    <n v="1899"/>
    <x v="0"/>
    <n v="0.9"/>
    <n v="0.9"/>
    <x v="0"/>
    <x v="1"/>
    <n v="-0.18261669361252136"/>
    <n v="4740"/>
    <n v="18960"/>
    <x v="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m/>
  </r>
  <r>
    <s v="B09XJ5LD6L"/>
    <x v="508"/>
    <s v="Electronics|Mobiles&amp;Accessories|Smartphones&amp;BasicMobiles|Smartphones"/>
    <x v="8"/>
    <n v="23999"/>
    <n v="32999"/>
    <x v="3"/>
    <n v="0.27"/>
    <n v="0.27"/>
    <x v="1"/>
    <x v="2"/>
    <n v="-0.18239055385669592"/>
    <n v="8866"/>
    <n v="34577.4"/>
    <x v="0"/>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m/>
  </r>
  <r>
    <s v="B07WHS7MZ1"/>
    <x v="509"/>
    <s v="Electronics|Mobiles&amp;Accessories|Smartphones&amp;BasicMobiles|Smartphones"/>
    <x v="8"/>
    <n v="29990"/>
    <n v="39990"/>
    <x v="3"/>
    <n v="0.25"/>
    <n v="0.25"/>
    <x v="1"/>
    <x v="4"/>
    <n v="-0.18305429817318705"/>
    <n v="8399"/>
    <n v="36115.699999999997"/>
    <x v="0"/>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m/>
  </r>
  <r>
    <s v="B0BBVKRP7B"/>
    <x v="510"/>
    <s v="Electronics|WearableTechnology|SmartWatches"/>
    <x v="6"/>
    <n v="281"/>
    <n v="1999"/>
    <x v="0"/>
    <n v="0.86"/>
    <n v="0.86"/>
    <x v="0"/>
    <x v="18"/>
    <n v="-0.18250423444507521"/>
    <n v="87"/>
    <n v="243.6"/>
    <x v="1"/>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m/>
  </r>
  <r>
    <s v="B09NY7W8YD"/>
    <x v="511"/>
    <s v="Electronics|Mobiles&amp;Accessories|Smartphones&amp;BasicMobiles|Smartphones"/>
    <x v="8"/>
    <n v="7998"/>
    <n v="11999"/>
    <x v="3"/>
    <n v="0.33"/>
    <n v="0.33"/>
    <x v="1"/>
    <x v="11"/>
    <n v="-0.1759134529207928"/>
    <n v="125"/>
    <n v="475"/>
    <x v="1"/>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m/>
  </r>
  <r>
    <s v="B0BMM7R92G"/>
    <x v="512"/>
    <s v="Electronics|WearableTechnology|SmartWatches"/>
    <x v="6"/>
    <n v="249"/>
    <n v="999"/>
    <x v="2"/>
    <n v="0.75"/>
    <n v="0.75"/>
    <x v="0"/>
    <x v="6"/>
    <n v="-0.17660643428594441"/>
    <n v="38"/>
    <n v="171"/>
    <x v="1"/>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m/>
  </r>
  <r>
    <s v="B08M66K48D"/>
    <x v="513"/>
    <s v="Electronics|Mobiles&amp;Accessories|MobileAccessories|Maintenance,Upkeep&amp;Repairs|ScreenProtectors"/>
    <x v="7"/>
    <n v="299"/>
    <n v="599"/>
    <x v="2"/>
    <n v="0.5"/>
    <n v="0.5"/>
    <x v="0"/>
    <x v="4"/>
    <n v="-0.17898395768468398"/>
    <n v="4674"/>
    <n v="20098.2"/>
    <x v="0"/>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m/>
  </r>
  <r>
    <s v="B09RFB2SJQ"/>
    <x v="514"/>
    <s v="Electronics|WearableTechnology|SmartWatches"/>
    <x v="6"/>
    <n v="499"/>
    <n v="1899"/>
    <x v="0"/>
    <n v="0.74"/>
    <n v="0.74"/>
    <x v="0"/>
    <x v="3"/>
    <n v="-0.17920801505897743"/>
    <n v="412"/>
    <n v="1689.1999999999998"/>
    <x v="1"/>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m/>
  </r>
  <r>
    <s v="B0B82YGCF6"/>
    <x v="515"/>
    <s v="Electronics|WearableTechnology|SmartWatches"/>
    <x v="6"/>
    <n v="899"/>
    <n v="3499"/>
    <x v="0"/>
    <n v="0.74"/>
    <n v="0.74"/>
    <x v="0"/>
    <x v="17"/>
    <n v="-0.17942494673979387"/>
    <n v="681"/>
    <n v="2043"/>
    <x v="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m/>
  </r>
  <r>
    <s v="B08HF4W2CT"/>
    <x v="516"/>
    <s v="Electronics|Mobiles&amp;Accessories|MobileAccessories|Chargers|PowerBanks"/>
    <x v="7"/>
    <n v="1599"/>
    <n v="3499"/>
    <x v="0"/>
    <n v="0.54"/>
    <n v="0.54"/>
    <x v="0"/>
    <x v="1"/>
    <n v="-0.17557356383042549"/>
    <n v="36384"/>
    <n v="145536"/>
    <x v="0"/>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m/>
  </r>
  <r>
    <s v="B08BCKN299"/>
    <x v="517"/>
    <s v="Electronics|Headphones,Earbuds&amp;Accessories|Adapters"/>
    <x v="10"/>
    <n v="120"/>
    <n v="999"/>
    <x v="2"/>
    <n v="0.88"/>
    <n v="0.88"/>
    <x v="0"/>
    <x v="2"/>
    <n v="-0.17545848512089748"/>
    <n v="6491"/>
    <n v="25314.899999999998"/>
    <x v="0"/>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m/>
  </r>
  <r>
    <s v="B0B2X35B1K"/>
    <x v="518"/>
    <s v="Electronics|WearableTechnology|SmartWatches"/>
    <x v="6"/>
    <n v="3999"/>
    <n v="6999"/>
    <x v="3"/>
    <n v="0.43"/>
    <n v="0.43"/>
    <x v="1"/>
    <x v="3"/>
    <n v="-0.17449063407841542"/>
    <n v="10229"/>
    <n v="41938.899999999994"/>
    <x v="0"/>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m/>
  </r>
  <r>
    <s v="B09QS9CWLV"/>
    <x v="472"/>
    <s v="Electronics|Mobiles&amp;Accessories|Smartphones&amp;BasicMobiles|Smartphones"/>
    <x v="8"/>
    <n v="12999"/>
    <n v="18999"/>
    <x v="3"/>
    <n v="0.32"/>
    <n v="0.32"/>
    <x v="1"/>
    <x v="3"/>
    <n v="-0.17448929326097998"/>
    <n v="50772"/>
    <n v="208165.19999999998"/>
    <x v="0"/>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m/>
  </r>
  <r>
    <s v="B0B1NX6JTN"/>
    <x v="519"/>
    <s v="Electronics|Mobiles&amp;Accessories|MobileAccessories|Cases&amp;Covers|BasicCases"/>
    <x v="7"/>
    <n v="1599"/>
    <n v="2599"/>
    <x v="0"/>
    <n v="0.38"/>
    <n v="0.38"/>
    <x v="1"/>
    <x v="4"/>
    <n v="-0.17450859423469339"/>
    <n v="1801"/>
    <n v="7744.2999999999993"/>
    <x v="0"/>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m/>
  </r>
  <r>
    <s v="B078G6ZF5Z"/>
    <x v="520"/>
    <s v="Electronics|Mobiles&amp;Accessories|MobileAccessories|Chargers|WallChargers"/>
    <x v="7"/>
    <n v="699"/>
    <n v="1199"/>
    <x v="0"/>
    <n v="0.42"/>
    <n v="0.42"/>
    <x v="1"/>
    <x v="1"/>
    <n v="-0.174325899637298"/>
    <n v="14404"/>
    <n v="57616"/>
    <x v="0"/>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m/>
  </r>
  <r>
    <s v="B0BBW521YC"/>
    <x v="521"/>
    <s v="Electronics|Mobiles&amp;Accessories|MobileAccessories|D√©cor|PhoneCharms"/>
    <x v="7"/>
    <n v="99"/>
    <n v="999"/>
    <x v="2"/>
    <n v="0.9"/>
    <n v="0.9"/>
    <x v="0"/>
    <x v="5"/>
    <n v="-0.17438078174445393"/>
    <n v="305"/>
    <n v="1342"/>
    <x v="1"/>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m/>
  </r>
  <r>
    <s v="B09HSKYMB3"/>
    <x v="522"/>
    <s v="Electronics|Mobiles&amp;Accessories|Smartphones&amp;BasicMobiles|Smartphones"/>
    <x v="8"/>
    <n v="7915"/>
    <n v="9999"/>
    <x v="3"/>
    <n v="0.21"/>
    <n v="0.21"/>
    <x v="1"/>
    <x v="4"/>
    <n v="-0.17722285486967465"/>
    <n v="1376"/>
    <n v="5916.8"/>
    <x v="0"/>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m/>
  </r>
  <r>
    <s v="B09YV42QHZ"/>
    <x v="523"/>
    <s v="Electronics|WearableTechnology|SmartWatches"/>
    <x v="6"/>
    <n v="1499"/>
    <n v="7999"/>
    <x v="3"/>
    <n v="0.81"/>
    <n v="0.81"/>
    <x v="0"/>
    <x v="0"/>
    <n v="-0.17655904535961064"/>
    <n v="22638"/>
    <n v="95079.6"/>
    <x v="0"/>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m/>
  </r>
  <r>
    <s v="B09BF8JBWX"/>
    <x v="524"/>
    <s v="Electronics|Mobiles&amp;Accessories|Smartphones&amp;BasicMobiles|BasicMobiles"/>
    <x v="8"/>
    <n v="1055"/>
    <n v="1249"/>
    <x v="0"/>
    <n v="0.16"/>
    <n v="0.16"/>
    <x v="1"/>
    <x v="11"/>
    <n v="-0.17749960683874469"/>
    <n v="2352"/>
    <n v="8937.6"/>
    <x v="0"/>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m/>
  </r>
  <r>
    <s v="B0B5YBGCKD"/>
    <x v="525"/>
    <s v="Electronics|Mobiles&amp;Accessories|MobileAccessories|Maintenance,Upkeep&amp;Repairs|ScreenProtectors"/>
    <x v="7"/>
    <n v="150"/>
    <n v="599"/>
    <x v="2"/>
    <n v="0.75"/>
    <n v="0.75"/>
    <x v="0"/>
    <x v="4"/>
    <n v="-0.17918240395133173"/>
    <n v="714"/>
    <n v="3070.2"/>
    <x v="1"/>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m/>
  </r>
  <r>
    <s v="B01GGKYKQM"/>
    <x v="69"/>
    <s v="Computers&amp;Accessories|Accessories&amp;Peripherals|Cables&amp;Accessories|Cables|USBCables"/>
    <x v="0"/>
    <n v="219"/>
    <n v="700"/>
    <x v="2"/>
    <n v="0.69"/>
    <n v="0.69"/>
    <x v="0"/>
    <x v="4"/>
    <n v="-0.18047792663926798"/>
    <n v="20052"/>
    <n v="86223.599999999991"/>
    <x v="0"/>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m/>
  </r>
  <r>
    <s v="B09MY4W73Q"/>
    <x v="526"/>
    <s v="Electronics|Mobiles&amp;Accessories|MobileAccessories|Cases&amp;Covers|BasicCases"/>
    <x v="7"/>
    <n v="474"/>
    <n v="1799"/>
    <x v="0"/>
    <n v="0.74"/>
    <n v="0.74"/>
    <x v="0"/>
    <x v="4"/>
    <n v="-0.18149876294773207"/>
    <n v="1454"/>
    <n v="6252.2"/>
    <x v="0"/>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m/>
  </r>
  <r>
    <s v="B08R69VDHT"/>
    <x v="73"/>
    <s v="Computers&amp;Accessories|Accessories&amp;Peripherals|Cables&amp;Accessories|Cables|USBCables"/>
    <x v="0"/>
    <n v="115"/>
    <n v="499"/>
    <x v="1"/>
    <n v="0.77"/>
    <n v="0.77"/>
    <x v="0"/>
    <x v="1"/>
    <n v="-0.18275791128114247"/>
    <n v="7732"/>
    <n v="30928"/>
    <x v="0"/>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m/>
  </r>
  <r>
    <s v="B09T37CKQ5"/>
    <x v="527"/>
    <s v="Electronics|Mobiles&amp;Accessories|MobileAccessories|Chargers|WallChargers"/>
    <x v="7"/>
    <n v="239"/>
    <n v="599"/>
    <x v="2"/>
    <n v="0.6"/>
    <n v="0.6"/>
    <x v="0"/>
    <x v="2"/>
    <n v="-0.18249339616841853"/>
    <n v="2147"/>
    <n v="8373.2999999999993"/>
    <x v="0"/>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m/>
  </r>
  <r>
    <s v="B09GFPN6TP"/>
    <x v="528"/>
    <s v="Electronics|Mobiles&amp;Accessories|Smartphones&amp;BasicMobiles|Smartphones"/>
    <x v="8"/>
    <n v="7499"/>
    <n v="9499"/>
    <x v="3"/>
    <n v="0.21"/>
    <n v="0.21"/>
    <x v="1"/>
    <x v="3"/>
    <n v="-0.18208712424097107"/>
    <n v="313832"/>
    <n v="1286711.2"/>
    <x v="0"/>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m/>
  </r>
  <r>
    <s v="B0B298D54H"/>
    <x v="529"/>
    <s v="Electronics|WearableTechnology|SmartWatches"/>
    <x v="6"/>
    <n v="265"/>
    <n v="999"/>
    <x v="2"/>
    <n v="0.73"/>
    <n v="0.73"/>
    <x v="0"/>
    <x v="7"/>
    <n v="-0.18217928797206773"/>
    <n v="465"/>
    <n v="1720.5"/>
    <x v="1"/>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m/>
  </r>
  <r>
    <s v="B08VB57558"/>
    <x v="530"/>
    <s v="Electronics|Mobiles&amp;Accessories|Smartphones&amp;BasicMobiles|Smartphones"/>
    <x v="8"/>
    <n v="37990"/>
    <n v="74999"/>
    <x v="3"/>
    <n v="0.49"/>
    <n v="0.49"/>
    <x v="1"/>
    <x v="0"/>
    <n v="-0.18063848136835811"/>
    <n v="27790"/>
    <n v="116718"/>
    <x v="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m/>
  </r>
  <r>
    <s v="B09CMP1SC8"/>
    <x v="75"/>
    <s v="Computers&amp;Accessories|Accessories&amp;Peripherals|Cables&amp;Accessories|Cables|USBCables"/>
    <x v="0"/>
    <n v="199"/>
    <n v="499"/>
    <x v="1"/>
    <n v="0.6"/>
    <n v="0.6"/>
    <x v="0"/>
    <x v="3"/>
    <n v="-0.18073378724738545"/>
    <n v="602"/>
    <n v="2468.1999999999998"/>
    <x v="1"/>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m/>
  </r>
  <r>
    <s v="B09YLXYP7Y"/>
    <x v="76"/>
    <s v="Computers&amp;Accessories|Accessories&amp;Peripherals|Cables&amp;Accessories|Cables|USBCables"/>
    <x v="0"/>
    <n v="179"/>
    <n v="399"/>
    <x v="1"/>
    <n v="0.55000000000000004"/>
    <n v="0.55000000000000004"/>
    <x v="0"/>
    <x v="1"/>
    <n v="-0.18080433426006942"/>
    <n v="1423"/>
    <n v="5692"/>
    <x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m/>
  </r>
  <r>
    <s v="B0B9BXKBC7"/>
    <x v="531"/>
    <s v="Electronics|Mobiles&amp;Accessories|MobileAccessories|Photo&amp;VideoAccessories|SelfieSticks"/>
    <x v="7"/>
    <n v="1799"/>
    <n v="3999"/>
    <x v="0"/>
    <n v="0.55000000000000004"/>
    <n v="0.55000000000000004"/>
    <x v="0"/>
    <x v="13"/>
    <n v="-0.18067416941789896"/>
    <n v="245"/>
    <n v="1127"/>
    <x v="1"/>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m/>
  </r>
  <r>
    <s v="B09NY6TRXG"/>
    <x v="532"/>
    <s v="Electronics|Mobiles&amp;Accessories|Smartphones&amp;BasicMobiles|Smartphones"/>
    <x v="8"/>
    <n v="8499"/>
    <n v="11999"/>
    <x v="3"/>
    <n v="0.28999999999999998"/>
    <n v="0.28999999999999998"/>
    <x v="1"/>
    <x v="2"/>
    <n v="-0.18186999470367857"/>
    <n v="276"/>
    <n v="1076.3999999999999"/>
    <x v="1"/>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m/>
  </r>
  <r>
    <s v="B09NVPJ3P4"/>
    <x v="533"/>
    <s v="Electronics|WearableTechnology|SmartWatches"/>
    <x v="6"/>
    <n v="1999"/>
    <n v="3999"/>
    <x v="0"/>
    <n v="0.5"/>
    <n v="0.5"/>
    <x v="0"/>
    <x v="1"/>
    <n v="-0.18247486442181507"/>
    <n v="30254"/>
    <n v="121016"/>
    <x v="0"/>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m/>
  </r>
  <r>
    <s v="B0B3NDPCS9"/>
    <x v="369"/>
    <s v="Electronics|WearableTechnology|SmartWatches"/>
    <x v="6"/>
    <n v="3999"/>
    <n v="17999"/>
    <x v="3"/>
    <n v="0.78"/>
    <n v="0.78"/>
    <x v="0"/>
    <x v="4"/>
    <n v="-0.18240629025560623"/>
    <n v="17161"/>
    <n v="73792.3"/>
    <x v="0"/>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m/>
  </r>
  <r>
    <s v="B09VGKFM7Y"/>
    <x v="534"/>
    <s v="Electronics|Mobiles&amp;Accessories|MobileAccessories|Chargers|WallChargers"/>
    <x v="7"/>
    <n v="219"/>
    <n v="499"/>
    <x v="1"/>
    <n v="0.56000000000000005"/>
    <n v="0.56000000000000005"/>
    <x v="0"/>
    <x v="5"/>
    <n v="-0.18387965579273965"/>
    <n v="14"/>
    <n v="61.600000000000009"/>
    <x v="1"/>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m/>
  </r>
  <r>
    <s v="B07QCWY5XV"/>
    <x v="535"/>
    <s v="Electronics|Mobiles&amp;Accessories|MobileAccessories|Photo&amp;VideoAccessories|SelfieSticks"/>
    <x v="7"/>
    <n v="599"/>
    <n v="1399"/>
    <x v="0"/>
    <n v="0.56999999999999995"/>
    <n v="0.56999999999999995"/>
    <x v="0"/>
    <x v="3"/>
    <n v="-0.18461169374412742"/>
    <n v="14560"/>
    <n v="59695.999999999993"/>
    <x v="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m/>
  </r>
  <r>
    <s v="B098QXR9X2"/>
    <x v="536"/>
    <s v="Electronics|Mobiles&amp;Accessories|MobileAccessories|Chargers|PowerBanks"/>
    <x v="7"/>
    <n v="2499"/>
    <n v="2999"/>
    <x v="0"/>
    <n v="0.17"/>
    <n v="0.17"/>
    <x v="1"/>
    <x v="3"/>
    <n v="-0.18466342738408209"/>
    <n v="3156"/>
    <n v="12939.599999999999"/>
    <x v="0"/>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m/>
  </r>
  <r>
    <s v="B07H1S7XW8"/>
    <x v="537"/>
    <s v="Electronics|Mobiles&amp;Accessories|MobileAccessories|Mounts|Shower&amp;WallMounts"/>
    <x v="7"/>
    <n v="89"/>
    <n v="499"/>
    <x v="1"/>
    <n v="0.82"/>
    <n v="0.82"/>
    <x v="0"/>
    <x v="3"/>
    <n v="-0.18479584109942002"/>
    <n v="9340"/>
    <n v="38294"/>
    <x v="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m/>
  </r>
  <r>
    <s v="B0BNXFDTZ2"/>
    <x v="538"/>
    <s v="Electronics|WearableTechnology|SmartWatches"/>
    <x v="6"/>
    <n v="2999"/>
    <n v="11999"/>
    <x v="3"/>
    <n v="0.75"/>
    <n v="0.75"/>
    <x v="0"/>
    <x v="5"/>
    <n v="-0.18516271542884949"/>
    <n v="768"/>
    <n v="3379.2000000000003"/>
    <x v="1"/>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m/>
  </r>
  <r>
    <s v="B088ZFJY82"/>
    <x v="539"/>
    <s v="Electronics|Mobiles&amp;Accessories|MobileAccessories|Stands"/>
    <x v="7"/>
    <n v="314"/>
    <n v="1499"/>
    <x v="0"/>
    <n v="0.79"/>
    <n v="0.79"/>
    <x v="0"/>
    <x v="6"/>
    <n v="-0.18708523460025586"/>
    <n v="28978"/>
    <n v="130401"/>
    <x v="0"/>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m/>
  </r>
  <r>
    <s v="B0B4F4QZ1H"/>
    <x v="540"/>
    <s v="Electronics|Mobiles&amp;Accessories|Smartphones&amp;BasicMobiles|Smartphones"/>
    <x v="8"/>
    <n v="13999"/>
    <n v="19499"/>
    <x v="3"/>
    <n v="0.28000000000000003"/>
    <n v="0.28000000000000003"/>
    <x v="1"/>
    <x v="3"/>
    <n v="-0.18996469175322814"/>
    <n v="18998"/>
    <n v="77891.799999999988"/>
    <x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m/>
  </r>
  <r>
    <s v="B09BCNQ9R2"/>
    <x v="541"/>
    <s v="Electronics|Mobiles&amp;Accessories|MobileAccessories|Cables&amp;Adapters|OTGAdapters"/>
    <x v="7"/>
    <n v="139"/>
    <n v="499"/>
    <x v="1"/>
    <n v="0.72"/>
    <n v="0.72"/>
    <x v="0"/>
    <x v="0"/>
    <n v="-0.19000278939620521"/>
    <n v="4971"/>
    <n v="20878.2"/>
    <x v="0"/>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m/>
  </r>
  <r>
    <s v="B0B9BD2YL4"/>
    <x v="542"/>
    <s v="Electronics|Mobiles&amp;Accessories|MobileAccessories|StylusPens"/>
    <x v="7"/>
    <n v="2599"/>
    <n v="6999"/>
    <x v="3"/>
    <n v="0.63"/>
    <n v="0.63"/>
    <x v="0"/>
    <x v="6"/>
    <n v="-0.19070804222300172"/>
    <n v="1526"/>
    <n v="6867"/>
    <x v="0"/>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m/>
  </r>
  <r>
    <s v="B071Z8M4KX"/>
    <x v="543"/>
    <s v="Electronics|Headphones,Earbuds&amp;Accessories|Headphones|In-Ear"/>
    <x v="10"/>
    <n v="365"/>
    <n v="999"/>
    <x v="2"/>
    <n v="0.63"/>
    <n v="0.63"/>
    <x v="0"/>
    <x v="3"/>
    <n v="-0.19228643929413253"/>
    <n v="363711"/>
    <n v="1491215.0999999999"/>
    <x v="0"/>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m/>
  </r>
  <r>
    <s v="B09N3ZNHTY"/>
    <x v="544"/>
    <s v="Electronics|Headphones,Earbuds&amp;Accessories|Headphones|In-Ear"/>
    <x v="10"/>
    <n v="1499"/>
    <n v="4490"/>
    <x v="0"/>
    <n v="0.67"/>
    <n v="0.67"/>
    <x v="0"/>
    <x v="2"/>
    <n v="-0.19239840960082275"/>
    <n v="136954"/>
    <n v="534120.6"/>
    <x v="0"/>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m/>
  </r>
  <r>
    <s v="B0B3RRWSF6"/>
    <x v="333"/>
    <s v="Electronics|WearableTechnology|SmartWatches"/>
    <x v="6"/>
    <n v="1998"/>
    <n v="9999"/>
    <x v="3"/>
    <n v="0.8"/>
    <n v="0.8"/>
    <x v="0"/>
    <x v="4"/>
    <n v="-0.19181992785141422"/>
    <n v="27709"/>
    <n v="119148.7"/>
    <x v="0"/>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m/>
  </r>
  <r>
    <s v="B0B5B6PQCT"/>
    <x v="334"/>
    <s v="Electronics|WearableTechnology|SmartWatches"/>
    <x v="6"/>
    <n v="1799"/>
    <n v="7990"/>
    <x v="3"/>
    <n v="0.77"/>
    <n v="0.77"/>
    <x v="0"/>
    <x v="11"/>
    <n v="-0.19345841259083235"/>
    <n v="17833"/>
    <n v="67765.399999999994"/>
    <x v="0"/>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m/>
  </r>
  <r>
    <s v="B005FYNT3G"/>
    <x v="545"/>
    <s v="Computers&amp;Accessories|ExternalDevices&amp;DataStorage|PenDrives"/>
    <x v="12"/>
    <n v="289"/>
    <n v="650"/>
    <x v="2"/>
    <n v="0.56000000000000005"/>
    <n v="0.56000000000000005"/>
    <x v="0"/>
    <x v="4"/>
    <n v="-0.19217159113464652"/>
    <n v="253105"/>
    <n v="1088351.5"/>
    <x v="0"/>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m/>
  </r>
  <r>
    <s v="B01J0XWYKQ"/>
    <x v="546"/>
    <s v="Computers&amp;Accessories|Accessories&amp;Peripherals|Keyboards,Mice&amp;InputDevices|Mice"/>
    <x v="13"/>
    <n v="599"/>
    <n v="895"/>
    <x v="2"/>
    <n v="0.33"/>
    <n v="0.33"/>
    <x v="1"/>
    <x v="5"/>
    <n v="-0.19267784137029964"/>
    <n v="61314"/>
    <n v="269781.60000000003"/>
    <x v="0"/>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m/>
  </r>
  <r>
    <s v="B09CTRPSJR"/>
    <x v="547"/>
    <s v="Computers&amp;Accessories|Accessories&amp;Peripherals|Keyboards,Mice&amp;InputDevices|GraphicTablets"/>
    <x v="13"/>
    <n v="217"/>
    <n v="237"/>
    <x v="1"/>
    <n v="0.08"/>
    <n v="0.08"/>
    <x v="1"/>
    <x v="11"/>
    <n v="-0.1922131753959832"/>
    <n v="7354"/>
    <n v="27945.199999999997"/>
    <x v="0"/>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m/>
  </r>
  <r>
    <s v="B08JQN8DGZ"/>
    <x v="548"/>
    <s v="Electronics|Headphones,Earbuds&amp;Accessories|Headphones|In-Ear"/>
    <x v="10"/>
    <n v="1299"/>
    <n v="2990"/>
    <x v="0"/>
    <n v="0.56999999999999995"/>
    <n v="0.56999999999999995"/>
    <x v="0"/>
    <x v="11"/>
    <n v="-0.19445786722919742"/>
    <n v="180998"/>
    <n v="687792.4"/>
    <x v="0"/>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m/>
  </r>
  <r>
    <s v="B0B72BSW7K"/>
    <x v="549"/>
    <s v="Computers&amp;Accessories|Accessories&amp;Peripherals|LaptopAccessories|Lapdesks"/>
    <x v="11"/>
    <n v="263"/>
    <n v="699"/>
    <x v="2"/>
    <n v="0.62"/>
    <n v="0.62"/>
    <x v="0"/>
    <x v="12"/>
    <n v="-0.19395832393725282"/>
    <n v="690"/>
    <n v="2415"/>
    <x v="1"/>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m/>
  </r>
  <r>
    <s v="B0BDRVFDKP"/>
    <x v="341"/>
    <s v="Electronics|Accessories|MemoryCards|MicroSD"/>
    <x v="9"/>
    <n v="569"/>
    <n v="1000"/>
    <x v="0"/>
    <n v="0.43"/>
    <n v="0.43"/>
    <x v="1"/>
    <x v="5"/>
    <n v="-0.19262926617910311"/>
    <n v="67262"/>
    <n v="295952.80000000005"/>
    <x v="0"/>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m/>
  </r>
  <r>
    <s v="B0B5LVS732"/>
    <x v="342"/>
    <s v="Electronics|WearableTechnology|SmartWatches"/>
    <x v="6"/>
    <n v="1999"/>
    <n v="4999"/>
    <x v="0"/>
    <n v="0.6"/>
    <n v="0.6"/>
    <x v="0"/>
    <x v="3"/>
    <n v="-0.19266962323398912"/>
    <n v="10689"/>
    <n v="43824.899999999994"/>
    <x v="0"/>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m/>
  </r>
  <r>
    <s v="B08TV2P1N8"/>
    <x v="550"/>
    <s v="Electronics|Headphones,Earbuds&amp;Accessories|Headphones|In-Ear"/>
    <x v="10"/>
    <n v="1399"/>
    <n v="3990"/>
    <x v="0"/>
    <n v="0.65"/>
    <n v="0.65"/>
    <x v="0"/>
    <x v="3"/>
    <n v="-0.19275277897873283"/>
    <n v="141841"/>
    <n v="581548.1"/>
    <x v="0"/>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m/>
  </r>
  <r>
    <s v="B07XCM6T4N"/>
    <x v="551"/>
    <s v="Computers&amp;Accessories|Accessories&amp;Peripherals|LaptopAccessories|NotebookComputerStands"/>
    <x v="11"/>
    <n v="349"/>
    <n v="1499"/>
    <x v="0"/>
    <n v="0.77"/>
    <n v="0.77"/>
    <x v="0"/>
    <x v="4"/>
    <n v="-0.19288766617081574"/>
    <n v="24791"/>
    <n v="106601.29999999999"/>
    <x v="0"/>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m/>
  </r>
  <r>
    <s v="B07T5DKR5D"/>
    <x v="552"/>
    <s v="Electronics|Headphones,Earbuds&amp;Accessories|Headphones|In-Ear"/>
    <x v="10"/>
    <n v="149"/>
    <n v="399"/>
    <x v="1"/>
    <n v="0.63"/>
    <n v="0.63"/>
    <x v="0"/>
    <x v="12"/>
    <n v="-0.19439095739978354"/>
    <n v="21764"/>
    <n v="76174"/>
    <x v="0"/>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m/>
  </r>
  <r>
    <s v="B01DEWVZ2C"/>
    <x v="345"/>
    <s v="Electronics|Headphones,Earbuds&amp;Accessories|Headphones|In-Ear"/>
    <x v="10"/>
    <n v="599"/>
    <n v="999"/>
    <x v="2"/>
    <n v="0.4"/>
    <n v="0.4"/>
    <x v="1"/>
    <x v="3"/>
    <n v="-0.19295157003130625"/>
    <n v="192587"/>
    <n v="789606.7"/>
    <x v="0"/>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m/>
  </r>
  <r>
    <s v="B07PR1CL3S"/>
    <x v="553"/>
    <s v="Electronics|Headphones,Earbuds&amp;Accessories|Headphones|On-Ear"/>
    <x v="10"/>
    <n v="1220"/>
    <n v="3990"/>
    <x v="0"/>
    <n v="0.69"/>
    <n v="0.69"/>
    <x v="0"/>
    <x v="3"/>
    <n v="-0.19294974048853586"/>
    <n v="107151"/>
    <n v="439319.1"/>
    <x v="0"/>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m/>
  </r>
  <r>
    <s v="B09V12K8NT"/>
    <x v="344"/>
    <s v="Electronics|WearableTechnology|SmartWatches"/>
    <x v="6"/>
    <n v="1499"/>
    <n v="6990"/>
    <x v="3"/>
    <n v="0.79"/>
    <n v="0.79"/>
    <x v="0"/>
    <x v="2"/>
    <n v="-0.19313474052309804"/>
    <n v="21797"/>
    <n v="85008.3"/>
    <x v="0"/>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m/>
  </r>
  <r>
    <s v="B07JQKQ91F"/>
    <x v="554"/>
    <s v="Electronics|Headphones,Earbuds&amp;Accessories|Headphones|In-Ear"/>
    <x v="10"/>
    <n v="499"/>
    <n v="999"/>
    <x v="2"/>
    <n v="0.5"/>
    <n v="0.5"/>
    <x v="0"/>
    <x v="2"/>
    <n v="-0.19230141108556426"/>
    <n v="92995"/>
    <n v="362680.5"/>
    <x v="0"/>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m/>
  </r>
  <r>
    <s v="B08W56G1K9"/>
    <x v="555"/>
    <s v="Computers&amp;Accessories|Accessories&amp;Peripherals|Cables&amp;Accessories|CableConnectionProtectors"/>
    <x v="0"/>
    <n v="99"/>
    <n v="999"/>
    <x v="2"/>
    <n v="0.9"/>
    <n v="0.9"/>
    <x v="0"/>
    <x v="3"/>
    <n v="-0.19215662075351428"/>
    <n v="8751"/>
    <n v="35879.1"/>
    <x v="0"/>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m/>
  </r>
  <r>
    <s v="B07WG8PDCW"/>
    <x v="349"/>
    <s v="Electronics|Mobiles&amp;Accessories|MobileAccessories|Chargers|AutomobileChargers"/>
    <x v="7"/>
    <n v="349"/>
    <n v="1299"/>
    <x v="0"/>
    <n v="0.73"/>
    <n v="0.73"/>
    <x v="0"/>
    <x v="1"/>
    <n v="-0.1927312700838256"/>
    <n v="14283"/>
    <n v="57132"/>
    <x v="0"/>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m/>
  </r>
  <r>
    <s v="B01L8ZNWN2"/>
    <x v="556"/>
    <s v="Computers&amp;Accessories|ExternalDevices&amp;DataStorage|PenDrives"/>
    <x v="12"/>
    <n v="475"/>
    <n v="1500"/>
    <x v="0"/>
    <n v="0.68"/>
    <n v="0.68"/>
    <x v="0"/>
    <x v="0"/>
    <n v="-0.1924763146200397"/>
    <n v="64273"/>
    <n v="269946.60000000003"/>
    <x v="0"/>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m/>
  </r>
  <r>
    <s v="B009VCGPSY"/>
    <x v="557"/>
    <s v="Computers&amp;Accessories|Accessories&amp;Peripherals|Keyboards,Mice&amp;InputDevices|Mice"/>
    <x v="13"/>
    <n v="269"/>
    <n v="649"/>
    <x v="2"/>
    <n v="0.59"/>
    <n v="0.59"/>
    <x v="0"/>
    <x v="4"/>
    <n v="-0.19308548561521918"/>
    <n v="54315"/>
    <n v="233554.5"/>
    <x v="0"/>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m/>
  </r>
  <r>
    <s v="B0B296NTFV"/>
    <x v="558"/>
    <s v="Computers&amp;Accessories|Accessories&amp;Peripherals|Keyboards,Mice&amp;InputDevices|Mice"/>
    <x v="13"/>
    <n v="299"/>
    <n v="599"/>
    <x v="2"/>
    <n v="0.5"/>
    <n v="0.5"/>
    <x v="0"/>
    <x v="3"/>
    <n v="-0.1937408609935751"/>
    <n v="1597"/>
    <n v="6547.7"/>
    <x v="0"/>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m/>
  </r>
  <r>
    <s v="B09NVPSCQT"/>
    <x v="357"/>
    <s v="Electronics|WearableTechnology|SmartWatches"/>
    <x v="6"/>
    <n v="1599"/>
    <n v="3999"/>
    <x v="0"/>
    <n v="0.6"/>
    <n v="0.6"/>
    <x v="0"/>
    <x v="1"/>
    <n v="-0.19375841403817193"/>
    <n v="30254"/>
    <n v="121016"/>
    <x v="0"/>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m/>
  </r>
  <r>
    <s v="B09YV4RG4D"/>
    <x v="358"/>
    <s v="Electronics|WearableTechnology|SmartWatches"/>
    <x v="6"/>
    <n v="1499"/>
    <n v="7999"/>
    <x v="3"/>
    <n v="0.81"/>
    <n v="0.81"/>
    <x v="0"/>
    <x v="0"/>
    <n v="-0.19357236736192915"/>
    <n v="22638"/>
    <n v="95079.6"/>
    <x v="0"/>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m/>
  </r>
  <r>
    <s v="B07TCN5VR9"/>
    <x v="559"/>
    <s v="Electronics|Headphones,Earbuds&amp;Accessories|Headphones|In-Ear"/>
    <x v="10"/>
    <n v="329"/>
    <n v="999"/>
    <x v="2"/>
    <n v="0.67"/>
    <n v="0.67"/>
    <x v="0"/>
    <x v="2"/>
    <n v="-0.19463225113771737"/>
    <n v="77027"/>
    <n v="300405.3"/>
    <x v="0"/>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m/>
  </r>
  <r>
    <s v="B00ZYLMQH0"/>
    <x v="560"/>
    <s v="Computers&amp;Accessories|Accessories&amp;Peripherals|Keyboards,Mice&amp;InputDevices|Keyboards"/>
    <x v="13"/>
    <n v="549"/>
    <n v="1799"/>
    <x v="0"/>
    <n v="0.69"/>
    <n v="0.69"/>
    <x v="0"/>
    <x v="4"/>
    <n v="-0.19402566630905266"/>
    <n v="28829"/>
    <n v="123964.7"/>
    <x v="0"/>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m/>
  </r>
  <r>
    <s v="B09YV4MW2T"/>
    <x v="362"/>
    <s v="Electronics|WearableTechnology|SmartWatches"/>
    <x v="6"/>
    <n v="2199"/>
    <n v="9999"/>
    <x v="3"/>
    <n v="0.78"/>
    <n v="0.78"/>
    <x v="0"/>
    <x v="0"/>
    <n v="-0.19515815077545587"/>
    <n v="29478"/>
    <n v="123807.6"/>
    <x v="0"/>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m/>
  </r>
  <r>
    <s v="B01HJI0FS2"/>
    <x v="561"/>
    <s v="Computers&amp;Accessories|Accessories&amp;Peripherals|Keyboards,Mice&amp;InputDevices|Mice"/>
    <x v="13"/>
    <n v="299"/>
    <n v="650"/>
    <x v="2"/>
    <n v="0.54"/>
    <n v="0.54"/>
    <x v="0"/>
    <x v="6"/>
    <n v="-0.19611909603346198"/>
    <n v="33176"/>
    <n v="149292"/>
    <x v="0"/>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m/>
  </r>
  <r>
    <s v="B076B8G5D8"/>
    <x v="562"/>
    <s v="MusicalInstruments|Microphones|Condenser"/>
    <x v="14"/>
    <n v="798"/>
    <n v="1995"/>
    <x v="0"/>
    <n v="0.6"/>
    <n v="0.6"/>
    <x v="0"/>
    <x v="1"/>
    <n v="-0.19708240933075363"/>
    <n v="68664"/>
    <n v="274656"/>
    <x v="0"/>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m/>
  </r>
  <r>
    <s v="B07JW9H4J1"/>
    <x v="0"/>
    <s v="Computers&amp;Accessories|Accessories&amp;Peripherals|Cables&amp;Accessories|Cables|USBCables"/>
    <x v="0"/>
    <n v="399"/>
    <n v="1099"/>
    <x v="0"/>
    <n v="0.64"/>
    <n v="0.64"/>
    <x v="0"/>
    <x v="0"/>
    <n v="-0.19689683772146119"/>
    <n v="24269"/>
    <n v="101929.8"/>
    <x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m/>
  </r>
  <r>
    <s v="B014SZO90Y"/>
    <x v="563"/>
    <s v="Electronics|GeneralPurposeBatteries&amp;BatteryChargers|DisposableBatteries"/>
    <x v="15"/>
    <n v="266"/>
    <n v="315"/>
    <x v="1"/>
    <n v="0.16"/>
    <n v="0.16"/>
    <x v="1"/>
    <x v="6"/>
    <n v="-0.19740469352507398"/>
    <n v="28030"/>
    <n v="126135"/>
    <x v="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m/>
  </r>
  <r>
    <s v="B07KCMR8D6"/>
    <x v="564"/>
    <s v="OfficeProducts|OfficePaperProducts|Paper|Stationery|Pens,Pencils&amp;WritingSupplies|Pens&amp;Refills|GelInkRollerballPens"/>
    <x v="16"/>
    <n v="50"/>
    <n v="50"/>
    <x v="1"/>
    <n v="0"/>
    <n v="0"/>
    <x v="1"/>
    <x v="4"/>
    <n v="-0.19577619212605674"/>
    <n v="5792"/>
    <n v="24905.599999999999"/>
    <x v="0"/>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m/>
  </r>
  <r>
    <s v="B00N1U9AJS"/>
    <x v="565"/>
    <s v="Home&amp;Kitchen|CraftMaterials|Scrapbooking|Tape"/>
    <x v="17"/>
    <n v="130"/>
    <n v="165"/>
    <x v="1"/>
    <n v="0.21"/>
    <n v="0.21"/>
    <x v="1"/>
    <x v="2"/>
    <n v="-0.19467348498702952"/>
    <n v="14778"/>
    <n v="57634.2"/>
    <x v="0"/>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m/>
  </r>
  <r>
    <s v="B07KY3FNQP"/>
    <x v="566"/>
    <s v="Electronics|Headphones,Earbuds&amp;Accessories|Headphones|In-Ear"/>
    <x v="10"/>
    <n v="449"/>
    <n v="1290"/>
    <x v="0"/>
    <n v="0.65"/>
    <n v="0.65"/>
    <x v="0"/>
    <x v="3"/>
    <n v="-0.19562975467130506"/>
    <n v="91770"/>
    <n v="376256.99999999994"/>
    <x v="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m/>
  </r>
  <r>
    <s v="B0B3N7LR6K"/>
    <x v="369"/>
    <s v="Electronics|WearableTechnology|SmartWatches"/>
    <x v="6"/>
    <n v="3999"/>
    <n v="16999"/>
    <x v="3"/>
    <n v="0.76"/>
    <n v="0.76"/>
    <x v="0"/>
    <x v="4"/>
    <n v="-0.19577827451934843"/>
    <n v="17162"/>
    <n v="73796.599999999991"/>
    <x v="0"/>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m/>
  </r>
  <r>
    <s v="B07QZ3CZ48"/>
    <x v="567"/>
    <s v="Electronics|Headphones,Earbuds&amp;Accessories|Headphones|In-Ear"/>
    <x v="10"/>
    <n v="399"/>
    <n v="1290"/>
    <x v="0"/>
    <n v="0.69"/>
    <n v="0.69"/>
    <x v="0"/>
    <x v="0"/>
    <n v="-0.19730029703147203"/>
    <n v="206"/>
    <n v="865.2"/>
    <x v="1"/>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m/>
  </r>
  <r>
    <s v="B09T3H12GV"/>
    <x v="568"/>
    <s v="Computers&amp;Accessories|Accessories&amp;Peripherals|Keyboards,Mice&amp;InputDevices|Keyboard&amp;MouseSets"/>
    <x v="13"/>
    <n v="1399"/>
    <n v="2498"/>
    <x v="0"/>
    <n v="0.44"/>
    <n v="0.44"/>
    <x v="1"/>
    <x v="0"/>
    <n v="-0.19797274892158329"/>
    <n v="33717"/>
    <n v="141611.4"/>
    <x v="0"/>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m/>
  </r>
  <r>
    <s v="B098NS6PVG"/>
    <x v="1"/>
    <s v="Computers&amp;Accessories|Accessories&amp;Peripherals|Cables&amp;Accessories|Cables|USBCables"/>
    <x v="0"/>
    <n v="199"/>
    <n v="349"/>
    <x v="1"/>
    <n v="0.43"/>
    <n v="0.43"/>
    <x v="1"/>
    <x v="1"/>
    <n v="-0.19799082641612931"/>
    <n v="43994"/>
    <n v="175976"/>
    <x v="0"/>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m/>
  </r>
  <r>
    <s v="B096MSW6CT"/>
    <x v="2"/>
    <s v="Computers&amp;Accessories|Accessories&amp;Peripherals|Cables&amp;Accessories|Cables|USBCables"/>
    <x v="0"/>
    <n v="199"/>
    <n v="999"/>
    <x v="2"/>
    <n v="0.8"/>
    <n v="0.8"/>
    <x v="0"/>
    <x v="2"/>
    <n v="-0.19801440324987185"/>
    <n v="7928"/>
    <n v="30919.200000000001"/>
    <x v="0"/>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m/>
  </r>
  <r>
    <s v="B09ZQK9X8G"/>
    <x v="370"/>
    <s v="Electronics|WearableTechnology|SmartWatches"/>
    <x v="6"/>
    <n v="2998"/>
    <n v="5999"/>
    <x v="3"/>
    <n v="0.5"/>
    <n v="0.5"/>
    <x v="0"/>
    <x v="3"/>
    <n v="-0.19715969008277773"/>
    <n v="5179"/>
    <n v="21233.899999999998"/>
    <x v="0"/>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m/>
  </r>
  <r>
    <s v="B08ZJDWTJ1"/>
    <x v="569"/>
    <s v="Computers&amp;Accessories|ExternalDevices&amp;DataStorage|ExternalHardDisks"/>
    <x v="18"/>
    <n v="4098"/>
    <n v="4999"/>
    <x v="0"/>
    <n v="0.18"/>
    <n v="0.18"/>
    <x v="1"/>
    <x v="6"/>
    <n v="-0.19718051194742561"/>
    <n v="50810"/>
    <n v="228645"/>
    <x v="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m/>
  </r>
  <r>
    <s v="B08FTFXNNB"/>
    <x v="570"/>
    <s v="Electronics|Cameras&amp;Photography|VideoCameras"/>
    <x v="19"/>
    <n v="499"/>
    <n v="1999"/>
    <x v="0"/>
    <n v="0.75"/>
    <n v="0.75"/>
    <x v="0"/>
    <x v="7"/>
    <n v="-0.19565293711163662"/>
    <n v="3369"/>
    <n v="12465.300000000001"/>
    <x v="0"/>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m/>
  </r>
  <r>
    <s v="B08YDFX7Y1"/>
    <x v="571"/>
    <s v="Computers&amp;Accessories|Accessories&amp;Peripherals|Keyboards,Mice&amp;InputDevices|Mice"/>
    <x v="13"/>
    <n v="299"/>
    <n v="449"/>
    <x v="1"/>
    <n v="0.33"/>
    <n v="0.33"/>
    <x v="1"/>
    <x v="12"/>
    <n v="-0.19389039293633334"/>
    <n v="11827"/>
    <n v="41394.5"/>
    <x v="0"/>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m/>
  </r>
  <r>
    <s v="B08HDJ86NZ"/>
    <x v="3"/>
    <s v="Computers&amp;Accessories|Accessories&amp;Peripherals|Cables&amp;Accessories|Cables|USBCables"/>
    <x v="0"/>
    <n v="329"/>
    <n v="699"/>
    <x v="2"/>
    <n v="0.53"/>
    <n v="0.53"/>
    <x v="0"/>
    <x v="0"/>
    <n v="-0.19549380041195047"/>
    <n v="94364"/>
    <n v="396328.8"/>
    <x v="0"/>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m/>
  </r>
  <r>
    <s v="B087FXHB6J"/>
    <x v="572"/>
    <s v="Computers&amp;Accessories|Accessories&amp;Peripherals|Keyboards,Mice&amp;InputDevices|Keyboard&amp;MouseSets"/>
    <x v="13"/>
    <n v="699"/>
    <n v="999"/>
    <x v="2"/>
    <n v="0.3"/>
    <n v="0.3"/>
    <x v="1"/>
    <x v="12"/>
    <n v="-0.19571191814499778"/>
    <n v="15295"/>
    <n v="53532.5"/>
    <x v="0"/>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m/>
  </r>
  <r>
    <s v="B07N42JB4S"/>
    <x v="573"/>
    <s v="Electronics|Cameras&amp;Photography|Accessories|Tripods&amp;Monopods|Tabletop&amp;TravelTripods"/>
    <x v="3"/>
    <n v="799"/>
    <n v="3990"/>
    <x v="0"/>
    <n v="0.8"/>
    <n v="0.8"/>
    <x v="0"/>
    <x v="4"/>
    <n v="-0.19766767549382933"/>
    <n v="27139"/>
    <n v="116697.7"/>
    <x v="0"/>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m/>
  </r>
  <r>
    <s v="B0B31BYXQQ"/>
    <x v="574"/>
    <s v="Electronics|Headphones,Earbuds&amp;Accessories|Headphones|In-Ear"/>
    <x v="10"/>
    <n v="1399"/>
    <n v="5499"/>
    <x v="3"/>
    <n v="0.75"/>
    <n v="0.75"/>
    <x v="0"/>
    <x v="2"/>
    <n v="-0.19943629640272115"/>
    <n v="9504"/>
    <n v="37065.599999999999"/>
    <x v="0"/>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m/>
  </r>
  <r>
    <s v="B08CF3B7N1"/>
    <x v="4"/>
    <s v="Computers&amp;Accessories|Accessories&amp;Peripherals|Cables&amp;Accessories|Cables|USBCables"/>
    <x v="0"/>
    <n v="154"/>
    <n v="399"/>
    <x v="1"/>
    <n v="0.61"/>
    <n v="0.61"/>
    <x v="0"/>
    <x v="0"/>
    <n v="-0.19864979218835652"/>
    <n v="16905"/>
    <n v="71001"/>
    <x v="0"/>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m/>
  </r>
  <r>
    <s v="B07SLMR1K6"/>
    <x v="575"/>
    <s v="Computers&amp;Accessories|ExternalDevices&amp;DataStorage|PenDrives"/>
    <x v="12"/>
    <n v="519"/>
    <n v="1350"/>
    <x v="0"/>
    <n v="0.62"/>
    <n v="0.62"/>
    <x v="0"/>
    <x v="4"/>
    <n v="-0.1990847370852723"/>
    <n v="30058"/>
    <n v="129249.4"/>
    <x v="0"/>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m/>
  </r>
  <r>
    <s v="B09MQSCJQ1"/>
    <x v="383"/>
    <s v="Electronics|WearableTechnology|SmartWatches"/>
    <x v="6"/>
    <n v="2299"/>
    <n v="7990"/>
    <x v="3"/>
    <n v="0.71"/>
    <n v="0.71"/>
    <x v="0"/>
    <x v="0"/>
    <n v="-0.19992417481203711"/>
    <n v="69619"/>
    <n v="292399.8"/>
    <x v="0"/>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m/>
  </r>
  <r>
    <s v="B094YFFSMY"/>
    <x v="384"/>
    <s v="Electronics|Mobiles&amp;Accessories|MobileAccessories|Photo&amp;VideoAccessories|SelfieSticks"/>
    <x v="7"/>
    <n v="399"/>
    <n v="1999"/>
    <x v="0"/>
    <n v="0.8"/>
    <n v="0.8"/>
    <x v="0"/>
    <x v="1"/>
    <n v="-0.20068034539045859"/>
    <n v="3382"/>
    <n v="13528"/>
    <x v="0"/>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m/>
  </r>
  <r>
    <s v="B092X94QNQ"/>
    <x v="576"/>
    <s v="Electronics|Headphones,Earbuds&amp;Accessories|Headphones|In-Ear"/>
    <x v="10"/>
    <n v="1499"/>
    <n v="3990"/>
    <x v="0"/>
    <n v="0.62"/>
    <n v="0.62"/>
    <x v="0"/>
    <x v="3"/>
    <n v="-0.20043803156913731"/>
    <n v="109864"/>
    <n v="450442.39999999997"/>
    <x v="0"/>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m/>
  </r>
  <r>
    <s v="B0846D5CBP"/>
    <x v="577"/>
    <s v="OfficeProducts|OfficeElectronics|Calculators|Scientific"/>
    <x v="20"/>
    <n v="1295"/>
    <n v="1295"/>
    <x v="0"/>
    <n v="0"/>
    <n v="0"/>
    <x v="1"/>
    <x v="6"/>
    <n v="-0.20055836254748011"/>
    <n v="5760"/>
    <n v="25920"/>
    <x v="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m/>
  </r>
  <r>
    <s v="B00KXULGJQ"/>
    <x v="578"/>
    <s v="Computers&amp;Accessories|NetworkingDevices|Repeaters&amp;Extenders"/>
    <x v="21"/>
    <n v="1889"/>
    <n v="5499"/>
    <x v="3"/>
    <n v="0.66"/>
    <n v="0.66"/>
    <x v="0"/>
    <x v="0"/>
    <n v="-0.19800653202838869"/>
    <n v="49551"/>
    <n v="208114.2"/>
    <x v="0"/>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m/>
  </r>
  <r>
    <s v="B08H9Z3XQW"/>
    <x v="579"/>
    <s v="Electronics|Headphones,Earbuds&amp;Accessories|Headphones|In-Ear"/>
    <x v="10"/>
    <n v="455"/>
    <n v="1490"/>
    <x v="0"/>
    <n v="0.69"/>
    <n v="0.69"/>
    <x v="0"/>
    <x v="3"/>
    <n v="-0.19860424197021098"/>
    <n v="161677"/>
    <n v="662875.69999999995"/>
    <x v="0"/>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m/>
  </r>
  <r>
    <s v="B08LPJZSSW"/>
    <x v="580"/>
    <s v="Electronics|Cameras&amp;Photography|Accessories|Tripods&amp;Monopods|TripodLegs"/>
    <x v="3"/>
    <n v="399"/>
    <n v="995"/>
    <x v="2"/>
    <n v="0.6"/>
    <n v="0.6"/>
    <x v="0"/>
    <x v="2"/>
    <n v="-0.19882078429228026"/>
    <n v="21372"/>
    <n v="83350.8"/>
    <x v="0"/>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m/>
  </r>
  <r>
    <s v="B09MT84WV5"/>
    <x v="385"/>
    <s v="Electronics|Accessories|MemoryCards|MicroSD"/>
    <x v="9"/>
    <n v="1059"/>
    <n v="3999"/>
    <x v="0"/>
    <n v="0.74"/>
    <n v="0.74"/>
    <x v="0"/>
    <x v="4"/>
    <n v="-0.1983618867318791"/>
    <n v="140035"/>
    <n v="602150.5"/>
    <x v="0"/>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m/>
  </r>
  <r>
    <s v="B08Y1TFSP6"/>
    <x v="5"/>
    <s v="Computers&amp;Accessories|Accessories&amp;Peripherals|Cables&amp;Accessories|Cables|USBCables"/>
    <x v="0"/>
    <n v="149"/>
    <n v="1000"/>
    <x v="0"/>
    <n v="0.85"/>
    <n v="0.85"/>
    <x v="0"/>
    <x v="2"/>
    <n v="-0.19983986483429428"/>
    <n v="24870"/>
    <n v="96993"/>
    <x v="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m/>
  </r>
  <r>
    <s v="B08CYPB15D"/>
    <x v="581"/>
    <s v="Computers&amp;Accessories|Printers,Inks&amp;Accessories|Inks,Toners&amp;Cartridges|InkjetInkCartridges"/>
    <x v="22"/>
    <n v="717"/>
    <n v="761"/>
    <x v="2"/>
    <n v="0.06"/>
    <n v="0.06"/>
    <x v="1"/>
    <x v="1"/>
    <n v="-0.19888982601152133"/>
    <n v="7199"/>
    <n v="28796"/>
    <x v="0"/>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m/>
  </r>
  <r>
    <s v="B085HY1DGR"/>
    <x v="394"/>
    <s v="Computers&amp;Accessories|Accessories&amp;Peripherals|Cables&amp;Accessories|CableConnectionProtectors"/>
    <x v="0"/>
    <n v="99"/>
    <n v="999"/>
    <x v="2"/>
    <n v="0.9"/>
    <n v="0.9"/>
    <x v="0"/>
    <x v="1"/>
    <n v="-0.19990945982889352"/>
    <n v="1396"/>
    <n v="5584"/>
    <x v="0"/>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m/>
  </r>
  <r>
    <s v="B00MFPCY5C"/>
    <x v="582"/>
    <s v="Computers&amp;Accessories|Accessories&amp;Peripherals|Keyboards,Mice&amp;InputDevices|Keyboard&amp;MiceAccessories|DustCovers"/>
    <x v="13"/>
    <n v="39"/>
    <n v="299"/>
    <x v="1"/>
    <n v="0.87"/>
    <n v="0.87"/>
    <x v="0"/>
    <x v="12"/>
    <n v="-0.19972549019426622"/>
    <n v="15233"/>
    <n v="53315.5"/>
    <x v="0"/>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m/>
  </r>
  <r>
    <s v="B07JJFSG2B"/>
    <x v="583"/>
    <s v="Computers&amp;Accessories|ExternalDevices&amp;DataStorage|PenDrives"/>
    <x v="12"/>
    <n v="889"/>
    <n v="2500"/>
    <x v="0"/>
    <n v="0.64"/>
    <n v="0.64"/>
    <x v="0"/>
    <x v="4"/>
    <n v="-0.19588267776118634"/>
    <n v="55747"/>
    <n v="239712.09999999998"/>
    <x v="0"/>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m/>
  </r>
  <r>
    <s v="B09NR6G588"/>
    <x v="584"/>
    <s v="Electronics|Headphones,Earbuds&amp;Accessories|Headphones|In-Ear"/>
    <x v="10"/>
    <n v="1199"/>
    <n v="4999"/>
    <x v="0"/>
    <n v="0.76"/>
    <n v="0.76"/>
    <x v="0"/>
    <x v="11"/>
    <n v="-0.19685321884796886"/>
    <n v="14961"/>
    <n v="56851.799999999996"/>
    <x v="0"/>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m/>
  </r>
  <r>
    <s v="B07JPX9CR7"/>
    <x v="585"/>
    <s v="Computers&amp;Accessories|Accessories&amp;Peripherals|Keyboards,Mice&amp;InputDevices|Mice"/>
    <x v="13"/>
    <n v="569"/>
    <n v="1299"/>
    <x v="0"/>
    <n v="0.56000000000000005"/>
    <n v="0.56000000000000005"/>
    <x v="0"/>
    <x v="5"/>
    <n v="-0.19546798912623276"/>
    <n v="9275"/>
    <n v="40810"/>
    <x v="0"/>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m/>
  </r>
  <r>
    <s v="B08D11DZ2W"/>
    <x v="586"/>
    <s v="Electronics|Headphones,Earbuds&amp;Accessories|Headphones|In-Ear"/>
    <x v="10"/>
    <n v="1499"/>
    <n v="8999"/>
    <x v="3"/>
    <n v="0.83"/>
    <n v="0.83"/>
    <x v="0"/>
    <x v="7"/>
    <n v="-0.1963611263548877"/>
    <n v="28324"/>
    <n v="104798.8"/>
    <x v="0"/>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m/>
  </r>
  <r>
    <s v="B07Q7561HD"/>
    <x v="587"/>
    <s v="Electronics|GeneralPurposeBatteries&amp;BatteryChargers|DisposableBatteries"/>
    <x v="15"/>
    <n v="149"/>
    <n v="180"/>
    <x v="1"/>
    <n v="0.17"/>
    <n v="0.17"/>
    <x v="1"/>
    <x v="5"/>
    <n v="-0.1940613205693216"/>
    <n v="644"/>
    <n v="2833.6000000000004"/>
    <x v="1"/>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m/>
  </r>
  <r>
    <s v="B0819HZPXL"/>
    <x v="588"/>
    <s v="Computers&amp;Accessories|Accessories&amp;Peripherals|PCGamingPeripherals|GamingMice"/>
    <x v="23"/>
    <n v="399"/>
    <n v="549"/>
    <x v="2"/>
    <n v="0.27"/>
    <n v="0.27"/>
    <x v="1"/>
    <x v="5"/>
    <n v="-0.19284105613621333"/>
    <n v="18139"/>
    <n v="79811.600000000006"/>
    <x v="0"/>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m/>
  </r>
  <r>
    <s v="B00LXTFMRS"/>
    <x v="589"/>
    <s v="Home&amp;Kitchen|CraftMaterials|PaintingMaterials|Paints"/>
    <x v="24"/>
    <n v="191"/>
    <n v="225"/>
    <x v="1"/>
    <n v="0.15"/>
    <n v="0.15"/>
    <x v="1"/>
    <x v="5"/>
    <n v="-0.1920817725146883"/>
    <n v="7203"/>
    <n v="31693.200000000004"/>
    <x v="0"/>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m/>
  </r>
  <r>
    <s v="B0B9LDCX89"/>
    <x v="590"/>
    <s v="Computers&amp;Accessories|Accessories&amp;Peripherals|Keyboards,Mice&amp;InputDevices|Keyboard&amp;MiceAccessories|MousePads"/>
    <x v="13"/>
    <n v="129"/>
    <n v="999"/>
    <x v="2"/>
    <n v="0.87"/>
    <n v="0.87"/>
    <x v="0"/>
    <x v="0"/>
    <n v="-0.19076225181482789"/>
    <n v="491"/>
    <n v="2062.2000000000003"/>
    <x v="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m/>
  </r>
  <r>
    <s v="B0765B3TH7"/>
    <x v="591"/>
    <s v="Computers&amp;Accessories|Accessories&amp;Peripherals|HardDiskBags"/>
    <x v="25"/>
    <n v="199"/>
    <n v="599"/>
    <x v="2"/>
    <n v="0.67"/>
    <n v="0.67"/>
    <x v="0"/>
    <x v="6"/>
    <n v="-0.1921885742690711"/>
    <n v="13568"/>
    <n v="61056"/>
    <x v="0"/>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m/>
  </r>
  <r>
    <s v="B0B1F6GQPS"/>
    <x v="592"/>
    <s v="Electronics|Headphones,Earbuds&amp;Accessories|Headphones|In-Ear"/>
    <x v="10"/>
    <n v="999"/>
    <n v="4499"/>
    <x v="0"/>
    <n v="0.78"/>
    <n v="0.78"/>
    <x v="0"/>
    <x v="11"/>
    <n v="-0.19438685637432468"/>
    <n v="3390"/>
    <n v="12882"/>
    <x v="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m/>
  </r>
  <r>
    <s v="B07LG59NPV"/>
    <x v="593"/>
    <s v="Electronics|Headphones,Earbuds&amp;Accessories|Headphones|In-Ear"/>
    <x v="10"/>
    <n v="899"/>
    <n v="4499"/>
    <x v="0"/>
    <n v="0.8"/>
    <n v="0.8"/>
    <x v="0"/>
    <x v="11"/>
    <n v="-0.19290654269723964"/>
    <n v="103052"/>
    <n v="391597.6"/>
    <x v="0"/>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m/>
  </r>
  <r>
    <s v="B07RD611Z8"/>
    <x v="403"/>
    <s v="Electronics|Mobiles&amp;Accessories|MobileAccessories|Chargers|PowerBanks"/>
    <x v="7"/>
    <n v="1799"/>
    <n v="2499"/>
    <x v="0"/>
    <n v="0.28000000000000003"/>
    <n v="0.28000000000000003"/>
    <x v="1"/>
    <x v="3"/>
    <n v="-0.19134418762454736"/>
    <n v="18678"/>
    <n v="76579.799999999988"/>
    <x v="0"/>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m/>
  </r>
  <r>
    <s v="B08WRWPM22"/>
    <x v="6"/>
    <s v="Computers&amp;Accessories|Accessories&amp;Peripherals|Cables&amp;Accessories|Cables|USBCables"/>
    <x v="0"/>
    <n v="176.63"/>
    <n v="499"/>
    <x v="1"/>
    <n v="0.65"/>
    <n v="0.65"/>
    <x v="0"/>
    <x v="3"/>
    <n v="-0.19138021876191494"/>
    <n v="15189"/>
    <n v="62274.899999999994"/>
    <x v="0"/>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m/>
  </r>
  <r>
    <s v="B00AXHBBXU"/>
    <x v="594"/>
    <s v="OfficeProducts|OfficeElectronics|Calculators|Scientific"/>
    <x v="20"/>
    <n v="522"/>
    <n v="550"/>
    <x v="2"/>
    <n v="0.05"/>
    <n v="0.05"/>
    <x v="1"/>
    <x v="5"/>
    <n v="-0.19154735605581358"/>
    <n v="12179"/>
    <n v="53587.600000000006"/>
    <x v="0"/>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m/>
  </r>
  <r>
    <s v="B08MCD9JFY"/>
    <x v="595"/>
    <s v="Electronics|Cameras&amp;Photography|Flashes|Macro&amp;RinglightFlashes"/>
    <x v="26"/>
    <n v="799"/>
    <n v="1999"/>
    <x v="0"/>
    <n v="0.6"/>
    <n v="0.6"/>
    <x v="0"/>
    <x v="11"/>
    <n v="-0.18980454641256247"/>
    <n v="12958"/>
    <n v="49240.399999999994"/>
    <x v="0"/>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m/>
  </r>
  <r>
    <s v="B083RCTXLL"/>
    <x v="596"/>
    <s v="Computers&amp;Accessories|Accessories&amp;Peripherals|Keyboards,Mice&amp;InputDevices|Mice"/>
    <x v="13"/>
    <n v="681"/>
    <n v="1199"/>
    <x v="0"/>
    <n v="0.43"/>
    <n v="0.43"/>
    <x v="1"/>
    <x v="0"/>
    <n v="-0.18905062128030134"/>
    <n v="8258"/>
    <n v="34683.599999999999"/>
    <x v="0"/>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m/>
  </r>
  <r>
    <s v="B08HLZ28QC"/>
    <x v="597"/>
    <s v="Computers&amp;Accessories|NetworkingDevices"/>
    <x v="27"/>
    <n v="1199"/>
    <n v="3490"/>
    <x v="0"/>
    <n v="0.66"/>
    <n v="0.66"/>
    <x v="0"/>
    <x v="3"/>
    <n v="-0.18906094780917615"/>
    <n v="11716"/>
    <n v="48035.6"/>
    <x v="0"/>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m/>
  </r>
  <r>
    <s v="B07GVR9TG7"/>
    <x v="598"/>
    <s v="Computers&amp;Accessories|NetworkingDevices|Routers"/>
    <x v="28"/>
    <n v="2499"/>
    <n v="4999"/>
    <x v="0"/>
    <n v="0.5"/>
    <n v="0.5"/>
    <x v="0"/>
    <x v="5"/>
    <n v="-0.18924204489717109"/>
    <n v="35024"/>
    <n v="154105.60000000001"/>
    <x v="0"/>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m/>
  </r>
  <r>
    <s v="B0856HY85J"/>
    <x v="599"/>
    <s v="Electronics|Headphones,Earbuds&amp;Accessories|Headphones|Over-Ear"/>
    <x v="10"/>
    <n v="1799"/>
    <n v="4999"/>
    <x v="0"/>
    <n v="0.64"/>
    <n v="0.64"/>
    <x v="0"/>
    <x v="3"/>
    <n v="-0.18977628363058924"/>
    <n v="55192"/>
    <n v="226287.19999999998"/>
    <x v="0"/>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m/>
  </r>
  <r>
    <s v="B07CD2BN46"/>
    <x v="600"/>
    <s v="Electronics|Headphones,Earbuds&amp;Accessories|Headphones|In-Ear"/>
    <x v="10"/>
    <n v="429"/>
    <n v="599"/>
    <x v="2"/>
    <n v="0.28000000000000003"/>
    <n v="0.28000000000000003"/>
    <x v="1"/>
    <x v="3"/>
    <n v="-0.18993302764910819"/>
    <n v="119466"/>
    <n v="489810.6"/>
    <x v="0"/>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m/>
  </r>
  <r>
    <s v="B07PLHTTB4"/>
    <x v="601"/>
    <s v="Computers&amp;Accessories|Accessories&amp;Peripherals|Keyboards,Mice&amp;InputDevices|GraphicTablets"/>
    <x v="13"/>
    <n v="100"/>
    <n v="499"/>
    <x v="1"/>
    <n v="0.8"/>
    <n v="0.8"/>
    <x v="0"/>
    <x v="12"/>
    <n v="-0.18996703632450485"/>
    <n v="9638"/>
    <n v="33733"/>
    <x v="0"/>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m/>
  </r>
  <r>
    <s v="B077T3BG5L"/>
    <x v="602"/>
    <s v="Computers&amp;Accessories|Accessories&amp;Peripherals|Keyboards,Mice&amp;InputDevices|Keyboards"/>
    <x v="13"/>
    <n v="329"/>
    <n v="399"/>
    <x v="1"/>
    <n v="0.18"/>
    <n v="0.18"/>
    <x v="1"/>
    <x v="9"/>
    <n v="-0.18657390454522299"/>
    <n v="33735"/>
    <n v="121446"/>
    <x v="0"/>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m/>
  </r>
  <r>
    <s v="B08DDRGWTJ"/>
    <x v="7"/>
    <s v="Computers&amp;Accessories|Accessories&amp;Peripherals|Cables&amp;Accessories|Cables|USBCables"/>
    <x v="0"/>
    <n v="229"/>
    <n v="299"/>
    <x v="1"/>
    <n v="0.23"/>
    <n v="0.23"/>
    <x v="1"/>
    <x v="4"/>
    <n v="-0.18941706554301402"/>
    <n v="30411"/>
    <n v="130767.29999999999"/>
    <x v="0"/>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m/>
  </r>
  <r>
    <s v="B079Y6JZC8"/>
    <x v="603"/>
    <s v="Computers&amp;Accessories|Accessories&amp;Peripherals|Keyboards,Mice&amp;InputDevices|Mice"/>
    <x v="13"/>
    <n v="139"/>
    <n v="299"/>
    <x v="1"/>
    <n v="0.54"/>
    <n v="0.54"/>
    <x v="0"/>
    <x v="11"/>
    <n v="-0.1887693414261217"/>
    <n v="3044"/>
    <n v="11567.199999999999"/>
    <x v="0"/>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m/>
  </r>
  <r>
    <s v="B0856HNMR7"/>
    <x v="604"/>
    <s v="Electronics|Headphones,Earbuds&amp;Accessories|Headphones|On-Ear"/>
    <x v="10"/>
    <n v="1199"/>
    <n v="2499"/>
    <x v="0"/>
    <n v="0.52"/>
    <n v="0.52"/>
    <x v="0"/>
    <x v="1"/>
    <n v="-0.18829462686407236"/>
    <n v="33584"/>
    <n v="134336"/>
    <x v="0"/>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m/>
  </r>
  <r>
    <s v="B0B12K5BPM"/>
    <x v="605"/>
    <s v="Electronics|HomeAudio|Speakers|BluetoothSpeakers"/>
    <x v="5"/>
    <n v="1049"/>
    <n v="2299"/>
    <x v="0"/>
    <n v="0.54"/>
    <n v="0.54"/>
    <x v="0"/>
    <x v="2"/>
    <n v="-0.18816913131620178"/>
    <n v="1779"/>
    <n v="6938.0999999999995"/>
    <x v="0"/>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m/>
  </r>
  <r>
    <s v="B08MTCKDYN"/>
    <x v="408"/>
    <s v="Electronics|Mobiles&amp;Accessories|MobileAccessories|D√©cor"/>
    <x v="7"/>
    <n v="119"/>
    <n v="299"/>
    <x v="1"/>
    <n v="0.6"/>
    <n v="0.6"/>
    <x v="0"/>
    <x v="3"/>
    <n v="-0.18784285060346695"/>
    <n v="5999"/>
    <n v="24595.899999999998"/>
    <x v="0"/>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m/>
  </r>
  <r>
    <s v="B08CF3D7QR"/>
    <x v="10"/>
    <s v="Computers&amp;Accessories|Accessories&amp;Peripherals|Cables&amp;Accessories|Cables|USBCables"/>
    <x v="0"/>
    <n v="154"/>
    <n v="339"/>
    <x v="1"/>
    <n v="0.55000000000000004"/>
    <n v="0.55000000000000004"/>
    <x v="0"/>
    <x v="4"/>
    <n v="-0.18794598987072064"/>
    <n v="13391"/>
    <n v="57581.299999999996"/>
    <x v="0"/>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m/>
  </r>
  <r>
    <s v="B00LVMTA2A"/>
    <x v="606"/>
    <s v="Electronics|GeneralPurposeBatteries&amp;BatteryChargers"/>
    <x v="29"/>
    <n v="225"/>
    <n v="250"/>
    <x v="1"/>
    <n v="0.1"/>
    <n v="0.1"/>
    <x v="1"/>
    <x v="5"/>
    <n v="-0.18851657099016833"/>
    <n v="26556"/>
    <n v="116846.40000000001"/>
    <x v="0"/>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m/>
  </r>
  <r>
    <s v="B07TR5HSR9"/>
    <x v="607"/>
    <s v="Computers&amp;Accessories|Accessories&amp;Peripherals|LaptopAccessories|Lapdesks"/>
    <x v="11"/>
    <n v="656"/>
    <n v="1499"/>
    <x v="0"/>
    <n v="0.56000000000000005"/>
    <n v="0.56000000000000005"/>
    <x v="0"/>
    <x v="4"/>
    <n v="-0.1869508133214749"/>
    <n v="25903"/>
    <n v="111382.9"/>
    <x v="0"/>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m/>
  </r>
  <r>
    <s v="B0819ZZK5K"/>
    <x v="608"/>
    <s v="Computers&amp;Accessories|ExternalDevices&amp;DataStorage|PenDrives"/>
    <x v="12"/>
    <n v="1109"/>
    <n v="2800"/>
    <x v="0"/>
    <n v="0.6"/>
    <n v="0.6"/>
    <x v="0"/>
    <x v="4"/>
    <n v="-0.18757027182296424"/>
    <n v="53464"/>
    <n v="229895.19999999998"/>
    <x v="0"/>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m/>
  </r>
  <r>
    <s v="B096VF5YYF"/>
    <x v="405"/>
    <s v="Electronics|WearableTechnology|SmartWatches"/>
    <x v="6"/>
    <n v="2999"/>
    <n v="7990"/>
    <x v="3"/>
    <n v="0.62"/>
    <n v="0.62"/>
    <x v="0"/>
    <x v="3"/>
    <n v="-0.18838690801934044"/>
    <n v="48448"/>
    <n v="198636.79999999999"/>
    <x v="0"/>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m/>
  </r>
  <r>
    <s v="B08QJJCY2Q"/>
    <x v="609"/>
    <s v="Computers&amp;Accessories|Accessories&amp;Peripherals|Keyboards,Mice&amp;InputDevices|Keyboard&amp;MiceAccessories|MousePads"/>
    <x v="13"/>
    <n v="169"/>
    <n v="299"/>
    <x v="1"/>
    <n v="0.43"/>
    <n v="0.43"/>
    <x v="1"/>
    <x v="5"/>
    <n v="-0.18851825917270362"/>
    <n v="5176"/>
    <n v="22774.400000000001"/>
    <x v="0"/>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m/>
  </r>
  <r>
    <s v="B07L5L4GTB"/>
    <x v="610"/>
    <s v="Computers&amp;Accessories|Printers,Inks&amp;Accessories|Inks,Toners&amp;Cartridges|InkjetInkCartridges"/>
    <x v="22"/>
    <n v="309"/>
    <n v="404"/>
    <x v="1"/>
    <n v="0.24"/>
    <n v="0.24"/>
    <x v="1"/>
    <x v="5"/>
    <n v="-0.18863156093664593"/>
    <n v="8614"/>
    <n v="37901.600000000006"/>
    <x v="0"/>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m/>
  </r>
  <r>
    <s v="B07L8KNP5F"/>
    <x v="611"/>
    <s v="Electronics|Headphones,Earbuds&amp;Accessories|Headphones|On-Ear"/>
    <x v="10"/>
    <n v="599"/>
    <n v="1399"/>
    <x v="0"/>
    <n v="0.56999999999999995"/>
    <n v="0.56999999999999995"/>
    <x v="0"/>
    <x v="11"/>
    <n v="-0.18769863046990509"/>
    <n v="60026"/>
    <n v="228098.8"/>
    <x v="0"/>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m/>
  </r>
  <r>
    <s v="B08CF4SCNP"/>
    <x v="612"/>
    <s v="Computers&amp;Accessories|Accessories&amp;Peripherals|Keyboards,Mice&amp;InputDevices|Keyboards"/>
    <x v="13"/>
    <n v="299"/>
    <n v="599"/>
    <x v="2"/>
    <n v="0.5"/>
    <n v="0.5"/>
    <x v="0"/>
    <x v="11"/>
    <n v="-0.18706799463402454"/>
    <n v="3066"/>
    <n v="11650.8"/>
    <x v="0"/>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m/>
  </r>
  <r>
    <s v="B09XX51X2G"/>
    <x v="613"/>
    <s v="Computers&amp;Accessories|Accessories&amp;Peripherals|LaptopAccessories|Lapdesks"/>
    <x v="11"/>
    <n v="449"/>
    <n v="999"/>
    <x v="2"/>
    <n v="0.55000000000000004"/>
    <n v="0.55000000000000004"/>
    <x v="0"/>
    <x v="1"/>
    <n v="-0.18679204426354606"/>
    <n v="2102"/>
    <n v="8408"/>
    <x v="0"/>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m/>
  </r>
  <r>
    <s v="B01M72LILF"/>
    <x v="614"/>
    <s v="Computers&amp;Accessories|Accessories&amp;Peripherals|Keyboards,Mice&amp;InputDevices|Mice"/>
    <x v="13"/>
    <n v="799"/>
    <n v="1295"/>
    <x v="0"/>
    <n v="0.38"/>
    <n v="0.38"/>
    <x v="1"/>
    <x v="5"/>
    <n v="-0.18662926804908822"/>
    <n v="34852"/>
    <n v="153348.80000000002"/>
    <x v="0"/>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m/>
  </r>
  <r>
    <s v="B07KSMBL2H"/>
    <x v="12"/>
    <s v="Electronics|HomeTheater,TV&amp;Video|Accessories|Cables|HDMICables"/>
    <x v="2"/>
    <n v="219"/>
    <n v="700"/>
    <x v="2"/>
    <n v="0.69"/>
    <n v="0.69"/>
    <x v="0"/>
    <x v="5"/>
    <n v="-0.18644791918150724"/>
    <n v="426972"/>
    <n v="1878676.8"/>
    <x v="0"/>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m/>
  </r>
  <r>
    <s v="B00LZLQ624"/>
    <x v="615"/>
    <s v="OfficeProducts|OfficePaperProducts|Paper|Stationery|Notebooks,WritingPads&amp;Diaries|WireboundNotebooks"/>
    <x v="16"/>
    <n v="157"/>
    <n v="160"/>
    <x v="1"/>
    <n v="0.02"/>
    <n v="0.02"/>
    <x v="1"/>
    <x v="6"/>
    <n v="-0.18831903640459322"/>
    <n v="8618"/>
    <n v="38781"/>
    <x v="0"/>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m/>
  </r>
  <r>
    <s v="B07DJLFMPS"/>
    <x v="414"/>
    <s v="Electronics|Accessories|MemoryCards|MicroSD"/>
    <x v="9"/>
    <n v="369"/>
    <n v="1600"/>
    <x v="0"/>
    <n v="0.77"/>
    <n v="0.77"/>
    <x v="0"/>
    <x v="1"/>
    <n v="-0.18568854313419778"/>
    <n v="32625"/>
    <n v="130500"/>
    <x v="0"/>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m/>
  </r>
  <r>
    <s v="B09GB5B4BK"/>
    <x v="616"/>
    <s v="Computers&amp;Accessories|Accessories&amp;Peripherals|Keyboards,Mice&amp;InputDevices|Mice"/>
    <x v="13"/>
    <n v="599"/>
    <n v="899"/>
    <x v="2"/>
    <n v="0.33"/>
    <n v="0.33"/>
    <x v="1"/>
    <x v="1"/>
    <n v="-0.18541399418662743"/>
    <n v="4018"/>
    <n v="16072"/>
    <x v="0"/>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m/>
  </r>
  <r>
    <s v="B015ZXUDD0"/>
    <x v="617"/>
    <s v="Electronics|GeneralPurposeBatteries&amp;BatteryChargers|RechargeableBatteries"/>
    <x v="30"/>
    <n v="479"/>
    <n v="599"/>
    <x v="2"/>
    <n v="0.2"/>
    <n v="0.2"/>
    <x v="1"/>
    <x v="4"/>
    <n v="-0.18562848701541687"/>
    <n v="11687"/>
    <n v="50254.1"/>
    <x v="0"/>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m/>
  </r>
  <r>
    <s v="B085DTN6R2"/>
    <x v="13"/>
    <s v="Computers&amp;Accessories|Accessories&amp;Peripherals|Cables&amp;Accessories|Cables|USBCables"/>
    <x v="0"/>
    <n v="350"/>
    <n v="899"/>
    <x v="2"/>
    <n v="0.61"/>
    <n v="0.61"/>
    <x v="0"/>
    <x v="0"/>
    <n v="-0.18487332669247947"/>
    <n v="2262"/>
    <n v="9500.4"/>
    <x v="0"/>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m/>
  </r>
  <r>
    <s v="B09PL79D2X"/>
    <x v="618"/>
    <s v="Electronics|Headphones,Earbuds&amp;Accessories|Headphones|In-Ear"/>
    <x v="10"/>
    <n v="1598"/>
    <n v="2990"/>
    <x v="0"/>
    <n v="0.47"/>
    <n v="0.47"/>
    <x v="1"/>
    <x v="11"/>
    <n v="-0.18536573112369714"/>
    <n v="11015"/>
    <n v="41857"/>
    <x v="0"/>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m/>
  </r>
  <r>
    <s v="B098K3H92Z"/>
    <x v="619"/>
    <s v="Computers&amp;Accessories|NetworkingDevices|NetworkAdapters|BluetoothAdapters"/>
    <x v="1"/>
    <n v="599"/>
    <n v="899"/>
    <x v="2"/>
    <n v="0.33"/>
    <n v="0.33"/>
    <x v="1"/>
    <x v="4"/>
    <n v="-0.18524735707179441"/>
    <n v="95116"/>
    <n v="408998.8"/>
    <x v="0"/>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m/>
  </r>
  <r>
    <s v="B09KLVMZ3B"/>
    <x v="14"/>
    <s v="Computers&amp;Accessories|Accessories&amp;Peripherals|Cables&amp;Accessories|Cables|USBCables"/>
    <x v="0"/>
    <n v="159"/>
    <n v="399"/>
    <x v="1"/>
    <n v="0.6"/>
    <n v="0.6"/>
    <x v="0"/>
    <x v="3"/>
    <n v="-0.18491209502856454"/>
    <n v="4768"/>
    <n v="19548.8"/>
    <x v="0"/>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m/>
  </r>
  <r>
    <s v="B084PJSSQ1"/>
    <x v="620"/>
    <s v="Computers&amp;Accessories|ExternalDevices&amp;DataStorage|PenDrives"/>
    <x v="12"/>
    <n v="1299"/>
    <n v="3000"/>
    <x v="0"/>
    <n v="0.56999999999999995"/>
    <n v="0.56999999999999995"/>
    <x v="0"/>
    <x v="4"/>
    <n v="-0.18502546371702452"/>
    <n v="23022"/>
    <n v="98994.599999999991"/>
    <x v="0"/>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m/>
  </r>
  <r>
    <s v="B097R25DP7"/>
    <x v="428"/>
    <s v="Electronics|WearableTechnology|SmartWatches"/>
    <x v="6"/>
    <n v="1599"/>
    <n v="4999"/>
    <x v="0"/>
    <n v="0.68"/>
    <n v="0.68"/>
    <x v="0"/>
    <x v="1"/>
    <n v="-0.18571309205739031"/>
    <n v="67951"/>
    <n v="271804"/>
    <x v="0"/>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m/>
  </r>
  <r>
    <s v="B097C564GC"/>
    <x v="621"/>
    <s v="Computers&amp;Accessories|Accessories&amp;Peripherals|Adapters|USBtoUSBAdapters"/>
    <x v="31"/>
    <n v="294"/>
    <n v="4999"/>
    <x v="0"/>
    <n v="0.94"/>
    <n v="0.94"/>
    <x v="0"/>
    <x v="4"/>
    <n v="-0.18545345720010861"/>
    <n v="4426"/>
    <n v="19031.8"/>
    <x v="0"/>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m/>
  </r>
  <r>
    <s v="B08CYNJ5KY"/>
    <x v="622"/>
    <s v="Computers&amp;Accessories|Printers,Inks&amp;Accessories|Inks,Toners&amp;Cartridges|InkjetInkCartridges"/>
    <x v="22"/>
    <n v="828"/>
    <n v="861"/>
    <x v="2"/>
    <n v="0.04"/>
    <n v="0.04"/>
    <x v="1"/>
    <x v="0"/>
    <n v="-0.18835873232881498"/>
    <n v="4567"/>
    <n v="19181.400000000001"/>
    <x v="0"/>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m/>
  </r>
  <r>
    <s v="B00Y4ORQ46"/>
    <x v="623"/>
    <s v="Electronics|Headphones,Earbuds&amp;Accessories|Headphones|On-Ear"/>
    <x v="10"/>
    <n v="745"/>
    <n v="795"/>
    <x v="2"/>
    <n v="0.06"/>
    <n v="0.06"/>
    <x v="1"/>
    <x v="1"/>
    <n v="-0.18794158685397461"/>
    <n v="13797"/>
    <n v="55188"/>
    <x v="0"/>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m/>
  </r>
  <r>
    <s v="B074CWD7MS"/>
    <x v="624"/>
    <s v="Electronics|Cameras&amp;Photography|Accessories|Tripods&amp;Monopods|CompleteTripodUnits"/>
    <x v="3"/>
    <n v="1549"/>
    <n v="2495"/>
    <x v="0"/>
    <n v="0.38"/>
    <n v="0.38"/>
    <x v="1"/>
    <x v="5"/>
    <n v="-0.1889929818004247"/>
    <n v="15137"/>
    <n v="66602.8"/>
    <x v="0"/>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m/>
  </r>
  <r>
    <s v="B083342NKJ"/>
    <x v="15"/>
    <s v="Computers&amp;Accessories|Accessories&amp;Peripherals|Cables&amp;Accessories|Cables|USBCables"/>
    <x v="0"/>
    <n v="349"/>
    <n v="399"/>
    <x v="1"/>
    <n v="0.13"/>
    <n v="0.13"/>
    <x v="1"/>
    <x v="5"/>
    <n v="-0.18880936688706221"/>
    <n v="18757"/>
    <n v="82530.8"/>
    <x v="0"/>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m/>
  </r>
  <r>
    <s v="B09C6HXFC1"/>
    <x v="20"/>
    <s v="Computers&amp;Accessories|Accessories&amp;Peripherals|Cables&amp;Accessories|Cables|USBCables"/>
    <x v="0"/>
    <n v="970"/>
    <n v="1799"/>
    <x v="0"/>
    <n v="0.46"/>
    <n v="0.46"/>
    <x v="1"/>
    <x v="6"/>
    <n v="-0.18731774329206932"/>
    <n v="815"/>
    <n v="3667.5"/>
    <x v="1"/>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m/>
  </r>
  <r>
    <s v="B00A0VCJPI"/>
    <x v="625"/>
    <s v="Computers&amp;Accessories|NetworkingDevices|Repeaters&amp;Extenders"/>
    <x v="21"/>
    <n v="1469"/>
    <n v="2499"/>
    <x v="0"/>
    <n v="0.41"/>
    <n v="0.41"/>
    <x v="1"/>
    <x v="0"/>
    <n v="-0.18777260192303302"/>
    <n v="156638"/>
    <n v="657879.6"/>
    <x v="0"/>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m/>
  </r>
  <r>
    <s v="B00UGZWM2I"/>
    <x v="626"/>
    <s v="OfficeProducts|OfficePaperProducts|Paper|Stationery|Notebooks,WritingPads&amp;Diaries|Notepads&amp;MemoBooks"/>
    <x v="16"/>
    <n v="198"/>
    <n v="800"/>
    <x v="2"/>
    <n v="0.75"/>
    <n v="0.75"/>
    <x v="0"/>
    <x v="3"/>
    <n v="-0.187743087949996"/>
    <n v="9344"/>
    <n v="38310.399999999994"/>
    <x v="0"/>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m/>
  </r>
  <r>
    <s v="B00R1P3B4O"/>
    <x v="627"/>
    <s v="Electronics|Cameras&amp;Photography|Accessories|Film"/>
    <x v="3"/>
    <n v="549"/>
    <n v="549"/>
    <x v="2"/>
    <n v="0"/>
    <n v="0"/>
    <x v="1"/>
    <x v="6"/>
    <n v="-0.18811215528884837"/>
    <n v="4875"/>
    <n v="21937.5"/>
    <x v="0"/>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m/>
  </r>
  <r>
    <s v="B0B3MWYCHQ"/>
    <x v="448"/>
    <s v="Electronics|WearableTechnology|SmartWatches"/>
    <x v="6"/>
    <n v="2999"/>
    <n v="9999"/>
    <x v="3"/>
    <n v="0.7"/>
    <n v="0.7"/>
    <x v="0"/>
    <x v="0"/>
    <n v="-0.1852821556518727"/>
    <n v="20881"/>
    <n v="87700.2"/>
    <x v="0"/>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m/>
  </r>
  <r>
    <s v="B09DG9VNWB"/>
    <x v="628"/>
    <s v="Electronics|WearableTechnology|SmartWatches"/>
    <x v="6"/>
    <n v="12000"/>
    <n v="29999"/>
    <x v="3"/>
    <n v="0.6"/>
    <n v="0.6"/>
    <x v="0"/>
    <x v="4"/>
    <n v="-0.1861153657131093"/>
    <n v="4744"/>
    <n v="20399.2"/>
    <x v="0"/>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m/>
  </r>
  <r>
    <s v="B09Y5MP7C4"/>
    <x v="629"/>
    <s v="Electronics|Headphones,Earbuds&amp;Accessories|Headphones|In-Ear"/>
    <x v="10"/>
    <n v="1299"/>
    <n v="3499"/>
    <x v="0"/>
    <n v="0.63"/>
    <n v="0.63"/>
    <x v="0"/>
    <x v="2"/>
    <n v="-0.18698205146518765"/>
    <n v="12452"/>
    <n v="48562.799999999996"/>
    <x v="0"/>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m/>
  </r>
  <r>
    <s v="B01DJJVFPC"/>
    <x v="630"/>
    <s v="Electronics|GeneralPurposeBatteries&amp;BatteryChargers|DisposableBatteries"/>
    <x v="15"/>
    <n v="269"/>
    <n v="315"/>
    <x v="1"/>
    <n v="0.15"/>
    <n v="0.15"/>
    <x v="1"/>
    <x v="6"/>
    <n v="-0.1863871872494689"/>
    <n v="17810"/>
    <n v="80145"/>
    <x v="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m/>
  </r>
  <r>
    <s v="B07DFYJRQV"/>
    <x v="631"/>
    <s v="Electronics|Headphones,Earbuds&amp;Accessories|Headphones|In-Ear"/>
    <x v="10"/>
    <n v="799"/>
    <n v="1499"/>
    <x v="0"/>
    <n v="0.47"/>
    <n v="0.47"/>
    <x v="1"/>
    <x v="3"/>
    <n v="-0.18448282883922157"/>
    <n v="53648"/>
    <n v="219956.8"/>
    <x v="0"/>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m/>
  </r>
  <r>
    <s v="B08L879JSN"/>
    <x v="632"/>
    <s v="Computers&amp;Accessories|Monitors"/>
    <x v="27"/>
    <n v="6299"/>
    <n v="13750"/>
    <x v="3"/>
    <n v="0.54"/>
    <n v="0.54"/>
    <x v="0"/>
    <x v="0"/>
    <n v="-0.18449851248798063"/>
    <n v="2014"/>
    <n v="8458.8000000000011"/>
    <x v="0"/>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m/>
  </r>
  <r>
    <s v="B08TDJNM3G"/>
    <x v="633"/>
    <s v="Computers&amp;Accessories|Accessories&amp;Peripherals|USBGadgets|Lamps"/>
    <x v="32"/>
    <n v="59"/>
    <n v="59"/>
    <x v="1"/>
    <n v="0"/>
    <n v="0"/>
    <x v="1"/>
    <x v="11"/>
    <n v="-0.18480098409263132"/>
    <n v="5958"/>
    <n v="22640.399999999998"/>
    <x v="0"/>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m/>
  </r>
  <r>
    <s v="B06XSK3XL6"/>
    <x v="634"/>
    <s v="Electronics|Mobiles&amp;Accessories|MobileAccessories|Chargers|AutomobileChargers"/>
    <x v="7"/>
    <n v="571"/>
    <n v="999"/>
    <x v="2"/>
    <n v="0.43"/>
    <n v="0.43"/>
    <x v="1"/>
    <x v="4"/>
    <n v="-0.18792758389234598"/>
    <n v="38221"/>
    <n v="164350.29999999999"/>
    <x v="0"/>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m/>
  </r>
  <r>
    <s v="B07YNTJ8ZM"/>
    <x v="635"/>
    <s v="Electronics|HomeAudio|Speakers|BluetoothSpeakers"/>
    <x v="5"/>
    <n v="549"/>
    <n v="999"/>
    <x v="2"/>
    <n v="0.45"/>
    <n v="0.45"/>
    <x v="1"/>
    <x v="2"/>
    <n v="-0.18798175550335805"/>
    <n v="64705"/>
    <n v="252349.5"/>
    <x v="0"/>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m/>
  </r>
  <r>
    <s v="B09KGV7WSV"/>
    <x v="438"/>
    <s v="Electronics|Mobiles&amp;Accessories|MobileAccessories|StylusPens"/>
    <x v="7"/>
    <n v="2099"/>
    <n v="5999"/>
    <x v="3"/>
    <n v="0.65"/>
    <n v="0.65"/>
    <x v="0"/>
    <x v="4"/>
    <n v="-0.18795365169651118"/>
    <n v="17129"/>
    <n v="73654.7"/>
    <x v="0"/>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m/>
  </r>
  <r>
    <s v="B08DPLCM6T"/>
    <x v="19"/>
    <s v="Electronics|HomeTheater,TV&amp;Video|Televisions|SmartTelevisions"/>
    <x v="2"/>
    <n v="13490"/>
    <n v="21990"/>
    <x v="3"/>
    <n v="0.39"/>
    <n v="0.39"/>
    <x v="1"/>
    <x v="4"/>
    <n v="-0.18910303266471787"/>
    <n v="11976"/>
    <n v="51496.799999999996"/>
    <x v="0"/>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m/>
  </r>
  <r>
    <s v="B07KR5P3YD"/>
    <x v="636"/>
    <s v="Computers&amp;Accessories|Accessories&amp;Peripherals|Keyboards,Mice&amp;InputDevices|Keyboard&amp;MouseSets"/>
    <x v="13"/>
    <n v="448"/>
    <n v="699"/>
    <x v="2"/>
    <n v="0.36"/>
    <n v="0.36"/>
    <x v="1"/>
    <x v="2"/>
    <n v="-0.18898992532257047"/>
    <n v="17348"/>
    <n v="67657.2"/>
    <x v="0"/>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m/>
  </r>
  <r>
    <s v="B08FB2LNSZ"/>
    <x v="637"/>
    <s v="Electronics|Headphones,Earbuds&amp;Accessories|Headphones|In-Ear"/>
    <x v="10"/>
    <n v="1499"/>
    <n v="2999"/>
    <x v="0"/>
    <n v="0.5"/>
    <n v="0.5"/>
    <x v="0"/>
    <x v="7"/>
    <n v="-0.18931485751799093"/>
    <n v="87798"/>
    <n v="324852.60000000003"/>
    <x v="0"/>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m/>
  </r>
  <r>
    <s v="B01IBRHE3E"/>
    <x v="638"/>
    <s v="Electronics|Cameras&amp;Photography|Accessories|Cleaners|CleaningKits"/>
    <x v="3"/>
    <n v="299"/>
    <n v="499"/>
    <x v="1"/>
    <n v="0.4"/>
    <n v="0.4"/>
    <x v="1"/>
    <x v="0"/>
    <n v="-0.18897254106779732"/>
    <n v="24432"/>
    <n v="102614.40000000001"/>
    <x v="0"/>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m/>
  </r>
  <r>
    <s v="B01N6LU1VF"/>
    <x v="639"/>
    <s v="Computers&amp;Accessories|ExternalDevices&amp;DataStorage|PenDrives"/>
    <x v="12"/>
    <n v="579"/>
    <n v="1400"/>
    <x v="0"/>
    <n v="0.59"/>
    <n v="0.59"/>
    <x v="0"/>
    <x v="4"/>
    <n v="-0.18892117547040072"/>
    <n v="189104"/>
    <n v="813147.2"/>
    <x v="0"/>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m/>
  </r>
  <r>
    <s v="B07XLML2YS"/>
    <x v="640"/>
    <s v="Electronics|Cameras&amp;Photography|SecurityCameras|DomeCameras"/>
    <x v="33"/>
    <n v="2499"/>
    <n v="3299"/>
    <x v="0"/>
    <n v="0.24"/>
    <n v="0.24"/>
    <x v="1"/>
    <x v="0"/>
    <n v="-0.18974771044587774"/>
    <n v="93112"/>
    <n v="391070.4"/>
    <x v="0"/>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m/>
  </r>
  <r>
    <s v="B086WMSCN3"/>
    <x v="641"/>
    <s v="Electronics|Headphones,Earbuds&amp;Accessories|Headphones|In-Ear"/>
    <x v="10"/>
    <n v="1199"/>
    <n v="5999"/>
    <x v="3"/>
    <n v="0.8"/>
    <n v="0.8"/>
    <x v="0"/>
    <x v="2"/>
    <n v="-0.18942853730057158"/>
    <n v="47521"/>
    <n v="185331.9"/>
    <x v="0"/>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m/>
  </r>
  <r>
    <s v="B003B00484"/>
    <x v="642"/>
    <s v="Electronics|GeneralPurposeBatteries&amp;BatteryChargers|RechargeableBatteries"/>
    <x v="30"/>
    <n v="399"/>
    <n v="499"/>
    <x v="1"/>
    <n v="0.2"/>
    <n v="0.2"/>
    <x v="1"/>
    <x v="4"/>
    <n v="-0.18846800776229475"/>
    <n v="27201"/>
    <n v="116964.29999999999"/>
    <x v="0"/>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m/>
  </r>
  <r>
    <s v="B085194JFL"/>
    <x v="21"/>
    <s v="Electronics|HomeTheater,TV&amp;Video|Accessories|Cables|HDMICables"/>
    <x v="2"/>
    <n v="279"/>
    <n v="499"/>
    <x v="1"/>
    <n v="0.44"/>
    <n v="0.44"/>
    <x v="1"/>
    <x v="7"/>
    <n v="-0.18767438108901244"/>
    <n v="10962"/>
    <n v="40559.4"/>
    <x v="0"/>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m/>
  </r>
  <r>
    <s v="B09F6S8BT6"/>
    <x v="22"/>
    <s v="Electronics|HomeTheater,TV&amp;Video|Televisions|SmartTelevisions"/>
    <x v="2"/>
    <n v="13490"/>
    <n v="22900"/>
    <x v="3"/>
    <n v="0.41"/>
    <n v="0.41"/>
    <x v="1"/>
    <x v="4"/>
    <n v="-0.18778729693298638"/>
    <n v="16299"/>
    <n v="70085.7"/>
    <x v="0"/>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m/>
  </r>
  <r>
    <s v="B003L62T7W"/>
    <x v="643"/>
    <s v="Computers&amp;Accessories|Accessories&amp;Peripherals|Keyboards,Mice&amp;InputDevices|Mice"/>
    <x v="13"/>
    <n v="279"/>
    <n v="375"/>
    <x v="1"/>
    <n v="0.26"/>
    <n v="0.26"/>
    <x v="1"/>
    <x v="4"/>
    <n v="-0.18775720883064778"/>
    <n v="31534"/>
    <n v="135596.19999999998"/>
    <x v="0"/>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m/>
  </r>
  <r>
    <s v="B09P18XVW6"/>
    <x v="644"/>
    <s v="Electronics|WearableTechnology|SmartWatches"/>
    <x v="6"/>
    <n v="2499"/>
    <n v="4999"/>
    <x v="0"/>
    <n v="0.5"/>
    <n v="0.5"/>
    <x v="0"/>
    <x v="2"/>
    <n v="-0.18715271071002268"/>
    <n v="7571"/>
    <n v="29526.899999999998"/>
    <x v="0"/>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m/>
  </r>
  <r>
    <s v="B00LZLPYHW"/>
    <x v="645"/>
    <s v="OfficeProducts|OfficePaperProducts|Paper|Stationery|Notebooks,WritingPads&amp;Diaries|WireboundNotebooks"/>
    <x v="16"/>
    <n v="137"/>
    <n v="160"/>
    <x v="1"/>
    <n v="0.14000000000000001"/>
    <n v="0.14000000000000001"/>
    <x v="1"/>
    <x v="5"/>
    <n v="-0.1869457301926917"/>
    <n v="6537"/>
    <n v="28762.800000000003"/>
    <x v="0"/>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m/>
  </r>
  <r>
    <s v="B09NHVCHS9"/>
    <x v="23"/>
    <s v="Computers&amp;Accessories|Accessories&amp;Peripherals|Cables&amp;Accessories|Cables|USBCables"/>
    <x v="0"/>
    <n v="59"/>
    <n v="199"/>
    <x v="1"/>
    <n v="0.7"/>
    <n v="0.7"/>
    <x v="0"/>
    <x v="1"/>
    <n v="-0.18544174923237017"/>
    <n v="9377"/>
    <n v="37508"/>
    <x v="0"/>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m/>
  </r>
  <r>
    <s v="B00NNQMYNE"/>
    <x v="646"/>
    <s v="Computers&amp;Accessories|Accessories&amp;Peripherals|HardDiskBags"/>
    <x v="25"/>
    <n v="299"/>
    <n v="499"/>
    <x v="1"/>
    <n v="0.4"/>
    <n v="0.4"/>
    <x v="1"/>
    <x v="6"/>
    <n v="-0.18518569966734622"/>
    <n v="21010"/>
    <n v="94545"/>
    <x v="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m/>
  </r>
  <r>
    <s v="B0B217Z5VK"/>
    <x v="647"/>
    <s v="Electronics|Headphones,Earbuds&amp;Accessories|Headphones|In-Ear"/>
    <x v="10"/>
    <n v="1799"/>
    <n v="3999"/>
    <x v="0"/>
    <n v="0.55000000000000004"/>
    <n v="0.55000000000000004"/>
    <x v="0"/>
    <x v="2"/>
    <n v="-0.18514311446597714"/>
    <n v="3517"/>
    <n v="13716.3"/>
    <x v="0"/>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m/>
  </r>
  <r>
    <s v="B07B88KQZ8"/>
    <x v="648"/>
    <s v="Electronics|HomeAudio|Speakers|BluetoothSpeakers"/>
    <x v="5"/>
    <n v="1999"/>
    <n v="2999"/>
    <x v="0"/>
    <n v="0.33"/>
    <n v="0.33"/>
    <x v="1"/>
    <x v="4"/>
    <n v="-0.18477126202475247"/>
    <n v="63899"/>
    <n v="274765.7"/>
    <x v="0"/>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m/>
  </r>
  <r>
    <s v="B01M4GGIVU"/>
    <x v="25"/>
    <s v="Electronics|HomeTheater,TV&amp;Video|Accessories|Cables|HDMICables"/>
    <x v="2"/>
    <n v="199"/>
    <n v="699"/>
    <x v="2"/>
    <n v="0.72"/>
    <n v="0.72"/>
    <x v="0"/>
    <x v="0"/>
    <n v="-0.18441384453567813"/>
    <n v="12153"/>
    <n v="51042.6"/>
    <x v="0"/>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m/>
  </r>
  <r>
    <s v="B07Z3K96FR"/>
    <x v="649"/>
    <s v="Computers&amp;Accessories|Accessories&amp;Peripherals|TabletAccessories|ScreenProtectors"/>
    <x v="34"/>
    <n v="399"/>
    <n v="1499"/>
    <x v="0"/>
    <n v="0.73"/>
    <n v="0.73"/>
    <x v="0"/>
    <x v="3"/>
    <n v="-0.18535869692289139"/>
    <n v="5730"/>
    <n v="23492.999999999996"/>
    <x v="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m/>
  </r>
  <r>
    <s v="B0756CLQWL"/>
    <x v="650"/>
    <s v="Computers&amp;Accessories|Accessories&amp;Peripherals|PCGamingPeripherals|Gamepads"/>
    <x v="23"/>
    <n v="1699"/>
    <n v="3999"/>
    <x v="0"/>
    <n v="0.57999999999999996"/>
    <n v="0.57999999999999996"/>
    <x v="0"/>
    <x v="0"/>
    <n v="-0.18571331571241143"/>
    <n v="25488"/>
    <n v="107049.60000000001"/>
    <x v="0"/>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m/>
  </r>
  <r>
    <s v="B004IO5BMQ"/>
    <x v="651"/>
    <s v="Computers&amp;Accessories|Accessories&amp;Peripherals|Keyboards,Mice&amp;InputDevices|Mice"/>
    <x v="13"/>
    <n v="699"/>
    <n v="995"/>
    <x v="2"/>
    <n v="0.3"/>
    <n v="0.3"/>
    <x v="1"/>
    <x v="6"/>
    <n v="-0.18615330792545412"/>
    <n v="54405"/>
    <n v="244822.5"/>
    <x v="0"/>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m/>
  </r>
  <r>
    <s v="B09Z6WH2N1"/>
    <x v="456"/>
    <s v="Electronics|Mobiles&amp;Accessories|MobileAccessories|D√©cor"/>
    <x v="7"/>
    <n v="95"/>
    <n v="499"/>
    <x v="1"/>
    <n v="0.81"/>
    <n v="0.81"/>
    <x v="0"/>
    <x v="0"/>
    <n v="-0.18530631060293462"/>
    <n v="1949"/>
    <n v="8185.8"/>
    <x v="0"/>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m/>
  </r>
  <r>
    <s v="B01HGCLUH6"/>
    <x v="652"/>
    <s v="Computers&amp;Accessories|NetworkingDevices|Routers"/>
    <x v="28"/>
    <n v="1149"/>
    <n v="1699"/>
    <x v="0"/>
    <n v="0.32"/>
    <n v="0.32"/>
    <x v="1"/>
    <x v="0"/>
    <n v="-0.18666055138331347"/>
    <n v="122478"/>
    <n v="514407.60000000003"/>
    <x v="0"/>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m/>
  </r>
  <r>
    <s v="B01N4EV2TL"/>
    <x v="653"/>
    <s v="Computers&amp;Accessories|Accessories&amp;Peripherals|Keyboards,Mice&amp;InputDevices|Keyboard&amp;MouseSets"/>
    <x v="13"/>
    <n v="1495"/>
    <n v="1995"/>
    <x v="0"/>
    <n v="0.25"/>
    <n v="0.25"/>
    <x v="1"/>
    <x v="4"/>
    <n v="-0.18645004594161615"/>
    <n v="7241"/>
    <n v="31136.3"/>
    <x v="0"/>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m/>
  </r>
  <r>
    <s v="B08MZQBFLN"/>
    <x v="654"/>
    <s v="Computers&amp;Accessories|Accessories&amp;Peripherals|LaptopAccessories|Lapdesks"/>
    <x v="11"/>
    <n v="849"/>
    <n v="4999"/>
    <x v="0"/>
    <n v="0.83"/>
    <n v="0.83"/>
    <x v="0"/>
    <x v="1"/>
    <n v="-0.1857987312977735"/>
    <n v="20457"/>
    <n v="81828"/>
    <x v="0"/>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m/>
  </r>
  <r>
    <s v="B0752LL57V"/>
    <x v="655"/>
    <s v="OfficeProducts|OfficeElectronics|Calculators|Basic"/>
    <x v="20"/>
    <n v="440"/>
    <n v="440"/>
    <x v="1"/>
    <n v="0"/>
    <n v="0"/>
    <x v="1"/>
    <x v="6"/>
    <n v="-0.18558212697600937"/>
    <n v="8610"/>
    <n v="38745"/>
    <x v="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m/>
  </r>
  <r>
    <s v="B08K4PSZ3V"/>
    <x v="453"/>
    <s v="Electronics|Mobiles&amp;Accessories|MobileAccessories|StylusPens"/>
    <x v="7"/>
    <n v="349"/>
    <n v="999"/>
    <x v="2"/>
    <n v="0.65"/>
    <n v="0.65"/>
    <x v="0"/>
    <x v="11"/>
    <n v="-0.1826100426564177"/>
    <n v="16557"/>
    <n v="62916.6"/>
    <x v="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m/>
  </r>
  <r>
    <s v="B09Z28BQZT"/>
    <x v="656"/>
    <s v="Computers&amp;Accessories|Accessories&amp;Peripherals|LaptopAccessories|Lapdesks"/>
    <x v="11"/>
    <n v="599"/>
    <n v="3999"/>
    <x v="0"/>
    <n v="0.85"/>
    <n v="0.85"/>
    <x v="0"/>
    <x v="2"/>
    <n v="-0.18154359494410421"/>
    <n v="1087"/>
    <n v="4239.3"/>
    <x v="0"/>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m/>
  </r>
  <r>
    <s v="B094DQWV9B"/>
    <x v="657"/>
    <s v="Computers&amp;Accessories|Accessories&amp;Peripherals|Adapters|USBtoUSBAdapters"/>
    <x v="31"/>
    <n v="149"/>
    <n v="399"/>
    <x v="1"/>
    <n v="0.63"/>
    <n v="0.63"/>
    <x v="0"/>
    <x v="1"/>
    <n v="-0.18047806443537168"/>
    <n v="1540"/>
    <n v="6160"/>
    <x v="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m/>
  </r>
  <r>
    <s v="B0BBMPH39N"/>
    <x v="658"/>
    <s v="Computers&amp;Accessories|Accessories&amp;Peripherals|Keyboards,Mice&amp;InputDevices|GraphicTablets"/>
    <x v="13"/>
    <n v="289"/>
    <n v="999"/>
    <x v="2"/>
    <n v="0.71"/>
    <n v="0.71"/>
    <x v="0"/>
    <x v="3"/>
    <n v="-0.18024925649254642"/>
    <n v="401"/>
    <n v="1644.1"/>
    <x v="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m/>
  </r>
  <r>
    <s v="B097JQ1J5G"/>
    <x v="659"/>
    <s v="Computers&amp;Accessories|Accessories&amp;Peripherals|USBHubs"/>
    <x v="35"/>
    <n v="179"/>
    <n v="499"/>
    <x v="1"/>
    <n v="0.64"/>
    <n v="0.64"/>
    <x v="0"/>
    <x v="10"/>
    <n v="-0.1805754649161099"/>
    <n v="9385"/>
    <n v="31909"/>
    <x v="0"/>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m/>
  </r>
  <r>
    <s v="B07YY1BY5B"/>
    <x v="660"/>
    <s v="Electronics|WearableTechnology|SmartWatches"/>
    <x v="6"/>
    <n v="1499"/>
    <n v="4999"/>
    <x v="0"/>
    <n v="0.7"/>
    <n v="0.7"/>
    <x v="0"/>
    <x v="1"/>
    <n v="-0.17822190855050063"/>
    <n v="92588"/>
    <n v="370352"/>
    <x v="0"/>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m/>
  </r>
  <r>
    <s v="B08VRMK55F"/>
    <x v="661"/>
    <s v="Electronics|Headphones,Earbuds&amp;Accessories|Headphones|In-Ear"/>
    <x v="10"/>
    <n v="399"/>
    <n v="699"/>
    <x v="2"/>
    <n v="0.43"/>
    <n v="0.43"/>
    <x v="1"/>
    <x v="10"/>
    <n v="-0.17795531027079206"/>
    <n v="3454"/>
    <n v="11743.6"/>
    <x v="0"/>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m/>
  </r>
  <r>
    <s v="B08CHZ3ZQ7"/>
    <x v="662"/>
    <s v="Computers&amp;Accessories|Accessories&amp;Peripherals|PCGamingPeripherals|GamingMice"/>
    <x v="23"/>
    <n v="599"/>
    <n v="799"/>
    <x v="2"/>
    <n v="0.25"/>
    <n v="0.25"/>
    <x v="1"/>
    <x v="4"/>
    <n v="-0.17849681968122844"/>
    <n v="15790"/>
    <n v="67897"/>
    <x v="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m/>
  </r>
  <r>
    <s v="B08SCCG9D4"/>
    <x v="663"/>
    <s v="Computers&amp;Accessories|Accessories&amp;Peripherals|Audio&amp;VideoAccessories|PCMicrophones"/>
    <x v="36"/>
    <n v="949"/>
    <n v="2000"/>
    <x v="0"/>
    <n v="0.53"/>
    <n v="0.53"/>
    <x v="0"/>
    <x v="2"/>
    <n v="-0.17783758912189493"/>
    <n v="14969"/>
    <n v="58379.1"/>
    <x v="0"/>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m/>
  </r>
  <r>
    <s v="B0972BQ2RS"/>
    <x v="664"/>
    <s v="Electronics|WearableTechnology|SmartWatches"/>
    <x v="6"/>
    <n v="2499"/>
    <n v="9999"/>
    <x v="3"/>
    <n v="0.75"/>
    <n v="0.75"/>
    <x v="0"/>
    <x v="3"/>
    <n v="-0.17750598673779161"/>
    <n v="42139"/>
    <n v="172769.9"/>
    <x v="0"/>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m/>
  </r>
  <r>
    <s v="B00ZRBWPA0"/>
    <x v="665"/>
    <s v="Electronics|GeneralPurposeBatteries&amp;BatteryChargers|DisposableBatteries"/>
    <x v="15"/>
    <n v="159"/>
    <n v="180"/>
    <x v="1"/>
    <n v="0.12"/>
    <n v="0.12"/>
    <x v="1"/>
    <x v="4"/>
    <n v="-0.17790377689652387"/>
    <n v="989"/>
    <n v="4252.7"/>
    <x v="1"/>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m/>
  </r>
  <r>
    <s v="B0B2DD66GS"/>
    <x v="666"/>
    <s v="Electronics|Accessories|MemoryCards|MicroSD"/>
    <x v="9"/>
    <n v="1329"/>
    <n v="2900"/>
    <x v="0"/>
    <n v="0.54"/>
    <n v="0.54"/>
    <x v="0"/>
    <x v="6"/>
    <n v="-0.17683188055552648"/>
    <n v="19624"/>
    <n v="88308"/>
    <x v="0"/>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m/>
  </r>
  <r>
    <s v="B09M869Z5V"/>
    <x v="667"/>
    <s v="Computers&amp;Accessories|Accessories&amp;Peripherals|USBHubs"/>
    <x v="35"/>
    <n v="570"/>
    <n v="999"/>
    <x v="2"/>
    <n v="0.43"/>
    <n v="0.43"/>
    <x v="1"/>
    <x v="0"/>
    <n v="-0.17807693405039179"/>
    <n v="3201"/>
    <n v="13444.2"/>
    <x v="0"/>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m/>
  </r>
  <r>
    <s v="B07W6VWZ8C"/>
    <x v="668"/>
    <s v="Electronics|HomeAudio|Speakers|OutdoorSpeakers"/>
    <x v="5"/>
    <n v="899"/>
    <n v="1999"/>
    <x v="0"/>
    <n v="0.55000000000000004"/>
    <n v="0.55000000000000004"/>
    <x v="0"/>
    <x v="3"/>
    <n v="-0.17809985033796302"/>
    <n v="30469"/>
    <n v="124922.9"/>
    <x v="0"/>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m/>
  </r>
  <r>
    <s v="B07Z1X6VFC"/>
    <x v="669"/>
    <s v="Computers&amp;Accessories|Accessories&amp;Peripherals|LaptopAccessories|Bags&amp;Sleeves|LaptopSleeves&amp;Slipcases"/>
    <x v="11"/>
    <n v="449"/>
    <n v="999"/>
    <x v="2"/>
    <n v="0.55000000000000004"/>
    <n v="0.55000000000000004"/>
    <x v="0"/>
    <x v="5"/>
    <n v="-0.17818354715593276"/>
    <n v="9940"/>
    <n v="43736"/>
    <x v="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m/>
  </r>
  <r>
    <s v="B07YL54NVJ"/>
    <x v="670"/>
    <s v="Computers&amp;Accessories|ExternalDevices&amp;DataStorage|ExternalMemoryCardReaders"/>
    <x v="37"/>
    <n v="549"/>
    <n v="999"/>
    <x v="2"/>
    <n v="0.45"/>
    <n v="0.45"/>
    <x v="1"/>
    <x v="4"/>
    <n v="-0.17917993383673647"/>
    <n v="7758"/>
    <n v="33359.4"/>
    <x v="0"/>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m/>
  </r>
  <r>
    <s v="B0759QMF85"/>
    <x v="671"/>
    <s v="Computers&amp;Accessories|NetworkingDevices|Routers"/>
    <x v="28"/>
    <n v="1529"/>
    <n v="2399"/>
    <x v="0"/>
    <n v="0.36"/>
    <n v="0.36"/>
    <x v="1"/>
    <x v="4"/>
    <n v="-0.17934580309104142"/>
    <n v="68409"/>
    <n v="294158.7"/>
    <x v="0"/>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m/>
  </r>
  <r>
    <s v="B00LM4X0KU"/>
    <x v="672"/>
    <s v="OfficeProducts|OfficePaperProducts|Paper|Stationery|Pens,Pencils&amp;WritingSupplies|Pens&amp;Refills|BottledInk"/>
    <x v="16"/>
    <n v="100"/>
    <n v="100"/>
    <x v="1"/>
    <n v="0"/>
    <n v="0"/>
    <x v="1"/>
    <x v="4"/>
    <n v="-0.17910766609029549"/>
    <n v="3095"/>
    <n v="13308.5"/>
    <x v="0"/>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m/>
  </r>
  <r>
    <s v="B08PFSZ7FH"/>
    <x v="673"/>
    <s v="Computers&amp;Accessories|Accessories&amp;Peripherals|LaptopAccessories|NotebookComputerStands"/>
    <x v="11"/>
    <n v="299"/>
    <n v="1499"/>
    <x v="0"/>
    <n v="0.8"/>
    <n v="0.8"/>
    <x v="0"/>
    <x v="0"/>
    <n v="-0.17772072605471115"/>
    <n v="903"/>
    <n v="3792.6000000000004"/>
    <x v="1"/>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m/>
  </r>
  <r>
    <s v="B012MQS060"/>
    <x v="674"/>
    <s v="Computers&amp;Accessories|Accessories&amp;Peripherals|Keyboards,Mice&amp;InputDevices|Keyboard&amp;MouseSets"/>
    <x v="13"/>
    <n v="1295"/>
    <n v="1795"/>
    <x v="0"/>
    <n v="0.28000000000000003"/>
    <n v="0.28000000000000003"/>
    <x v="1"/>
    <x v="3"/>
    <n v="-0.17908044637313342"/>
    <n v="25771"/>
    <n v="105661.09999999999"/>
    <x v="0"/>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m/>
  </r>
  <r>
    <s v="B01MF8MB65"/>
    <x v="675"/>
    <s v="Electronics|Headphones,Earbuds&amp;Accessories|Headphones|In-Ear"/>
    <x v="10"/>
    <n v="699"/>
    <n v="999"/>
    <x v="2"/>
    <n v="0.3"/>
    <n v="0.3"/>
    <x v="1"/>
    <x v="3"/>
    <n v="-0.17909260729757287"/>
    <n v="273189"/>
    <n v="1120074.8999999999"/>
    <x v="0"/>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m/>
  </r>
  <r>
    <s v="B00LHZWD0C"/>
    <x v="676"/>
    <s v="OfficeProducts|OfficePaperProducts|Paper|Stationery|Notebooks,WritingPads&amp;Diaries|CompositionNotebooks"/>
    <x v="16"/>
    <n v="252"/>
    <n v="315"/>
    <x v="1"/>
    <n v="0.2"/>
    <n v="0.2"/>
    <x v="1"/>
    <x v="6"/>
    <n v="-0.17909563737115575"/>
    <n v="3785"/>
    <n v="17032.5"/>
    <x v="0"/>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m/>
  </r>
  <r>
    <s v="B08QDPB1SL"/>
    <x v="677"/>
    <s v="Electronics|GeneralPurposeBatteries&amp;BatteryChargers|DisposableBatteries"/>
    <x v="15"/>
    <n v="190"/>
    <n v="220"/>
    <x v="1"/>
    <n v="0.14000000000000001"/>
    <n v="0.14000000000000001"/>
    <x v="1"/>
    <x v="5"/>
    <n v="-0.17741915551986237"/>
    <n v="2866"/>
    <n v="12610.400000000001"/>
    <x v="0"/>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m/>
  </r>
  <r>
    <s v="B07BRKK9JQ"/>
    <x v="678"/>
    <s v="Computers&amp;Accessories|Accessories&amp;Peripherals|Keyboards,Mice&amp;InputDevices|Keyboard&amp;MouseSets"/>
    <x v="13"/>
    <n v="1299"/>
    <n v="1599"/>
    <x v="0"/>
    <n v="0.19"/>
    <n v="0.19"/>
    <x v="1"/>
    <x v="4"/>
    <n v="-0.17581221775515091"/>
    <n v="27223"/>
    <n v="117058.9"/>
    <x v="0"/>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m/>
  </r>
  <r>
    <s v="B01EZ0X3L8"/>
    <x v="679"/>
    <s v="Computers&amp;Accessories|ExternalDevices&amp;DataStorage|PenDrives"/>
    <x v="12"/>
    <n v="729"/>
    <n v="1650"/>
    <x v="0"/>
    <n v="0.56000000000000005"/>
    <n v="0.56000000000000005"/>
    <x v="0"/>
    <x v="4"/>
    <n v="-0.17491295430306747"/>
    <n v="82356"/>
    <n v="354130.8"/>
    <x v="0"/>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m/>
  </r>
  <r>
    <s v="B00LM4W1N2"/>
    <x v="680"/>
    <s v="OfficeProducts|OfficePaperProducts|Paper|Stationery|Pens,Pencils&amp;WritingSupplies|Pens&amp;Refills|RetractableBallpointPens"/>
    <x v="16"/>
    <n v="480"/>
    <n v="600"/>
    <x v="2"/>
    <n v="0.2"/>
    <n v="0.2"/>
    <x v="1"/>
    <x v="4"/>
    <n v="-0.17564351041978563"/>
    <n v="5719"/>
    <n v="24591.7"/>
    <x v="0"/>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m/>
  </r>
  <r>
    <s v="B0949SBKMP"/>
    <x v="466"/>
    <s v="Electronics|WearableTechnology|SmartWatches"/>
    <x v="6"/>
    <n v="1799"/>
    <n v="6990"/>
    <x v="3"/>
    <n v="0.74"/>
    <n v="0.74"/>
    <x v="0"/>
    <x v="1"/>
    <n v="-0.17477272568723157"/>
    <n v="26880"/>
    <n v="107520"/>
    <x v="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m/>
  </r>
  <r>
    <s v="B08YD264ZS"/>
    <x v="681"/>
    <s v="Computers&amp;Accessories|Accessories&amp;Peripherals|LaptopAccessories|Lapdesks"/>
    <x v="11"/>
    <n v="999"/>
    <n v="2499"/>
    <x v="0"/>
    <n v="0.6"/>
    <n v="0.6"/>
    <x v="0"/>
    <x v="4"/>
    <n v="-0.17451406545074774"/>
    <n v="1690"/>
    <n v="7267"/>
    <x v="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m/>
  </r>
  <r>
    <s v="B094JNXNPV"/>
    <x v="27"/>
    <s v="Computers&amp;Accessories|Accessories&amp;Peripherals|Cables&amp;Accessories|Cables|USBCables"/>
    <x v="0"/>
    <n v="299"/>
    <n v="399"/>
    <x v="1"/>
    <n v="0.25"/>
    <n v="0.25"/>
    <x v="1"/>
    <x v="1"/>
    <n v="-0.17547652076761816"/>
    <n v="2766"/>
    <n v="11064"/>
    <x v="0"/>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m/>
  </r>
  <r>
    <s v="B00GZLB57U"/>
    <x v="682"/>
    <s v="Computers&amp;Accessories|Accessories&amp;Peripherals|Cables&amp;Accessories|Cables|EthernetCables"/>
    <x v="0"/>
    <n v="238"/>
    <n v="699"/>
    <x v="2"/>
    <n v="0.66"/>
    <n v="0.66"/>
    <x v="0"/>
    <x v="5"/>
    <n v="-0.17589354414113628"/>
    <n v="8372"/>
    <n v="36836.800000000003"/>
    <x v="0"/>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m/>
  </r>
  <r>
    <s v="B07V82W5CN"/>
    <x v="683"/>
    <s v="Computers&amp;Accessories|Accessories&amp;Peripherals|Keyboards,Mice&amp;InputDevices|Keyboard&amp;MouseSets"/>
    <x v="13"/>
    <n v="1349"/>
    <n v="2198"/>
    <x v="0"/>
    <n v="0.39"/>
    <n v="0.39"/>
    <x v="1"/>
    <x v="1"/>
    <n v="-0.17779088215852981"/>
    <n v="7113"/>
    <n v="28452"/>
    <x v="0"/>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m/>
  </r>
  <r>
    <s v="B077Z65HSD"/>
    <x v="29"/>
    <s v="Computers&amp;Accessories|Accessories&amp;Peripherals|Cables&amp;Accessories|Cables|USBCables"/>
    <x v="0"/>
    <n v="299"/>
    <n v="999"/>
    <x v="2"/>
    <n v="0.7"/>
    <n v="0.7"/>
    <x v="0"/>
    <x v="4"/>
    <n v="-0.17787044772675453"/>
    <n v="20850"/>
    <n v="89655"/>
    <x v="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m/>
  </r>
  <r>
    <s v="B08HD7JQHX"/>
    <x v="684"/>
    <s v="Computers&amp;Accessories|Accessories&amp;Peripherals|Audio&amp;VideoAccessories|PCMicrophones"/>
    <x v="36"/>
    <n v="199"/>
    <n v="499"/>
    <x v="1"/>
    <n v="0.6"/>
    <n v="0.6"/>
    <x v="0"/>
    <x v="8"/>
    <n v="-0.17945591740386965"/>
    <n v="2804"/>
    <n v="9253.1999999999989"/>
    <x v="0"/>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m/>
  </r>
  <r>
    <s v="B0B31FR4Y2"/>
    <x v="685"/>
    <s v="Electronics|Headphones,Earbuds&amp;Accessories|Headphones|In-Ear"/>
    <x v="10"/>
    <n v="1999"/>
    <n v="9999"/>
    <x v="3"/>
    <n v="0.8"/>
    <n v="0.8"/>
    <x v="0"/>
    <x v="7"/>
    <n v="-0.1773672228875208"/>
    <n v="1986"/>
    <n v="7348.2000000000007"/>
    <x v="0"/>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m/>
  </r>
  <r>
    <s v="B09Y14JLP3"/>
    <x v="686"/>
    <s v="Electronics|Mobiles&amp;Accessories|MobileAccessories|Stands"/>
    <x v="7"/>
    <n v="99"/>
    <n v="499"/>
    <x v="1"/>
    <n v="0.8"/>
    <n v="0.8"/>
    <x v="0"/>
    <x v="3"/>
    <n v="-0.17483443999921475"/>
    <n v="2451"/>
    <n v="10049.099999999999"/>
    <x v="0"/>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m/>
  </r>
  <r>
    <s v="B09ZHCJDP1"/>
    <x v="687"/>
    <s v="Computers&amp;Accessories|Accessories&amp;Peripherals|Keyboards,Mice&amp;InputDevices|Mice"/>
    <x v="13"/>
    <n v="499"/>
    <n v="1000"/>
    <x v="0"/>
    <n v="0.5"/>
    <n v="0.5"/>
    <x v="0"/>
    <x v="15"/>
    <n v="-0.17539645452566188"/>
    <n v="23"/>
    <n v="115"/>
    <x v="1"/>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m/>
  </r>
  <r>
    <s v="B08C4Z69LN"/>
    <x v="688"/>
    <s v="Computers&amp;Accessories|Components|Memory"/>
    <x v="38"/>
    <n v="1792"/>
    <n v="3500"/>
    <x v="0"/>
    <n v="0.49"/>
    <n v="0.49"/>
    <x v="1"/>
    <x v="6"/>
    <n v="-0.17798036086043573"/>
    <n v="26194"/>
    <n v="117873"/>
    <x v="0"/>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m/>
  </r>
  <r>
    <s v="B016XVRKZM"/>
    <x v="689"/>
    <s v="Computers&amp;Accessories|Accessories&amp;Peripherals|UninterruptedPowerSupplies"/>
    <x v="39"/>
    <n v="3299"/>
    <n v="4100"/>
    <x v="0"/>
    <n v="0.2"/>
    <n v="0.2"/>
    <x v="1"/>
    <x v="2"/>
    <n v="-0.17881417809519382"/>
    <n v="15783"/>
    <n v="61553.7"/>
    <x v="0"/>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m/>
  </r>
  <r>
    <s v="B00LHZW3XY"/>
    <x v="690"/>
    <s v="OfficeProducts|OfficePaperProducts|Paper|Stationery|Notebooks,WritingPads&amp;Diaries|CompositionNotebooks"/>
    <x v="16"/>
    <n v="125"/>
    <n v="180"/>
    <x v="1"/>
    <n v="0.31"/>
    <n v="0.31"/>
    <x v="1"/>
    <x v="5"/>
    <n v="-0.17992212839635641"/>
    <n v="8053"/>
    <n v="35433.200000000004"/>
    <x v="0"/>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m/>
  </r>
  <r>
    <s v="B098JYT4SY"/>
    <x v="691"/>
    <s v="Computers&amp;Accessories|Accessories&amp;Peripherals|Keyboards,Mice&amp;InputDevices|Mice"/>
    <x v="13"/>
    <n v="399"/>
    <n v="1190"/>
    <x v="0"/>
    <n v="0.66"/>
    <n v="0.66"/>
    <x v="0"/>
    <x v="3"/>
    <n v="-0.17926742726112904"/>
    <n v="2809"/>
    <n v="11516.9"/>
    <x v="0"/>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m/>
  </r>
  <r>
    <s v="B08CFCK6CW"/>
    <x v="692"/>
    <s v="Electronics|Headphones,Earbuds&amp;Accessories|Headphones|In-Ear"/>
    <x v="10"/>
    <n v="1199"/>
    <n v="7999"/>
    <x v="3"/>
    <n v="0.85"/>
    <n v="0.85"/>
    <x v="0"/>
    <x v="9"/>
    <n v="-0.17953901820622559"/>
    <n v="25910"/>
    <n v="93276"/>
    <x v="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m/>
  </r>
  <r>
    <s v="B09P564ZTJ"/>
    <x v="693"/>
    <s v="Computers&amp;Accessories|Accessories&amp;Peripherals|Keyboards,Mice&amp;InputDevices|GraphicTablets"/>
    <x v="13"/>
    <n v="235"/>
    <n v="1599"/>
    <x v="0"/>
    <n v="0.85"/>
    <n v="0.85"/>
    <x v="0"/>
    <x v="11"/>
    <n v="-0.17583204152731396"/>
    <n v="1173"/>
    <n v="4457.3999999999996"/>
    <x v="0"/>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m/>
  </r>
  <r>
    <s v="B07MSLTW8Z"/>
    <x v="694"/>
    <s v="Computers&amp;Accessories|Accessories&amp;Peripherals|LaptopAccessories|Lapdesks"/>
    <x v="11"/>
    <n v="549"/>
    <n v="1999"/>
    <x v="0"/>
    <n v="0.73"/>
    <n v="0.73"/>
    <x v="0"/>
    <x v="9"/>
    <n v="-0.1737991889775797"/>
    <n v="6422"/>
    <n v="23119.200000000001"/>
    <x v="0"/>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m/>
  </r>
  <r>
    <s v="B09N6TTHT6"/>
    <x v="695"/>
    <s v="Computers&amp;Accessories|Accessories&amp;Peripherals|USBGadgets|Lamps"/>
    <x v="32"/>
    <n v="89"/>
    <n v="99"/>
    <x v="1"/>
    <n v="0.1"/>
    <n v="0.1"/>
    <x v="1"/>
    <x v="0"/>
    <n v="-0.17105897819031302"/>
    <n v="241"/>
    <n v="1012.2"/>
    <x v="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m/>
  </r>
  <r>
    <s v="B09W5XR9RT"/>
    <x v="28"/>
    <s v="Computers&amp;Accessories|Accessories&amp;Peripherals|Cables&amp;Accessories|Cables|USBCables"/>
    <x v="0"/>
    <n v="970"/>
    <n v="1999"/>
    <x v="0"/>
    <n v="0.51"/>
    <n v="0.51"/>
    <x v="0"/>
    <x v="5"/>
    <n v="-0.17052445360193949"/>
    <n v="184"/>
    <n v="809.6"/>
    <x v="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m/>
  </r>
  <r>
    <s v="B098R25TGC"/>
    <x v="696"/>
    <s v="Electronics|Headphones,Earbuds&amp;Accessories|Headphones|In-Ear"/>
    <x v="10"/>
    <n v="1299"/>
    <n v="2999"/>
    <x v="0"/>
    <n v="0.56999999999999995"/>
    <n v="0.56999999999999995"/>
    <x v="0"/>
    <x v="11"/>
    <n v="-0.17128505870798125"/>
    <n v="14629"/>
    <n v="55590.2"/>
    <x v="0"/>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m/>
  </r>
  <r>
    <s v="B0B2PQL5N3"/>
    <x v="697"/>
    <s v="Computers&amp;Accessories|Accessories&amp;Peripherals|Keyboards,Mice&amp;InputDevices|Keyboard&amp;MiceAccessories|MousePads"/>
    <x v="13"/>
    <n v="230"/>
    <n v="999"/>
    <x v="2"/>
    <n v="0.77"/>
    <n v="0.77"/>
    <x v="0"/>
    <x v="0"/>
    <n v="-0.17052193705778459"/>
    <n v="1528"/>
    <n v="6417.6"/>
    <x v="0"/>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m/>
  </r>
  <r>
    <s v="B07DKZCZ89"/>
    <x v="698"/>
    <s v="Electronics|Headphones,Earbuds&amp;Accessories|Cases"/>
    <x v="10"/>
    <n v="119"/>
    <n v="499"/>
    <x v="1"/>
    <n v="0.76"/>
    <n v="0.76"/>
    <x v="0"/>
    <x v="4"/>
    <n v="-0.17182545839819818"/>
    <n v="15032"/>
    <n v="64637.599999999999"/>
    <x v="0"/>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m/>
  </r>
  <r>
    <s v="B08GYG6T12"/>
    <x v="699"/>
    <s v="Electronics|Accessories|MemoryCards|SecureDigitalCards"/>
    <x v="9"/>
    <n v="449"/>
    <n v="800"/>
    <x v="2"/>
    <n v="0.44"/>
    <n v="0.44"/>
    <x v="1"/>
    <x v="5"/>
    <n v="-0.17389941760045721"/>
    <n v="69585"/>
    <n v="306174"/>
    <x v="0"/>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m/>
  </r>
  <r>
    <s v="B09BN2NPBD"/>
    <x v="700"/>
    <s v="Electronics|Mobiles&amp;Accessories|MobileAccessories|Photo&amp;VideoAccessories|Flashes&amp;SelfieLights|SelfieLights"/>
    <x v="7"/>
    <n v="1699"/>
    <n v="3495"/>
    <x v="0"/>
    <n v="0.51"/>
    <n v="0.51"/>
    <x v="0"/>
    <x v="3"/>
    <n v="-0.17414851934425091"/>
    <n v="14371"/>
    <n v="58921.099999999991"/>
    <x v="0"/>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m/>
  </r>
  <r>
    <s v="B00J4YG0PC"/>
    <x v="701"/>
    <s v="OfficeProducts|OfficePaperProducts|Paper|Stationery|Notebooks,WritingPads&amp;Diaries|CompositionNotebooks"/>
    <x v="16"/>
    <n v="561"/>
    <n v="720"/>
    <x v="2"/>
    <n v="0.22"/>
    <n v="0.22"/>
    <x v="1"/>
    <x v="5"/>
    <n v="-0.17420979908084386"/>
    <n v="3182"/>
    <n v="14000.800000000001"/>
    <x v="0"/>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m/>
  </r>
  <r>
    <s v="B073BRXPZX"/>
    <x v="702"/>
    <s v="Computers&amp;Accessories|Accessories&amp;Peripherals|Keyboards,Mice&amp;InputDevices|Mice"/>
    <x v="13"/>
    <n v="289"/>
    <n v="590"/>
    <x v="2"/>
    <n v="0.51"/>
    <n v="0.51"/>
    <x v="0"/>
    <x v="5"/>
    <n v="-0.17298404777988793"/>
    <n v="25886"/>
    <n v="113898.40000000001"/>
    <x v="0"/>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m/>
  </r>
  <r>
    <s v="B08LHTJTBB"/>
    <x v="703"/>
    <s v="Computers&amp;Accessories|Accessories&amp;Peripherals|LaptopAccessories|NotebookComputerStands"/>
    <x v="11"/>
    <n v="599"/>
    <n v="1999"/>
    <x v="0"/>
    <n v="0.7"/>
    <n v="0.7"/>
    <x v="0"/>
    <x v="5"/>
    <n v="-0.17376681604787564"/>
    <n v="4736"/>
    <n v="20838.400000000001"/>
    <x v="0"/>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m/>
  </r>
  <r>
    <s v="B07VTFN6HM"/>
    <x v="704"/>
    <s v="Computers&amp;Accessories|ExternalDevices&amp;DataStorage|ExternalHardDisks"/>
    <x v="18"/>
    <n v="5599"/>
    <n v="7350"/>
    <x v="3"/>
    <n v="0.24"/>
    <n v="0.24"/>
    <x v="1"/>
    <x v="5"/>
    <n v="-0.1761606629676597"/>
    <n v="73005"/>
    <n v="321222"/>
    <x v="0"/>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m/>
  </r>
  <r>
    <s v="B008QS9J6Y"/>
    <x v="705"/>
    <s v="Computers&amp;Accessories|Accessories&amp;Peripherals|Audio&amp;VideoAccessories|Webcams&amp;VoIPEquipment|Webcams"/>
    <x v="36"/>
    <n v="1990"/>
    <n v="2595"/>
    <x v="0"/>
    <n v="0.23"/>
    <n v="0.23"/>
    <x v="1"/>
    <x v="4"/>
    <n v="-0.17505134144942031"/>
    <n v="20398"/>
    <n v="87711.4"/>
    <x v="0"/>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m/>
  </r>
  <r>
    <s v="B09M8888DM"/>
    <x v="706"/>
    <s v="Computers&amp;Accessories|Accessories&amp;Peripherals|USBHubs"/>
    <x v="35"/>
    <n v="499"/>
    <n v="799"/>
    <x v="2"/>
    <n v="0.38"/>
    <n v="0.38"/>
    <x v="1"/>
    <x v="4"/>
    <n v="-0.17424834239046622"/>
    <n v="2125"/>
    <n v="9137.5"/>
    <x v="0"/>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m/>
  </r>
  <r>
    <s v="B07Z1YVP72"/>
    <x v="707"/>
    <s v="Computers&amp;Accessories|Accessories&amp;Peripherals|LaptopAccessories|Bags&amp;Sleeves|LaptopSleeves&amp;Slipcases"/>
    <x v="11"/>
    <n v="449"/>
    <n v="999"/>
    <x v="2"/>
    <n v="0.55000000000000004"/>
    <n v="0.55000000000000004"/>
    <x v="0"/>
    <x v="4"/>
    <n v="-0.17409434635839885"/>
    <n v="11330"/>
    <n v="48719"/>
    <x v="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m/>
  </r>
  <r>
    <s v="B082FTPRSK"/>
    <x v="708"/>
    <s v="Computers&amp;Accessories|Accessories&amp;Peripherals|LaptopAccessories|CoolingPads"/>
    <x v="11"/>
    <n v="999"/>
    <n v="1999"/>
    <x v="0"/>
    <n v="0.5"/>
    <n v="0.5"/>
    <x v="0"/>
    <x v="0"/>
    <n v="-0.17484994532950168"/>
    <n v="27441"/>
    <n v="115252.20000000001"/>
    <x v="0"/>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m/>
  </r>
  <r>
    <s v="B09RF2QXGX"/>
    <x v="709"/>
    <s v="Computers&amp;Accessories|Accessories&amp;Peripherals|LaptopAccessories|CameraPrivacyCovers"/>
    <x v="11"/>
    <n v="69"/>
    <n v="299"/>
    <x v="1"/>
    <n v="0.77"/>
    <n v="0.77"/>
    <x v="0"/>
    <x v="4"/>
    <n v="-0.17510155711785994"/>
    <n v="255"/>
    <n v="1096.5"/>
    <x v="1"/>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m/>
  </r>
  <r>
    <s v="B01KK0HU3Y"/>
    <x v="710"/>
    <s v="Computers&amp;Accessories|Accessories&amp;Peripherals|Keyboards,Mice&amp;InputDevices|Mice"/>
    <x v="13"/>
    <n v="899"/>
    <n v="1499"/>
    <x v="0"/>
    <n v="0.4"/>
    <n v="0.4"/>
    <x v="1"/>
    <x v="0"/>
    <n v="-0.17731671850361275"/>
    <n v="23174"/>
    <n v="97330.8"/>
    <x v="0"/>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m/>
  </r>
  <r>
    <s v="B07JF9B592"/>
    <x v="711"/>
    <s v="MusicalInstruments|Microphones|Condenser"/>
    <x v="14"/>
    <n v="478"/>
    <n v="699"/>
    <x v="2"/>
    <n v="0.32"/>
    <n v="0.32"/>
    <x v="1"/>
    <x v="11"/>
    <n v="-0.17727282380619766"/>
    <n v="20218"/>
    <n v="76828.399999999994"/>
    <x v="0"/>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m/>
  </r>
  <r>
    <s v="B086394NY5"/>
    <x v="712"/>
    <s v="Computers&amp;Accessories|Accessories&amp;Peripherals|LaptopAccessories"/>
    <x v="11"/>
    <n v="1399"/>
    <n v="2490"/>
    <x v="0"/>
    <n v="0.44"/>
    <n v="0.44"/>
    <x v="1"/>
    <x v="4"/>
    <n v="-0.17806737283087609"/>
    <n v="11074"/>
    <n v="47618.2"/>
    <x v="0"/>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m/>
  </r>
  <r>
    <s v="B00NH11PEY"/>
    <x v="30"/>
    <s v="Computers&amp;Accessories|Accessories&amp;Peripherals|Cables&amp;Accessories|Cables|USBCables"/>
    <x v="0"/>
    <n v="199"/>
    <n v="750"/>
    <x v="2"/>
    <n v="0.73"/>
    <n v="0.73"/>
    <x v="0"/>
    <x v="6"/>
    <n v="-0.17821943069556956"/>
    <n v="74976"/>
    <n v="337392"/>
    <x v="0"/>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m/>
  </r>
  <r>
    <s v="B017PDR9N0"/>
    <x v="713"/>
    <s v="Computers&amp;Accessories|Accessories&amp;Peripherals|TabletAccessories|Stands"/>
    <x v="34"/>
    <n v="149"/>
    <n v="499"/>
    <x v="1"/>
    <n v="0.7"/>
    <n v="0.7"/>
    <x v="0"/>
    <x v="3"/>
    <n v="-0.1817600905297245"/>
    <n v="25607"/>
    <n v="104988.7"/>
    <x v="0"/>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m/>
  </r>
  <r>
    <s v="B07NC12T2R"/>
    <x v="714"/>
    <s v="Electronics|HomeAudio|Speakers|BluetoothSpeakers"/>
    <x v="5"/>
    <n v="1799"/>
    <n v="4990"/>
    <x v="0"/>
    <n v="0.64"/>
    <n v="0.64"/>
    <x v="0"/>
    <x v="0"/>
    <n v="-0.18216275283222788"/>
    <n v="41226"/>
    <n v="173149.2"/>
    <x v="0"/>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m/>
  </r>
  <r>
    <s v="B07WKBD37W"/>
    <x v="715"/>
    <s v="HomeImprovement|Electrical|Adapters&amp;Multi-Outlets"/>
    <x v="40"/>
    <n v="425"/>
    <n v="999"/>
    <x v="2"/>
    <n v="0.56999999999999995"/>
    <n v="0.56999999999999995"/>
    <x v="0"/>
    <x v="1"/>
    <n v="-0.18296242697410212"/>
    <n v="2581"/>
    <n v="10324"/>
    <x v="0"/>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m/>
  </r>
  <r>
    <s v="B08JMC1988"/>
    <x v="716"/>
    <s v="Electronics|HomeAudio|Speakers|OutdoorSpeakers"/>
    <x v="5"/>
    <n v="999"/>
    <n v="2490"/>
    <x v="0"/>
    <n v="0.6"/>
    <n v="0.6"/>
    <x v="0"/>
    <x v="3"/>
    <n v="-0.18278046282388188"/>
    <n v="18331"/>
    <n v="75157.099999999991"/>
    <x v="0"/>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m/>
  </r>
  <r>
    <s v="B09GFN8WZL"/>
    <x v="717"/>
    <s v="Computers&amp;Accessories|Accessories&amp;Peripherals|Keyboards,Mice&amp;InputDevices|GraphicTablets"/>
    <x v="13"/>
    <n v="378"/>
    <n v="999"/>
    <x v="2"/>
    <n v="0.62"/>
    <n v="0.62"/>
    <x v="0"/>
    <x v="3"/>
    <n v="-0.1829834390667619"/>
    <n v="1779"/>
    <n v="7293.9"/>
    <x v="0"/>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m/>
  </r>
  <r>
    <s v="B095X38CJS"/>
    <x v="718"/>
    <s v="OfficeProducts|OfficePaperProducts|Paper|Copy&amp;PrintingPaper|ColouredPaper"/>
    <x v="16"/>
    <n v="99"/>
    <n v="99"/>
    <x v="1"/>
    <n v="0"/>
    <n v="0"/>
    <x v="1"/>
    <x v="4"/>
    <n v="-0.18322328591277354"/>
    <n v="388"/>
    <n v="1668.3999999999999"/>
    <x v="1"/>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m/>
  </r>
  <r>
    <s v="B07ZKD8T1Q"/>
    <x v="719"/>
    <s v="Computers&amp;Accessories|NetworkingDevices|Routers"/>
    <x v="28"/>
    <n v="1499"/>
    <n v="2999"/>
    <x v="0"/>
    <n v="0.5"/>
    <n v="0.5"/>
    <x v="0"/>
    <x v="6"/>
    <n v="-0.18168623212902404"/>
    <n v="8656"/>
    <n v="38952"/>
    <x v="0"/>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m/>
  </r>
  <r>
    <s v="B07G3YNLJB"/>
    <x v="720"/>
    <s v="Computers&amp;Accessories|Components|InternalSolidStateDrives"/>
    <x v="41"/>
    <n v="1815"/>
    <n v="3100"/>
    <x v="0"/>
    <n v="0.41"/>
    <n v="0.41"/>
    <x v="1"/>
    <x v="6"/>
    <n v="-0.18272397761981293"/>
    <n v="92925"/>
    <n v="418162.5"/>
    <x v="0"/>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m/>
  </r>
  <r>
    <s v="B00P93X2H6"/>
    <x v="721"/>
    <s v="OfficeProducts|OfficePaperProducts|Paper|Stationery|Notebooks,WritingPads&amp;Diaries|CompositionNotebooks"/>
    <x v="16"/>
    <n v="67"/>
    <n v="75"/>
    <x v="1"/>
    <n v="0.11"/>
    <n v="0.11"/>
    <x v="1"/>
    <x v="3"/>
    <n v="-0.18285422546245134"/>
    <n v="1269"/>
    <n v="5202.8999999999996"/>
    <x v="0"/>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m/>
  </r>
  <r>
    <s v="B0798PJPCL"/>
    <x v="722"/>
    <s v="Computers&amp;Accessories|Accessories&amp;Peripherals|LaptopAccessories|Lapdesks"/>
    <x v="11"/>
    <n v="1889"/>
    <n v="2699"/>
    <x v="0"/>
    <n v="0.3"/>
    <n v="0.3"/>
    <x v="1"/>
    <x v="4"/>
    <n v="-0.18299578189107332"/>
    <n v="17394"/>
    <n v="74794.2"/>
    <x v="0"/>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m/>
  </r>
  <r>
    <s v="B09GFWJDY1"/>
    <x v="723"/>
    <s v="Electronics|Headphones,Earbuds&amp;Accessories|Headphones|In-Ear"/>
    <x v="10"/>
    <n v="499"/>
    <n v="1499"/>
    <x v="0"/>
    <n v="0.67"/>
    <n v="0.67"/>
    <x v="0"/>
    <x v="9"/>
    <n v="-0.1824695385415864"/>
    <n v="9169"/>
    <n v="33008.400000000001"/>
    <x v="0"/>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m/>
  </r>
  <r>
    <s v="B09MZ6WZ6V"/>
    <x v="724"/>
    <s v="Computers&amp;Accessories|Accessories&amp;Peripherals|Keyboards,Mice&amp;InputDevices|Keyboard&amp;MiceAccessories|MousePads"/>
    <x v="13"/>
    <n v="499"/>
    <n v="999"/>
    <x v="2"/>
    <n v="0.5"/>
    <n v="0.5"/>
    <x v="0"/>
    <x v="5"/>
    <n v="-0.18022261799941475"/>
    <n v="1030"/>
    <n v="4532"/>
    <x v="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m/>
  </r>
  <r>
    <s v="B094QZLJQ6"/>
    <x v="725"/>
    <s v="Computers&amp;Accessories|ExternalDevices&amp;DataStorage|ExternalHardDisks"/>
    <x v="18"/>
    <n v="5799"/>
    <n v="7999"/>
    <x v="3"/>
    <n v="0.28000000000000003"/>
    <n v="0.28000000000000003"/>
    <x v="1"/>
    <x v="6"/>
    <n v="-0.1809819318906454"/>
    <n v="50273"/>
    <n v="226228.5"/>
    <x v="0"/>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m/>
  </r>
  <r>
    <s v="B07L3NDN24"/>
    <x v="726"/>
    <s v="Electronics|HomeAudio|Speakers|MultimediaSpeakerSystems"/>
    <x v="5"/>
    <n v="499"/>
    <n v="799"/>
    <x v="2"/>
    <n v="0.38"/>
    <n v="0.38"/>
    <x v="1"/>
    <x v="2"/>
    <n v="-0.17987248369198025"/>
    <n v="6742"/>
    <n v="26293.8"/>
    <x v="0"/>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m/>
  </r>
  <r>
    <s v="B08WD18LJZ"/>
    <x v="727"/>
    <s v="Computers&amp;Accessories|Accessories&amp;Peripherals|Keyboards,Mice&amp;InputDevices|GraphicTablets"/>
    <x v="13"/>
    <n v="249"/>
    <n v="600"/>
    <x v="2"/>
    <n v="0.59"/>
    <n v="0.59"/>
    <x v="0"/>
    <x v="1"/>
    <n v="-0.18009274592350191"/>
    <n v="1208"/>
    <n v="4832"/>
    <x v="0"/>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m/>
  </r>
  <r>
    <s v="B09CMM3VGK"/>
    <x v="31"/>
    <s v="Computers&amp;Accessories|Accessories&amp;Peripherals|Cables&amp;Accessories|Cables|USBCables"/>
    <x v="0"/>
    <n v="179"/>
    <n v="499"/>
    <x v="1"/>
    <n v="0.64"/>
    <n v="0.64"/>
    <x v="0"/>
    <x v="1"/>
    <n v="-0.17989957845454993"/>
    <n v="1933"/>
    <n v="7732"/>
    <x v="0"/>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m/>
  </r>
  <r>
    <s v="B06XDKWLJH"/>
    <x v="728"/>
    <s v="Computers&amp;Accessories|ExternalDevices&amp;DataStorage|ExternalHardDisks"/>
    <x v="18"/>
    <n v="4449"/>
    <n v="5734"/>
    <x v="3"/>
    <n v="0.22"/>
    <n v="0.22"/>
    <x v="1"/>
    <x v="5"/>
    <n v="-0.1796817061310261"/>
    <n v="25006"/>
    <n v="110026.40000000001"/>
    <x v="0"/>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m/>
  </r>
  <r>
    <s v="B01J1CFO5I"/>
    <x v="729"/>
    <s v="Computers&amp;Accessories|Accessories&amp;Peripherals|PCGamingPeripherals|Gamepads"/>
    <x v="23"/>
    <n v="299"/>
    <n v="550"/>
    <x v="2"/>
    <n v="0.46"/>
    <n v="0.46"/>
    <x v="1"/>
    <x v="13"/>
    <n v="-0.1784077204773683"/>
    <n v="33434"/>
    <n v="153796.4"/>
    <x v="0"/>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m/>
  </r>
  <r>
    <s v="B07J2NGB69"/>
    <x v="730"/>
    <s v="Computers&amp;Accessories|Accessories&amp;Peripherals|Keyboards,Mice&amp;InputDevices|Mice"/>
    <x v="13"/>
    <n v="629"/>
    <n v="1390"/>
    <x v="0"/>
    <n v="0.55000000000000004"/>
    <n v="0.55000000000000004"/>
    <x v="0"/>
    <x v="5"/>
    <n v="-0.17926226816203991"/>
    <n v="6301"/>
    <n v="27724.400000000001"/>
    <x v="0"/>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m/>
  </r>
  <r>
    <s v="B00MUTWLW4"/>
    <x v="731"/>
    <s v="Computers&amp;Accessories|Accessories&amp;Peripherals|Keyboards,Mice&amp;InputDevices|Keyboards"/>
    <x v="13"/>
    <n v="2595"/>
    <n v="3295"/>
    <x v="0"/>
    <n v="0.21"/>
    <n v="0.21"/>
    <x v="1"/>
    <x v="5"/>
    <n v="-0.18045628474627332"/>
    <n v="22618"/>
    <n v="99519.200000000012"/>
    <x v="0"/>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m/>
  </r>
  <r>
    <s v="B08QSC1XY8"/>
    <x v="32"/>
    <s v="Computers&amp;Accessories|Accessories&amp;Peripherals|Cables&amp;Accessories|Cables|USBCables"/>
    <x v="0"/>
    <n v="389"/>
    <n v="1099"/>
    <x v="0"/>
    <n v="0.65"/>
    <n v="0.65"/>
    <x v="0"/>
    <x v="4"/>
    <n v="-0.17910576401420886"/>
    <n v="974"/>
    <n v="4188.2"/>
    <x v="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m/>
  </r>
  <r>
    <s v="B017NC2IPM"/>
    <x v="732"/>
    <s v="Computers&amp;Accessories|NetworkingDevices|Routers"/>
    <x v="28"/>
    <n v="1799"/>
    <n v="2911"/>
    <x v="0"/>
    <n v="0.38"/>
    <n v="0.38"/>
    <x v="1"/>
    <x v="4"/>
    <n v="-0.18058592310959545"/>
    <n v="20342"/>
    <n v="87470.599999999991"/>
    <x v="0"/>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m/>
  </r>
  <r>
    <s v="B00N1U7JXM"/>
    <x v="733"/>
    <s v="OfficeProducts|OfficePaperProducts|Paper|Stationery|Notebooks,WritingPads&amp;Diaries|Notepads&amp;MemoBooks"/>
    <x v="16"/>
    <n v="90"/>
    <n v="175"/>
    <x v="1"/>
    <n v="0.49"/>
    <n v="0.49"/>
    <x v="1"/>
    <x v="5"/>
    <n v="-0.18043704783030337"/>
    <n v="7429"/>
    <n v="32687.600000000002"/>
    <x v="0"/>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m/>
  </r>
  <r>
    <s v="B08HQL67D6"/>
    <x v="734"/>
    <s v="Computers&amp;Accessories|Accessories&amp;Peripherals|LaptopAccessories|Lapdesks"/>
    <x v="11"/>
    <n v="599"/>
    <n v="599"/>
    <x v="2"/>
    <n v="0"/>
    <n v="0"/>
    <x v="1"/>
    <x v="1"/>
    <n v="-0.18113644269900001"/>
    <n v="26423"/>
    <n v="105692"/>
    <x v="0"/>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m/>
  </r>
  <r>
    <s v="B09RKFBCV7"/>
    <x v="735"/>
    <s v="Electronics|WearableTechnology|SmartWatches"/>
    <x v="6"/>
    <n v="1999"/>
    <n v="7999"/>
    <x v="3"/>
    <n v="0.75"/>
    <n v="0.75"/>
    <x v="0"/>
    <x v="0"/>
    <n v="-0.18245822486414703"/>
    <n v="31305"/>
    <n v="131481"/>
    <x v="0"/>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m/>
  </r>
  <r>
    <s v="B08KHM9VBJ"/>
    <x v="736"/>
    <s v="Computers&amp;Accessories|NetworkingDevices|DataCards&amp;Dongles"/>
    <x v="42"/>
    <n v="2099"/>
    <n v="3250"/>
    <x v="0"/>
    <n v="0.35"/>
    <n v="0.35"/>
    <x v="1"/>
    <x v="11"/>
    <n v="-0.18386134319664815"/>
    <n v="11213"/>
    <n v="42609.4"/>
    <x v="0"/>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m/>
  </r>
  <r>
    <s v="B01IOZUHRS"/>
    <x v="737"/>
    <s v="Computers&amp;Accessories|Accessories&amp;Peripherals|LaptopAccessories|LaptopChargers&amp;PowerSupplies"/>
    <x v="11"/>
    <n v="179"/>
    <n v="499"/>
    <x v="1"/>
    <n v="0.64"/>
    <n v="0.64"/>
    <x v="0"/>
    <x v="3"/>
    <n v="-0.1844490150189346"/>
    <n v="10174"/>
    <n v="41713.399999999994"/>
    <x v="0"/>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m/>
  </r>
  <r>
    <s v="B00CEQEGPI"/>
    <x v="738"/>
    <s v="Computers&amp;Accessories|Accessories&amp;Peripherals|Keyboards,Mice&amp;InputDevices|Keyboard&amp;MouseSets"/>
    <x v="13"/>
    <n v="1345"/>
    <n v="2295"/>
    <x v="0"/>
    <n v="0.41"/>
    <n v="0.41"/>
    <x v="1"/>
    <x v="0"/>
    <n v="-0.18476539202682496"/>
    <n v="17413"/>
    <n v="73134.600000000006"/>
    <x v="0"/>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m/>
  </r>
  <r>
    <s v="B08B6XWQ1C"/>
    <x v="739"/>
    <s v="Electronics|Cameras&amp;Photography|Accessories|Tripods&amp;Monopods|TripodLegs"/>
    <x v="3"/>
    <n v="349"/>
    <n v="995"/>
    <x v="2"/>
    <n v="0.65"/>
    <n v="0.65"/>
    <x v="0"/>
    <x v="0"/>
    <n v="-0.1847536011171835"/>
    <n v="6676"/>
    <n v="28039.200000000001"/>
    <x v="0"/>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m/>
  </r>
  <r>
    <s v="B01DGVKBC6"/>
    <x v="740"/>
    <s v="Computers&amp;Accessories|Accessories&amp;Peripherals|Cables&amp;Accessories|Cables|EthernetCables"/>
    <x v="0"/>
    <n v="287"/>
    <n v="499"/>
    <x v="1"/>
    <n v="0.42"/>
    <n v="0.42"/>
    <x v="1"/>
    <x v="5"/>
    <n v="-0.18566677956818825"/>
    <n v="8076"/>
    <n v="35534.400000000001"/>
    <x v="0"/>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m/>
  </r>
  <r>
    <s v="B008FWZGSG"/>
    <x v="33"/>
    <s v="Computers&amp;Accessories|Accessories&amp;Peripherals|Cables&amp;Accessories|Cables|USBCables"/>
    <x v="0"/>
    <n v="599"/>
    <n v="599"/>
    <x v="2"/>
    <n v="0"/>
    <n v="0"/>
    <x v="1"/>
    <x v="4"/>
    <n v="-0.18581181593307966"/>
    <n v="355"/>
    <n v="1526.5"/>
    <x v="1"/>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m/>
  </r>
  <r>
    <s v="B08JD36C6H"/>
    <x v="741"/>
    <s v="Computers&amp;Accessories|ExternalDevices&amp;DataStorage|PenDrives"/>
    <x v="12"/>
    <n v="349"/>
    <n v="450"/>
    <x v="1"/>
    <n v="0.22"/>
    <n v="0.22"/>
    <x v="1"/>
    <x v="3"/>
    <n v="-0.1841736671314721"/>
    <n v="18656"/>
    <n v="76489.599999999991"/>
    <x v="0"/>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m/>
  </r>
  <r>
    <s v="B00E3DVQFS"/>
    <x v="742"/>
    <s v="Electronics|GeneralPurposeBatteries&amp;BatteryChargers|DisposableBatteries"/>
    <x v="15"/>
    <n v="879"/>
    <n v="1109"/>
    <x v="0"/>
    <n v="0.21"/>
    <n v="0.21"/>
    <x v="1"/>
    <x v="5"/>
    <n v="-0.18417031839111547"/>
    <n v="31599"/>
    <n v="139035.6"/>
    <x v="0"/>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m/>
  </r>
  <r>
    <s v="B0B4HJNPV4"/>
    <x v="34"/>
    <s v="Computers&amp;Accessories|Accessories&amp;Peripherals|Cables&amp;Accessories|Cables|USBCables"/>
    <x v="0"/>
    <n v="199"/>
    <n v="999"/>
    <x v="2"/>
    <n v="0.8"/>
    <n v="0.8"/>
    <x v="0"/>
    <x v="2"/>
    <n v="-0.18278652083191885"/>
    <n v="1075"/>
    <n v="4192.5"/>
    <x v="0"/>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m/>
  </r>
  <r>
    <s v="B00BN5SNF0"/>
    <x v="743"/>
    <s v="Electronics|GeneralPurposeBatteries&amp;BatteryChargers|RechargeableBatteries"/>
    <x v="30"/>
    <n v="250"/>
    <n v="250"/>
    <x v="1"/>
    <n v="0"/>
    <n v="0"/>
    <x v="1"/>
    <x v="2"/>
    <n v="-0.18177201503717616"/>
    <n v="13971"/>
    <n v="54486.9"/>
    <x v="0"/>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m/>
  </r>
  <r>
    <s v="B09SGGRKV8"/>
    <x v="744"/>
    <s v="Electronics|Headphones,Earbuds&amp;Accessories|Headphones|In-Ear"/>
    <x v="10"/>
    <n v="199"/>
    <n v="499"/>
    <x v="1"/>
    <n v="0.6"/>
    <n v="0.6"/>
    <x v="0"/>
    <x v="9"/>
    <n v="-0.18417741370352592"/>
    <n v="2492"/>
    <n v="8971.2000000000007"/>
    <x v="0"/>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m/>
  </r>
  <r>
    <s v="B07XLCFSSN"/>
    <x v="36"/>
    <s v="Computers&amp;Accessories|Accessories&amp;Peripherals|Cables&amp;Accessories|Cables|USBCables"/>
    <x v="0"/>
    <n v="899"/>
    <n v="1900"/>
    <x v="0"/>
    <n v="0.53"/>
    <n v="0.53"/>
    <x v="0"/>
    <x v="5"/>
    <n v="-0.18256838377990228"/>
    <n v="13552"/>
    <n v="59628.800000000003"/>
    <x v="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m/>
  </r>
  <r>
    <s v="B09RZS1NQT"/>
    <x v="37"/>
    <s v="Computers&amp;Accessories|Accessories&amp;Peripherals|Cables&amp;Accessories|Cables|USBCables"/>
    <x v="0"/>
    <n v="199"/>
    <n v="999"/>
    <x v="2"/>
    <n v="0.8"/>
    <n v="0.8"/>
    <x v="0"/>
    <x v="1"/>
    <n v="-0.18362982817949047"/>
    <n v="575"/>
    <n v="2300"/>
    <x v="1"/>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m/>
  </r>
  <r>
    <s v="B084BR3QX8"/>
    <x v="745"/>
    <s v="Computers&amp;Accessories|Accessories&amp;Peripherals|LaptopAccessories|LaptopChargers&amp;PowerSupplies"/>
    <x v="11"/>
    <n v="149"/>
    <n v="999"/>
    <x v="2"/>
    <n v="0.85"/>
    <n v="0.85"/>
    <x v="0"/>
    <x v="12"/>
    <n v="-0.18349454896234768"/>
    <n v="2523"/>
    <n v="8830.5"/>
    <x v="0"/>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m/>
  </r>
  <r>
    <s v="B09VC2D2WG"/>
    <x v="746"/>
    <s v="Computers&amp;Accessories|Accessories&amp;Peripherals|Keyboards,Mice&amp;InputDevices|GraphicTablets"/>
    <x v="13"/>
    <n v="469"/>
    <n v="1499"/>
    <x v="0"/>
    <n v="0.69"/>
    <n v="0.69"/>
    <x v="0"/>
    <x v="3"/>
    <n v="-0.1785904031018887"/>
    <n v="352"/>
    <n v="1443.1999999999998"/>
    <x v="1"/>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m/>
  </r>
  <r>
    <s v="B09163Q5CD"/>
    <x v="747"/>
    <s v="Computers&amp;Accessories|Accessories&amp;Peripherals|USBHubs"/>
    <x v="35"/>
    <n v="1187"/>
    <n v="1929"/>
    <x v="0"/>
    <n v="0.38"/>
    <n v="0.38"/>
    <x v="1"/>
    <x v="3"/>
    <n v="-0.17903645010890135"/>
    <n v="1662"/>
    <n v="6814.2"/>
    <x v="0"/>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m/>
  </r>
  <r>
    <s v="B08K9PX15C"/>
    <x v="748"/>
    <s v="Computers&amp;Accessories|Accessories&amp;Peripherals|Audio&amp;VideoAccessories|PCSpeakers"/>
    <x v="36"/>
    <n v="849"/>
    <n v="1499"/>
    <x v="0"/>
    <n v="0.43"/>
    <n v="0.43"/>
    <x v="1"/>
    <x v="1"/>
    <n v="-0.17901443025338673"/>
    <n v="7352"/>
    <n v="29408"/>
    <x v="0"/>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m/>
  </r>
  <r>
    <s v="B083RD1J99"/>
    <x v="749"/>
    <s v="Computers&amp;Accessories|Accessories&amp;Peripherals|Keyboards,Mice&amp;InputDevices|Mice"/>
    <x v="13"/>
    <n v="328"/>
    <n v="399"/>
    <x v="1"/>
    <n v="0.18"/>
    <n v="0.18"/>
    <x v="1"/>
    <x v="3"/>
    <n v="-0.17900514733782033"/>
    <n v="3441"/>
    <n v="14108.099999999999"/>
    <x v="0"/>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m/>
  </r>
  <r>
    <s v="B09Z7YGV3R"/>
    <x v="750"/>
    <s v="Computers&amp;Accessories|Accessories&amp;Peripherals|LaptopAccessories|Lapdesks"/>
    <x v="11"/>
    <n v="269"/>
    <n v="699"/>
    <x v="2"/>
    <n v="0.62"/>
    <n v="0.62"/>
    <x v="0"/>
    <x v="1"/>
    <n v="-0.17903743401894143"/>
    <n v="93"/>
    <n v="372"/>
    <x v="1"/>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m/>
  </r>
  <r>
    <s v="B00N3XLDW0"/>
    <x v="751"/>
    <s v="Electronics|Cameras&amp;Photography|Accessories|Batteries&amp;Chargers|BatteryChargers"/>
    <x v="3"/>
    <n v="299"/>
    <n v="400"/>
    <x v="1"/>
    <n v="0.25"/>
    <n v="0.25"/>
    <x v="1"/>
    <x v="11"/>
    <n v="-0.17883345204571741"/>
    <n v="40895"/>
    <n v="155401"/>
    <x v="0"/>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m/>
  </r>
  <r>
    <s v="B07Z53L5QL"/>
    <x v="752"/>
    <s v="Computers&amp;Accessories|Accessories&amp;Peripherals|TabletAccessories|Bags,Cases&amp;Sleeves|Cases"/>
    <x v="34"/>
    <n v="549"/>
    <n v="1499"/>
    <x v="0"/>
    <n v="0.63"/>
    <n v="0.63"/>
    <x v="0"/>
    <x v="4"/>
    <n v="-0.18018486307174741"/>
    <n v="11006"/>
    <n v="47325.799999999996"/>
    <x v="0"/>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m/>
  </r>
  <r>
    <s v="B00P93X0VO"/>
    <x v="753"/>
    <s v="OfficeProducts|OfficePaperProducts|Paper|Stationery|Notebooks,WritingPads&amp;Diaries|WireboundNotebooks"/>
    <x v="16"/>
    <n v="114"/>
    <n v="120"/>
    <x v="1"/>
    <n v="0.05"/>
    <n v="0.05"/>
    <x v="1"/>
    <x v="0"/>
    <n v="-0.18159876263370708"/>
    <n v="8938"/>
    <n v="37539.599999999999"/>
    <x v="0"/>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m/>
  </r>
  <r>
    <s v="B07SBGFDX9"/>
    <x v="754"/>
    <s v="OfficeProducts|OfficePaperProducts|Paper|Stationery|Pens,Pencils&amp;WritingSupplies|Pens&amp;Refills|StickBallpointPens"/>
    <x v="16"/>
    <n v="120"/>
    <n v="120"/>
    <x v="1"/>
    <n v="0"/>
    <n v="0"/>
    <x v="1"/>
    <x v="3"/>
    <n v="-0.18092830366660487"/>
    <n v="4308"/>
    <n v="17662.8"/>
    <x v="0"/>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m/>
  </r>
  <r>
    <s v="B09C6HWG18"/>
    <x v="39"/>
    <s v="Computers&amp;Accessories|Accessories&amp;Peripherals|Cables&amp;Accessories|Cables|USBCables"/>
    <x v="0"/>
    <n v="970"/>
    <n v="1999"/>
    <x v="0"/>
    <n v="0.51"/>
    <n v="0.51"/>
    <x v="0"/>
    <x v="0"/>
    <n v="-0.18126369896368474"/>
    <n v="462"/>
    <n v="1940.4"/>
    <x v="1"/>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m/>
  </r>
  <r>
    <s v="B00NH11KIK"/>
    <x v="40"/>
    <s v="Computers&amp;Accessories|Accessories&amp;Peripherals|Cables&amp;Accessories|Cables|USBCables"/>
    <x v="0"/>
    <n v="209"/>
    <n v="695"/>
    <x v="2"/>
    <n v="0.7"/>
    <n v="0.7"/>
    <x v="0"/>
    <x v="6"/>
    <n v="-0.18159964810922213"/>
    <n v="107686"/>
    <n v="484587"/>
    <x v="0"/>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m/>
  </r>
  <r>
    <s v="B07X2L5Z8C"/>
    <x v="755"/>
    <s v="Computers&amp;Accessories|Accessories&amp;Peripherals|Keyboards,Mice&amp;InputDevices|Mice"/>
    <x v="13"/>
    <n v="1490"/>
    <n v="2295"/>
    <x v="0"/>
    <n v="0.35"/>
    <n v="0.35"/>
    <x v="1"/>
    <x v="13"/>
    <n v="-0.18513691821462872"/>
    <n v="10652"/>
    <n v="48999.199999999997"/>
    <x v="0"/>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m/>
  </r>
  <r>
    <s v="B00VA7YYUO"/>
    <x v="756"/>
    <s v="Home&amp;Kitchen|CraftMaterials|DrawingMaterials|DrawingMedia|Pencils|WoodenPencils"/>
    <x v="43"/>
    <n v="99"/>
    <n v="99"/>
    <x v="1"/>
    <n v="0"/>
    <n v="0"/>
    <x v="1"/>
    <x v="4"/>
    <n v="-0.184617484833379"/>
    <n v="5036"/>
    <n v="21654.799999999999"/>
    <x v="0"/>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m/>
  </r>
  <r>
    <s v="B07L9FW9GF"/>
    <x v="757"/>
    <s v="Computers&amp;Accessories|Accessories&amp;Peripherals|Keyboards,Mice&amp;InputDevices|Mice"/>
    <x v="13"/>
    <n v="149"/>
    <n v="249"/>
    <x v="1"/>
    <n v="0.4"/>
    <n v="0.4"/>
    <x v="1"/>
    <x v="1"/>
    <n v="-0.18290313574006975"/>
    <n v="5057"/>
    <n v="20228"/>
    <x v="0"/>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m/>
  </r>
  <r>
    <s v="B08D64C9FN"/>
    <x v="758"/>
    <s v="Computers&amp;Accessories|Accessories&amp;Peripherals|PCGamingPeripherals|GamingMice"/>
    <x v="23"/>
    <n v="575"/>
    <n v="2799"/>
    <x v="0"/>
    <n v="0.79"/>
    <n v="0.79"/>
    <x v="0"/>
    <x v="0"/>
    <n v="-0.182949952613088"/>
    <n v="8537"/>
    <n v="35855.4"/>
    <x v="0"/>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m/>
  </r>
  <r>
    <s v="B07XJYYH7L"/>
    <x v="45"/>
    <s v="Computers&amp;Accessories|Accessories&amp;Peripherals|Cables&amp;Accessories|Cables|USBCables"/>
    <x v="0"/>
    <n v="333"/>
    <n v="999"/>
    <x v="2"/>
    <n v="0.67"/>
    <n v="0.67"/>
    <x v="0"/>
    <x v="8"/>
    <n v="-0.18469536438962236"/>
    <n v="9792"/>
    <n v="32313.599999999999"/>
    <x v="0"/>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m/>
  </r>
  <r>
    <s v="B00LOD70SC"/>
    <x v="759"/>
    <s v="OfficeProducts|OfficePaperProducts|Paper|Stationery|Pens,Pencils&amp;WritingSupplies|Pens&amp;Refills|RetractableBallpointPens"/>
    <x v="16"/>
    <n v="178"/>
    <n v="210"/>
    <x v="1"/>
    <n v="0.15"/>
    <n v="0.15"/>
    <x v="1"/>
    <x v="4"/>
    <n v="-0.18093434446540982"/>
    <n v="2450"/>
    <n v="10535"/>
    <x v="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m/>
  </r>
  <r>
    <s v="B09X76VL5L"/>
    <x v="760"/>
    <s v="Electronics|Headphones,Earbuds&amp;Accessories|Headphones|In-Ear"/>
    <x v="10"/>
    <n v="1599"/>
    <n v="3490"/>
    <x v="0"/>
    <n v="0.54"/>
    <n v="0.54"/>
    <x v="0"/>
    <x v="7"/>
    <n v="-0.17969270042154015"/>
    <n v="676"/>
    <n v="2501.2000000000003"/>
    <x v="1"/>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m/>
  </r>
  <r>
    <s v="B091JF2TFD"/>
    <x v="761"/>
    <s v="Electronics|Headphones,Earbuds&amp;Accessories|Headphones|In-Ear"/>
    <x v="10"/>
    <n v="499"/>
    <n v="1299"/>
    <x v="0"/>
    <n v="0.62"/>
    <n v="0.62"/>
    <x v="0"/>
    <x v="2"/>
    <n v="-0.17882199125674977"/>
    <n v="1173"/>
    <n v="4574.7"/>
    <x v="0"/>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m/>
  </r>
  <r>
    <s v="B07S7DCJKS"/>
    <x v="762"/>
    <s v="Computers&amp;Accessories|Accessories&amp;Peripherals|Keyboards,Mice&amp;InputDevices|Keyboard&amp;MiceAccessories|MousePads"/>
    <x v="13"/>
    <n v="199"/>
    <n v="499"/>
    <x v="1"/>
    <n v="0.6"/>
    <n v="0.6"/>
    <x v="0"/>
    <x v="4"/>
    <n v="-0.1781432078269358"/>
    <n v="9998"/>
    <n v="42991.4"/>
    <x v="0"/>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m/>
  </r>
  <r>
    <s v="B09NC2TY11"/>
    <x v="763"/>
    <s v="Electronics|WearableTechnology|SmartWatches"/>
    <x v="6"/>
    <n v="2499"/>
    <n v="5999"/>
    <x v="3"/>
    <n v="0.57999999999999996"/>
    <n v="0.57999999999999996"/>
    <x v="0"/>
    <x v="3"/>
    <n v="-0.17938589975924976"/>
    <n v="5852"/>
    <n v="23993.199999999997"/>
    <x v="0"/>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m/>
  </r>
  <r>
    <s v="B0BDS8MY8J"/>
    <x v="764"/>
    <s v="Computers&amp;Accessories|Components|InternalHardDrives"/>
    <x v="44"/>
    <n v="199"/>
    <n v="999"/>
    <x v="2"/>
    <n v="0.8"/>
    <n v="0.8"/>
    <x v="0"/>
    <x v="0"/>
    <n v="-0.17960212573726167"/>
    <n v="362"/>
    <n v="1520.4"/>
    <x v="1"/>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m/>
  </r>
  <r>
    <s v="B09X7DY7Q4"/>
    <x v="765"/>
    <s v="Electronics|Accessories|MemoryCards|MicroSD"/>
    <x v="9"/>
    <n v="939"/>
    <n v="1800"/>
    <x v="0"/>
    <n v="0.48"/>
    <n v="0.48"/>
    <x v="1"/>
    <x v="6"/>
    <n v="-0.18142442329798666"/>
    <n v="205052"/>
    <n v="922734"/>
    <x v="0"/>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m/>
  </r>
  <r>
    <s v="B09YV575RK"/>
    <x v="766"/>
    <s v="Electronics|WearableTechnology|SmartWatches"/>
    <x v="6"/>
    <n v="2499"/>
    <n v="9999"/>
    <x v="3"/>
    <n v="0.75"/>
    <n v="0.75"/>
    <x v="0"/>
    <x v="1"/>
    <n v="-0.18237335010524539"/>
    <n v="9090"/>
    <n v="36360"/>
    <x v="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m/>
  </r>
  <r>
    <s v="B08LW31NQ6"/>
    <x v="767"/>
    <s v="Computers&amp;Accessories|Accessories&amp;Peripherals|Keyboards,Mice&amp;InputDevices|Mice"/>
    <x v="13"/>
    <n v="1439"/>
    <n v="2890"/>
    <x v="0"/>
    <n v="0.5"/>
    <n v="0.5"/>
    <x v="0"/>
    <x v="6"/>
    <n v="-0.18220285082429533"/>
    <n v="4099"/>
    <n v="18445.5"/>
    <x v="0"/>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m/>
  </r>
  <r>
    <s v="B09ND94ZRG"/>
    <x v="768"/>
    <s v="Electronics|Headphones,Earbuds&amp;Accessories|Headphones|In-Ear"/>
    <x v="10"/>
    <n v="1099"/>
    <n v="5999"/>
    <x v="3"/>
    <n v="0.82"/>
    <n v="0.82"/>
    <x v="0"/>
    <x v="12"/>
    <n v="-0.18339879026856776"/>
    <n v="12966"/>
    <n v="45381"/>
    <x v="0"/>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m/>
  </r>
  <r>
    <s v="B00P93X6EK"/>
    <x v="769"/>
    <s v="OfficeProducts|OfficePaperProducts|Paper|Stationery|Notebooks,WritingPads&amp;Diaries|WireboundNotebooks"/>
    <x v="16"/>
    <n v="157"/>
    <n v="160"/>
    <x v="1"/>
    <n v="0.02"/>
    <n v="0.02"/>
    <x v="1"/>
    <x v="6"/>
    <n v="-0.17857258036516455"/>
    <n v="4428"/>
    <n v="19926"/>
    <x v="0"/>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m/>
  </r>
  <r>
    <s v="B07KRCW6LZ"/>
    <x v="43"/>
    <s v="Computers&amp;Accessories|NetworkingDevices|NetworkAdapters|WirelessUSBAdapters"/>
    <x v="1"/>
    <n v="999"/>
    <n v="1599"/>
    <x v="0"/>
    <n v="0.38"/>
    <n v="0.38"/>
    <x v="1"/>
    <x v="4"/>
    <n v="-0.17496153325576913"/>
    <n v="12093"/>
    <n v="51999.9"/>
    <x v="0"/>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m/>
  </r>
  <r>
    <s v="B0994GP1CX"/>
    <x v="770"/>
    <s v="Computers&amp;Accessories|Accessories&amp;Peripherals|Keyboards,Mice&amp;InputDevices|Keyboard&amp;MiceAccessories|DustCovers"/>
    <x v="13"/>
    <n v="115"/>
    <n v="999"/>
    <x v="2"/>
    <n v="0.88"/>
    <n v="0.88"/>
    <x v="0"/>
    <x v="8"/>
    <n v="-0.17480792853810651"/>
    <n v="5692"/>
    <n v="18783.599999999999"/>
    <x v="0"/>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m/>
  </r>
  <r>
    <s v="B07H8W9PB6"/>
    <x v="771"/>
    <s v="Computers&amp;Accessories|Accessories&amp;Peripherals|Keyboards,Mice&amp;InputDevices|GraphicTablets"/>
    <x v="13"/>
    <n v="175"/>
    <n v="499"/>
    <x v="1"/>
    <n v="0.65"/>
    <n v="0.65"/>
    <x v="0"/>
    <x v="3"/>
    <n v="-0.16710823595134863"/>
    <n v="21"/>
    <n v="86.1"/>
    <x v="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m/>
  </r>
  <r>
    <s v="B09NNHFSSF"/>
    <x v="772"/>
    <s v="Electronics|Cameras&amp;Photography|SecurityCameras|DomeCameras"/>
    <x v="33"/>
    <n v="1999"/>
    <n v="4700"/>
    <x v="0"/>
    <n v="0.56999999999999995"/>
    <n v="0.56999999999999995"/>
    <x v="0"/>
    <x v="11"/>
    <n v="-0.16748497371968349"/>
    <n v="1880"/>
    <n v="7144"/>
    <x v="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m/>
  </r>
  <r>
    <s v="B08D9NDZ1Y"/>
    <x v="773"/>
    <s v="Computers&amp;Accessories|Printers,Inks&amp;Accessories|Printers"/>
    <x v="22"/>
    <n v="3999"/>
    <n v="4332.96"/>
    <x v="0"/>
    <n v="0.08"/>
    <n v="0.08"/>
    <x v="1"/>
    <x v="12"/>
    <n v="-0.16658401077516516"/>
    <n v="21762"/>
    <n v="76167"/>
    <x v="0"/>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m/>
  </r>
  <r>
    <s v="B0085IATT6"/>
    <x v="774"/>
    <s v="Computers&amp;Accessories|NetworkingDevices|Routers"/>
    <x v="28"/>
    <n v="899"/>
    <n v="1800"/>
    <x v="0"/>
    <n v="0.5"/>
    <n v="0.5"/>
    <x v="0"/>
    <x v="3"/>
    <n v="-0.17254406519569568"/>
    <n v="22375"/>
    <n v="91737.499999999985"/>
    <x v="0"/>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m/>
  </r>
  <r>
    <s v="B08WJ86PV2"/>
    <x v="775"/>
    <s v="Computers&amp;Accessories|Accessories&amp;Peripherals|Keyboards,Mice&amp;InputDevices|Keyboard&amp;MiceAccessories|MousePads"/>
    <x v="13"/>
    <n v="299"/>
    <n v="990"/>
    <x v="2"/>
    <n v="0.7"/>
    <n v="0.7"/>
    <x v="0"/>
    <x v="6"/>
    <n v="-0.1726327552899718"/>
    <n v="2453"/>
    <n v="11038.5"/>
    <x v="0"/>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m/>
  </r>
  <r>
    <s v="B078HRR1XV"/>
    <x v="776"/>
    <s v="Computers&amp;Accessories|Accessories&amp;Peripherals|Keyboards,Mice&amp;InputDevices|GraphicTablets"/>
    <x v="13"/>
    <n v="3303"/>
    <n v="4699"/>
    <x v="0"/>
    <n v="0.3"/>
    <n v="0.3"/>
    <x v="1"/>
    <x v="5"/>
    <n v="-0.17641079561876577"/>
    <n v="13544"/>
    <n v="59593.600000000006"/>
    <x v="0"/>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m/>
  </r>
  <r>
    <s v="B09P22HXH6"/>
    <x v="777"/>
    <s v="Computers&amp;Accessories|Accessories&amp;Peripherals|Audio&amp;VideoAccessories|Webcams&amp;VoIPEquipment|Webcams"/>
    <x v="36"/>
    <n v="1890"/>
    <n v="5490"/>
    <x v="3"/>
    <n v="0.66"/>
    <n v="0.66"/>
    <x v="0"/>
    <x v="3"/>
    <n v="-0.17558867283487065"/>
    <n v="10976"/>
    <n v="45001.599999999999"/>
    <x v="0"/>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m/>
  </r>
  <r>
    <s v="B00LM4X3XE"/>
    <x v="778"/>
    <s v="OfficeProducts|OfficePaperProducts|Paper|Stationery|Pens,Pencils&amp;WritingSupplies|Pens&amp;Refills|BottledInk"/>
    <x v="16"/>
    <n v="90"/>
    <n v="100"/>
    <x v="1"/>
    <n v="0.1"/>
    <n v="0.1"/>
    <x v="1"/>
    <x v="4"/>
    <n v="-0.17600695408189992"/>
    <n v="3061"/>
    <n v="13162.3"/>
    <x v="0"/>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m/>
  </r>
  <r>
    <s v="B09YLFHFDW"/>
    <x v="779"/>
    <s v="Electronics|Headphones,Earbuds&amp;Accessories|Headphones|In-Ear"/>
    <x v="10"/>
    <n v="1599"/>
    <n v="2790"/>
    <x v="0"/>
    <n v="0.43"/>
    <n v="0.43"/>
    <x v="1"/>
    <x v="9"/>
    <n v="-0.17451024365653969"/>
    <n v="2272"/>
    <n v="8179.2"/>
    <x v="0"/>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m/>
  </r>
  <r>
    <s v="B07YWS9SP9"/>
    <x v="780"/>
    <s v="Computers&amp;Accessories|Accessories&amp;Peripherals|LaptopAccessories|CoolingPads"/>
    <x v="11"/>
    <n v="599"/>
    <n v="999"/>
    <x v="2"/>
    <n v="0.4"/>
    <n v="0.4"/>
    <x v="1"/>
    <x v="1"/>
    <n v="-0.17467828344448263"/>
    <n v="7601"/>
    <n v="30404"/>
    <x v="0"/>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m/>
  </r>
  <r>
    <s v="B002PD61Y4"/>
    <x v="46"/>
    <s v="Computers&amp;Accessories|NetworkingDevices|NetworkAdapters|WirelessUSBAdapters"/>
    <x v="1"/>
    <n v="507"/>
    <n v="1208"/>
    <x v="0"/>
    <n v="0.57999999999999996"/>
    <n v="0.57999999999999996"/>
    <x v="0"/>
    <x v="3"/>
    <n v="-0.17472020860835724"/>
    <n v="8131"/>
    <n v="33337.1"/>
    <x v="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m/>
  </r>
  <r>
    <s v="B08WLY8V9S"/>
    <x v="781"/>
    <s v="Computers&amp;Accessories|Accessories&amp;Peripherals|Keyboards,Mice&amp;InputDevices|Keyboard&amp;MiceAccessories|MousePads"/>
    <x v="13"/>
    <n v="425"/>
    <n v="899"/>
    <x v="2"/>
    <n v="0.53"/>
    <n v="0.53"/>
    <x v="0"/>
    <x v="6"/>
    <n v="-0.1749502281716068"/>
    <n v="4219"/>
    <n v="18985.5"/>
    <x v="0"/>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m/>
  </r>
  <r>
    <s v="B0873L7J6X"/>
    <x v="782"/>
    <s v="Electronics|Headphones,Earbuds&amp;Accessories|Headphones|On-Ear"/>
    <x v="10"/>
    <n v="1499"/>
    <n v="3999"/>
    <x v="0"/>
    <n v="0.63"/>
    <n v="0.63"/>
    <x v="0"/>
    <x v="0"/>
    <n v="-0.17656659100319738"/>
    <n v="42775"/>
    <n v="179655"/>
    <x v="0"/>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m/>
  </r>
  <r>
    <s v="B07YNHCW6N"/>
    <x v="783"/>
    <s v="Computers&amp;Accessories|Accessories&amp;Peripherals|TabletAccessories|Bags,Cases&amp;Sleeves|Cases"/>
    <x v="34"/>
    <n v="549"/>
    <n v="2499"/>
    <x v="0"/>
    <n v="0.78"/>
    <n v="0.78"/>
    <x v="0"/>
    <x v="4"/>
    <n v="-0.1775114792141928"/>
    <n v="5556"/>
    <n v="23890.799999999999"/>
    <x v="0"/>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m/>
  </r>
  <r>
    <s v="B07232M876"/>
    <x v="49"/>
    <s v="Computers&amp;Accessories|Accessories&amp;Peripherals|Cables&amp;Accessories|Cables|USBCables"/>
    <x v="0"/>
    <n v="199"/>
    <n v="395"/>
    <x v="1"/>
    <n v="0.5"/>
    <n v="0.5"/>
    <x v="0"/>
    <x v="0"/>
    <n v="-0.18036108175345092"/>
    <n v="92595"/>
    <n v="388899"/>
    <x v="0"/>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m/>
  </r>
  <r>
    <s v="B01MQ2A86A"/>
    <x v="784"/>
    <s v="Computers&amp;Accessories|Accessories&amp;Peripherals|Keyboards,Mice&amp;InputDevices|Mice"/>
    <x v="13"/>
    <n v="1295"/>
    <n v="1645"/>
    <x v="0"/>
    <n v="0.21"/>
    <n v="0.21"/>
    <x v="1"/>
    <x v="13"/>
    <n v="-0.18071064987830956"/>
    <n v="12375"/>
    <n v="56924.999999999993"/>
    <x v="0"/>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m/>
  </r>
  <r>
    <s v="B00KIE28X0"/>
    <x v="785"/>
    <s v="Home&amp;Kitchen|CraftMaterials|PaintingMaterials|Paints"/>
    <x v="24"/>
    <n v="310"/>
    <n v="310"/>
    <x v="1"/>
    <n v="0"/>
    <n v="0"/>
    <x v="1"/>
    <x v="6"/>
    <n v="-0.17833697244601085"/>
    <n v="5882"/>
    <n v="26469"/>
    <x v="0"/>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m/>
  </r>
  <r>
    <s v="B08BQ947H3"/>
    <x v="505"/>
    <s v="Computers&amp;Accessories|Accessories&amp;Peripherals|LaptopAccessories|CameraPrivacyCovers"/>
    <x v="11"/>
    <n v="149"/>
    <n v="149"/>
    <x v="1"/>
    <n v="0"/>
    <n v="0"/>
    <x v="1"/>
    <x v="4"/>
    <n v="-0.17439102834384276"/>
    <n v="10833"/>
    <n v="46581.9"/>
    <x v="0"/>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m/>
  </r>
  <r>
    <s v="B0BHYJ8CVF"/>
    <x v="786"/>
    <s v="Computers&amp;Accessories|Accessories&amp;Peripherals|Keyboards,Mice&amp;InputDevices|Keyboard&amp;MouseSets"/>
    <x v="13"/>
    <n v="1149"/>
    <n v="1499"/>
    <x v="0"/>
    <n v="0.23"/>
    <n v="0.23"/>
    <x v="1"/>
    <x v="3"/>
    <n v="-0.17248129343507282"/>
    <n v="10443"/>
    <n v="42816.299999999996"/>
    <x v="0"/>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m/>
  </r>
  <r>
    <s v="B0BCVJ3PVP"/>
    <x v="787"/>
    <s v="Computers&amp;Accessories|Accessories&amp;Peripherals|LaptopAccessories|Lapdesks"/>
    <x v="11"/>
    <n v="499"/>
    <n v="1299"/>
    <x v="0"/>
    <n v="0.62"/>
    <n v="0.62"/>
    <x v="0"/>
    <x v="6"/>
    <n v="-0.17244573221083911"/>
    <n v="434"/>
    <n v="1953"/>
    <x v="1"/>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m/>
  </r>
  <r>
    <s v="B0B2931FCV"/>
    <x v="788"/>
    <s v="Electronics|Headphones,Earbuds&amp;Accessories|Headphones|In-Ear"/>
    <x v="10"/>
    <n v="999"/>
    <n v="4199"/>
    <x v="0"/>
    <n v="0.76"/>
    <n v="0.76"/>
    <x v="0"/>
    <x v="12"/>
    <n v="-0.17527537571175586"/>
    <n v="1913"/>
    <n v="6695.5"/>
    <x v="0"/>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m/>
  </r>
  <r>
    <s v="B09TMZ1MF8"/>
    <x v="789"/>
    <s v="Computers&amp;Accessories|Components|InternalSolidStateDrives"/>
    <x v="41"/>
    <n v="1709"/>
    <n v="4000"/>
    <x v="0"/>
    <n v="0.56999999999999995"/>
    <n v="0.56999999999999995"/>
    <x v="0"/>
    <x v="5"/>
    <n v="-0.17087310497592276"/>
    <n v="3029"/>
    <n v="13327.6"/>
    <x v="0"/>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m/>
  </r>
  <r>
    <s v="B07VV37FT4"/>
    <x v="790"/>
    <s v="OfficeProducts|OfficePaperProducts|Paper|Stationery|Pens,Pencils&amp;WritingSupplies|Pens&amp;Refills|GelInkRollerballPens"/>
    <x v="16"/>
    <n v="250"/>
    <n v="250"/>
    <x v="1"/>
    <n v="0"/>
    <n v="0"/>
    <x v="1"/>
    <x v="0"/>
    <n v="-0.17252932784558123"/>
    <n v="2628"/>
    <n v="11037.6"/>
    <x v="0"/>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m/>
  </r>
  <r>
    <s v="B07P681N66"/>
    <x v="50"/>
    <s v="Computers&amp;Accessories|NetworkingDevices|NetworkAdapters|WirelessUSBAdapters"/>
    <x v="1"/>
    <n v="1199"/>
    <n v="2199"/>
    <x v="0"/>
    <n v="0.45"/>
    <n v="0.45"/>
    <x v="1"/>
    <x v="5"/>
    <n v="-0.17168123763077217"/>
    <n v="24780"/>
    <n v="109032.00000000001"/>
    <x v="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m/>
  </r>
  <r>
    <s v="B07JB2Y4SR"/>
    <x v="791"/>
    <s v="Home&amp;Kitchen|CraftMaterials|DrawingMaterials|DrawingMedia|Pens"/>
    <x v="43"/>
    <n v="90"/>
    <n v="100"/>
    <x v="1"/>
    <n v="0.1"/>
    <n v="0.1"/>
    <x v="1"/>
    <x v="5"/>
    <n v="-0.17214677227580874"/>
    <n v="10718"/>
    <n v="47159.200000000004"/>
    <x v="0"/>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m/>
  </r>
  <r>
    <s v="B08KRMK9LZ"/>
    <x v="792"/>
    <s v="Electronics|Mobiles&amp;Accessories|MobileAccessories|StylusPens"/>
    <x v="7"/>
    <n v="2025"/>
    <n v="5999"/>
    <x v="3"/>
    <n v="0.66"/>
    <n v="0.66"/>
    <x v="0"/>
    <x v="0"/>
    <n v="-0.16974063566924691"/>
    <n v="6233"/>
    <n v="26178.600000000002"/>
    <x v="0"/>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m/>
  </r>
  <r>
    <s v="B08LT9BMPP"/>
    <x v="793"/>
    <s v="Computers&amp;Accessories|Accessories&amp;Peripherals|PCGamingPeripherals|GamingMice"/>
    <x v="23"/>
    <n v="1495"/>
    <n v="1995"/>
    <x v="0"/>
    <n v="0.25"/>
    <n v="0.25"/>
    <x v="1"/>
    <x v="6"/>
    <n v="-0.1709045251831732"/>
    <n v="10541"/>
    <n v="47434.5"/>
    <x v="0"/>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m/>
  </r>
  <r>
    <s v="B082T6V3DT"/>
    <x v="52"/>
    <s v="Computers&amp;Accessories|Accessories&amp;Peripherals|Cables&amp;Accessories|Cables|USBCables"/>
    <x v="0"/>
    <n v="799"/>
    <n v="2100"/>
    <x v="0"/>
    <n v="0.62"/>
    <n v="0.62"/>
    <x v="0"/>
    <x v="4"/>
    <n v="-0.16924596626340249"/>
    <n v="8188"/>
    <n v="35208.400000000001"/>
    <x v="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m/>
  </r>
  <r>
    <s v="B0814ZY6FP"/>
    <x v="794"/>
    <s v="Electronics|HomeAudio|Speakers|BluetoothSpeakers"/>
    <x v="5"/>
    <n v="899"/>
    <n v="1199"/>
    <x v="0"/>
    <n v="0.25"/>
    <n v="0.25"/>
    <x v="1"/>
    <x v="11"/>
    <n v="-0.17081949863619292"/>
    <n v="10751"/>
    <n v="40853.799999999996"/>
    <x v="0"/>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m/>
  </r>
  <r>
    <s v="B09F3PDDRF"/>
    <x v="795"/>
    <s v="Computers&amp;Accessories|Accessories&amp;Peripherals|Cables&amp;Accessories|Cables|SATACables"/>
    <x v="0"/>
    <n v="349"/>
    <n v="999"/>
    <x v="2"/>
    <n v="0.65"/>
    <n v="0.65"/>
    <x v="0"/>
    <x v="2"/>
    <n v="-0.17227156106635053"/>
    <n v="817"/>
    <n v="3186.2999999999997"/>
    <x v="1"/>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m/>
  </r>
  <r>
    <s v="B07X963JNS"/>
    <x v="796"/>
    <s v="Electronics|Mobiles&amp;Accessories|MobileAccessories|Chargers|PowerBanks"/>
    <x v="7"/>
    <n v="900"/>
    <n v="2499"/>
    <x v="0"/>
    <n v="0.64"/>
    <n v="0.64"/>
    <x v="0"/>
    <x v="1"/>
    <n v="-0.17145717360590132"/>
    <n v="36384"/>
    <n v="145536"/>
    <x v="0"/>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m/>
  </r>
  <r>
    <s v="B09LD3116F"/>
    <x v="797"/>
    <s v="Electronics|Cameras&amp;Photography|SecurityCameras|DomeCameras"/>
    <x v="33"/>
    <n v="2490"/>
    <n v="3990"/>
    <x v="0"/>
    <n v="0.38"/>
    <n v="0.38"/>
    <x v="1"/>
    <x v="3"/>
    <n v="-0.17125722534308796"/>
    <n v="3606"/>
    <n v="14784.599999999999"/>
    <x v="0"/>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m/>
  </r>
  <r>
    <s v="B08Y5QJTVK"/>
    <x v="798"/>
    <s v="Electronics|GeneralPurposeBatteries&amp;BatteryChargers"/>
    <x v="29"/>
    <n v="116"/>
    <n v="200"/>
    <x v="1"/>
    <n v="0.42"/>
    <n v="0.42"/>
    <x v="1"/>
    <x v="5"/>
    <n v="-0.17122685029247522"/>
    <n v="357"/>
    <n v="1570.8000000000002"/>
    <x v="1"/>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m/>
  </r>
  <r>
    <s v="B00LY1FN1K"/>
    <x v="799"/>
    <s v="Home&amp;Kitchen|CraftMaterials|PaintingMaterials|Paints"/>
    <x v="24"/>
    <n v="200"/>
    <n v="230"/>
    <x v="1"/>
    <n v="0.13"/>
    <n v="0.13"/>
    <x v="1"/>
    <x v="5"/>
    <n v="-0.17141734978214243"/>
    <n v="10170"/>
    <n v="44748"/>
    <x v="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m/>
  </r>
  <r>
    <s v="B07DJ5KYDZ"/>
    <x v="800"/>
    <s v="Computers&amp;Accessories|Accessories&amp;Peripherals|LaptopAccessories|LaptopChargers&amp;PowerSupplies"/>
    <x v="11"/>
    <n v="1249"/>
    <n v="2796"/>
    <x v="0"/>
    <n v="0.55000000000000004"/>
    <n v="0.55000000000000004"/>
    <x v="0"/>
    <x v="5"/>
    <n v="-0.16917981716468006"/>
    <n v="4598"/>
    <n v="20231.2"/>
    <x v="0"/>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m/>
  </r>
  <r>
    <s v="B009LJ2BXA"/>
    <x v="801"/>
    <s v="Computers&amp;Accessories|Accessories&amp;Peripherals|Audio&amp;VideoAccessories|PCHeadsets"/>
    <x v="36"/>
    <n v="649"/>
    <n v="999"/>
    <x v="2"/>
    <n v="0.35"/>
    <n v="0.35"/>
    <x v="1"/>
    <x v="12"/>
    <n v="-0.17067246933176775"/>
    <n v="7222"/>
    <n v="25277"/>
    <x v="0"/>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m/>
  </r>
  <r>
    <s v="B09BVCVTBC"/>
    <x v="802"/>
    <s v="Computers&amp;Accessories|Accessories&amp;Peripherals|PCGamingPeripherals|GamingKeyboards"/>
    <x v="23"/>
    <n v="2649"/>
    <n v="3499"/>
    <x v="0"/>
    <n v="0.24"/>
    <n v="0.24"/>
    <x v="1"/>
    <x v="6"/>
    <n v="-0.17224113641101205"/>
    <n v="1271"/>
    <n v="5719.5"/>
    <x v="0"/>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m/>
  </r>
  <r>
    <s v="B0BFWGBX61"/>
    <x v="54"/>
    <s v="Computers&amp;Accessories|Accessories&amp;Peripherals|Cables&amp;Accessories|Cables|USBCables"/>
    <x v="0"/>
    <n v="199"/>
    <n v="349"/>
    <x v="1"/>
    <n v="0.43"/>
    <n v="0.43"/>
    <x v="1"/>
    <x v="3"/>
    <n v="-0.17044622285773026"/>
    <n v="314"/>
    <n v="1287.3999999999999"/>
    <x v="1"/>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m/>
  </r>
  <r>
    <s v="B07SY4C3TD"/>
    <x v="803"/>
    <s v="Computers&amp;Accessories|Printers,Inks&amp;Accessories|Inks,Toners&amp;Cartridges|InkjetInkCartridges"/>
    <x v="22"/>
    <n v="596"/>
    <n v="723"/>
    <x v="2"/>
    <n v="0.18"/>
    <n v="0.18"/>
    <x v="1"/>
    <x v="5"/>
    <n v="-0.17046142837837333"/>
    <n v="3219"/>
    <n v="14163.6"/>
    <x v="0"/>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m/>
  </r>
  <r>
    <s v="B094JB13XL"/>
    <x v="804"/>
    <s v="Electronics|WearableTechnology|SmartWatches"/>
    <x v="6"/>
    <n v="2499"/>
    <n v="5999"/>
    <x v="3"/>
    <n v="0.57999999999999996"/>
    <n v="0.57999999999999996"/>
    <x v="0"/>
    <x v="3"/>
    <n v="-0.1685648031374756"/>
    <n v="38879"/>
    <n v="159403.9"/>
    <x v="0"/>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m/>
  </r>
  <r>
    <s v="B08CRRQK6Z"/>
    <x v="805"/>
    <s v="Electronics|HomeAudio|Speakers|SoundbarSpeakers"/>
    <x v="5"/>
    <n v="4999"/>
    <n v="12499"/>
    <x v="3"/>
    <n v="0.6"/>
    <n v="0.6"/>
    <x v="0"/>
    <x v="0"/>
    <n v="-0.16884428190110776"/>
    <n v="4541"/>
    <n v="19072.2"/>
    <x v="0"/>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m/>
  </r>
  <r>
    <s v="B08MTLLSL8"/>
    <x v="806"/>
    <s v="Electronics|Headphones,Earbuds&amp;Accessories|Headphones|In-Ear"/>
    <x v="10"/>
    <n v="399"/>
    <n v="1290"/>
    <x v="0"/>
    <n v="0.69"/>
    <n v="0.69"/>
    <x v="0"/>
    <x v="0"/>
    <n v="-0.16971843488593796"/>
    <n v="76042"/>
    <n v="319376.40000000002"/>
    <x v="0"/>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m/>
  </r>
  <r>
    <s v="B08Y57TPDM"/>
    <x v="807"/>
    <s v="Electronics|GeneralPurposeBatteries&amp;BatteryChargers"/>
    <x v="29"/>
    <n v="116"/>
    <n v="200"/>
    <x v="1"/>
    <n v="0.42"/>
    <n v="0.42"/>
    <x v="1"/>
    <x v="4"/>
    <n v="-0.17111595737583965"/>
    <n v="485"/>
    <n v="2085.5"/>
    <x v="1"/>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m/>
  </r>
  <r>
    <s v="B09CYTJV3N"/>
    <x v="808"/>
    <s v="Electronics|Cameras&amp;Photography|SecurityCameras|DomeCameras"/>
    <x v="33"/>
    <n v="4499"/>
    <n v="5999"/>
    <x v="3"/>
    <n v="0.25"/>
    <n v="0.25"/>
    <x v="1"/>
    <x v="4"/>
    <n v="-0.17121861687144468"/>
    <n v="44696"/>
    <n v="192192.8"/>
    <x v="0"/>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m/>
  </r>
  <r>
    <s v="B07GLNJC25"/>
    <x v="809"/>
    <s v="Computers&amp;Accessories|Accessories&amp;Peripherals|USBHubs"/>
    <x v="35"/>
    <n v="330"/>
    <n v="499"/>
    <x v="1"/>
    <n v="0.34"/>
    <n v="0.34"/>
    <x v="1"/>
    <x v="7"/>
    <n v="-0.1702694554087287"/>
    <n v="8566"/>
    <n v="31694.2"/>
    <x v="0"/>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m/>
  </r>
  <r>
    <s v="B08FY4FG5X"/>
    <x v="810"/>
    <s v="Electronics|Headphones,Earbuds&amp;Accessories|Headphones|Over-Ear"/>
    <x v="10"/>
    <n v="649"/>
    <n v="2499"/>
    <x v="0"/>
    <n v="0.74"/>
    <n v="0.74"/>
    <x v="0"/>
    <x v="2"/>
    <n v="-0.17129228225765156"/>
    <n v="13049"/>
    <n v="50891.1"/>
    <x v="0"/>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m/>
  </r>
  <r>
    <s v="B07TMCXRFV"/>
    <x v="811"/>
    <s v="Computers&amp;Accessories|Accessories&amp;Peripherals|TabletAccessories|ScreenProtectors"/>
    <x v="34"/>
    <n v="1234"/>
    <n v="1599"/>
    <x v="0"/>
    <n v="0.23"/>
    <n v="0.23"/>
    <x v="1"/>
    <x v="6"/>
    <n v="-0.17025656432129563"/>
    <n v="16680"/>
    <n v="75060"/>
    <x v="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m/>
  </r>
  <r>
    <s v="B01FSYQ2A4"/>
    <x v="502"/>
    <s v="Electronics|Headphones,Earbuds&amp;Accessories|Headphones|On-Ear"/>
    <x v="10"/>
    <n v="1399"/>
    <n v="2990"/>
    <x v="0"/>
    <n v="0.53"/>
    <n v="0.53"/>
    <x v="0"/>
    <x v="3"/>
    <n v="-0.16831789724791701"/>
    <n v="97174"/>
    <n v="398413.39999999997"/>
    <x v="0"/>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m/>
  </r>
  <r>
    <s v="B00LZPQVMK"/>
    <x v="812"/>
    <s v="OfficeProducts|OfficePaperProducts|Paper|Stationery|Pens,Pencils&amp;WritingSupplies|Pens&amp;Refills|StickBallpointPens"/>
    <x v="16"/>
    <n v="272"/>
    <n v="320"/>
    <x v="1"/>
    <n v="0.15"/>
    <n v="0.15"/>
    <x v="1"/>
    <x v="1"/>
    <n v="-0.16849785222202887"/>
    <n v="3686"/>
    <n v="14744"/>
    <x v="0"/>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m/>
  </r>
  <r>
    <s v="B08X77LM8C"/>
    <x v="813"/>
    <s v="Electronics|Headphones,Earbuds&amp;Accessories|Earpads"/>
    <x v="10"/>
    <n v="99"/>
    <n v="999"/>
    <x v="2"/>
    <n v="0.9"/>
    <n v="0.9"/>
    <x v="0"/>
    <x v="11"/>
    <n v="-0.16925398991341531"/>
    <n v="594"/>
    <n v="2257.1999999999998"/>
    <x v="1"/>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m/>
  </r>
  <r>
    <s v="B01EJ5MM5M"/>
    <x v="814"/>
    <s v="Computers&amp;Accessories|Printers,Inks&amp;Accessories|Printers|InkjetPrinters"/>
    <x v="22"/>
    <n v="3498"/>
    <n v="3875"/>
    <x v="0"/>
    <n v="0.1"/>
    <n v="0.1"/>
    <x v="1"/>
    <x v="10"/>
    <n v="-0.16664155326548705"/>
    <n v="12185"/>
    <n v="41429"/>
    <x v="0"/>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m/>
  </r>
  <r>
    <s v="B08J82K4GX"/>
    <x v="815"/>
    <s v="Computers&amp;Accessories|Monitors"/>
    <x v="27"/>
    <n v="10099"/>
    <n v="19110"/>
    <x v="3"/>
    <n v="0.47"/>
    <n v="0.47"/>
    <x v="1"/>
    <x v="4"/>
    <n v="-0.17382134558913886"/>
    <n v="2623"/>
    <n v="11278.9"/>
    <x v="0"/>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m/>
  </r>
  <r>
    <s v="B07Z1Z77ZZ"/>
    <x v="816"/>
    <s v="Computers&amp;Accessories|Accessories&amp;Peripherals|LaptopAccessories|Bags&amp;Sleeves|LaptopSleeves&amp;Slipcases"/>
    <x v="11"/>
    <n v="449"/>
    <n v="999"/>
    <x v="2"/>
    <n v="0.55000000000000004"/>
    <n v="0.55000000000000004"/>
    <x v="0"/>
    <x v="4"/>
    <n v="-0.17428430811170201"/>
    <n v="9701"/>
    <n v="41714.299999999996"/>
    <x v="0"/>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m/>
  </r>
  <r>
    <s v="B00DJ5N9VK"/>
    <x v="817"/>
    <s v="Toys&amp;Games|Arts&amp;Crafts|Drawing&amp;PaintingSupplies|ColouringPens&amp;Markers"/>
    <x v="45"/>
    <n v="150"/>
    <n v="150"/>
    <x v="1"/>
    <n v="0"/>
    <n v="0"/>
    <x v="1"/>
    <x v="4"/>
    <n v="-0.17536938428204418"/>
    <n v="15867"/>
    <n v="68228.099999999991"/>
    <x v="0"/>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m/>
  </r>
  <r>
    <s v="B0B4DT8MKT"/>
    <x v="58"/>
    <s v="Computers&amp;Accessories|Accessories&amp;Peripherals|Cables&amp;Accessories|Cables|USBCables"/>
    <x v="0"/>
    <n v="348"/>
    <n v="1499"/>
    <x v="0"/>
    <n v="0.77"/>
    <n v="0.77"/>
    <x v="0"/>
    <x v="0"/>
    <n v="-0.17326556286461503"/>
    <n v="656"/>
    <n v="2755.2000000000003"/>
    <x v="1"/>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m/>
  </r>
  <r>
    <s v="B08FGNPQ9X"/>
    <x v="818"/>
    <s v="Computers&amp;Accessories|NetworkingDevices|Routers"/>
    <x v="28"/>
    <n v="1199"/>
    <n v="2999"/>
    <x v="0"/>
    <n v="0.6"/>
    <n v="0.6"/>
    <x v="0"/>
    <x v="3"/>
    <n v="-0.17526047082815827"/>
    <n v="10725"/>
    <n v="43972.499999999993"/>
    <x v="0"/>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m/>
  </r>
  <r>
    <s v="B07NTKGW45"/>
    <x v="819"/>
    <s v="Computers&amp;Accessories|Accessories&amp;Peripherals|HardDiskBags"/>
    <x v="25"/>
    <n v="397"/>
    <n v="899"/>
    <x v="2"/>
    <n v="0.56000000000000005"/>
    <n v="0.56000000000000005"/>
    <x v="0"/>
    <x v="1"/>
    <n v="-0.17561701667052801"/>
    <n v="3025"/>
    <n v="12100"/>
    <x v="0"/>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m/>
  </r>
  <r>
    <s v="B08CDKQ8T6"/>
    <x v="59"/>
    <s v="Computers&amp;Accessories|Accessories&amp;Peripherals|Cables&amp;Accessories|Cables|USBCables"/>
    <x v="0"/>
    <n v="154"/>
    <n v="349"/>
    <x v="1"/>
    <n v="0.56000000000000005"/>
    <n v="0.56000000000000005"/>
    <x v="0"/>
    <x v="4"/>
    <n v="-0.17545427890714121"/>
    <n v="7064"/>
    <n v="30375.199999999997"/>
    <x v="0"/>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m/>
  </r>
  <r>
    <s v="B08J4PL1Z3"/>
    <x v="820"/>
    <s v="Computers&amp;Accessories|Accessories&amp;Peripherals|PCGamingPeripherals|Gamepads"/>
    <x v="23"/>
    <n v="699"/>
    <n v="1490"/>
    <x v="0"/>
    <n v="0.53"/>
    <n v="0.53"/>
    <x v="0"/>
    <x v="1"/>
    <n v="-0.17664526964753977"/>
    <n v="5736"/>
    <n v="22944"/>
    <x v="0"/>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m/>
  </r>
  <r>
    <s v="B07XJWTYM2"/>
    <x v="821"/>
    <s v="Electronics|Headphones,Earbuds&amp;Accessories|Headphones|In-Ear"/>
    <x v="10"/>
    <n v="1679"/>
    <n v="1999"/>
    <x v="0"/>
    <n v="0.16"/>
    <n v="0.16"/>
    <x v="1"/>
    <x v="3"/>
    <n v="-0.17650423092104417"/>
    <n v="72563"/>
    <n v="297508.3"/>
    <x v="0"/>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m/>
  </r>
  <r>
    <s v="B09939XJX8"/>
    <x v="822"/>
    <s v="Computers&amp;Accessories|Accessories&amp;Peripherals|Keyboards,Mice&amp;InputDevices|GraphicTablets"/>
    <x v="13"/>
    <n v="354"/>
    <n v="1500"/>
    <x v="0"/>
    <n v="0.76"/>
    <n v="0.76"/>
    <x v="0"/>
    <x v="1"/>
    <n v="-0.17648942920145944"/>
    <n v="1026"/>
    <n v="4104"/>
    <x v="0"/>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m/>
  </r>
  <r>
    <s v="B09MDCZJXS"/>
    <x v="823"/>
    <s v="Computers&amp;Accessories|Accessories&amp;Peripherals|PCGamingPeripherals|Headsets"/>
    <x v="23"/>
    <n v="1199"/>
    <n v="5499"/>
    <x v="3"/>
    <n v="0.78"/>
    <n v="0.78"/>
    <x v="0"/>
    <x v="11"/>
    <n v="-0.17639108856344463"/>
    <n v="2043"/>
    <n v="7763.4"/>
    <x v="0"/>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m/>
  </r>
  <r>
    <s v="B08CTQP51L"/>
    <x v="824"/>
    <s v="Computers&amp;Accessories|Accessories&amp;Peripherals|TabletAccessories|ScreenProtectors"/>
    <x v="34"/>
    <n v="379"/>
    <n v="1499"/>
    <x v="0"/>
    <n v="0.75"/>
    <n v="0.75"/>
    <x v="0"/>
    <x v="0"/>
    <n v="-0.17424937369359048"/>
    <n v="4149"/>
    <n v="17425.8"/>
    <x v="0"/>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m/>
  </r>
  <r>
    <s v="B0BG62HMDJ"/>
    <x v="825"/>
    <s v="Computers&amp;Accessories|ExternalDevices&amp;DataStorage|ExternalHardDisks"/>
    <x v="18"/>
    <n v="499"/>
    <n v="775"/>
    <x v="2"/>
    <n v="0.36"/>
    <n v="0.36"/>
    <x v="1"/>
    <x v="4"/>
    <n v="-0.17615743813529905"/>
    <n v="74"/>
    <n v="318.2"/>
    <x v="1"/>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m/>
  </r>
  <r>
    <s v="B08GTYFC37"/>
    <x v="826"/>
    <s v="Computers&amp;Accessories|ExternalDevices&amp;DataStorage|ExternalSolidStateDrives"/>
    <x v="46"/>
    <n v="10389"/>
    <n v="32000"/>
    <x v="3"/>
    <n v="0.68"/>
    <n v="0.68"/>
    <x v="0"/>
    <x v="5"/>
    <n v="-0.17586777069704324"/>
    <n v="41398"/>
    <n v="182151.2"/>
    <x v="0"/>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m/>
  </r>
  <r>
    <s v="B08SBH499M"/>
    <x v="827"/>
    <s v="Computers&amp;Accessories|Accessories&amp;Peripherals|Audio&amp;VideoAccessories|PCSpeakers"/>
    <x v="36"/>
    <n v="649"/>
    <n v="1300"/>
    <x v="0"/>
    <n v="0.5"/>
    <n v="0.5"/>
    <x v="0"/>
    <x v="3"/>
    <n v="-0.17906408315084382"/>
    <n v="5195"/>
    <n v="21299.499999999996"/>
    <x v="0"/>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m/>
  </r>
  <r>
    <s v="B08FYB5HHK"/>
    <x v="828"/>
    <s v="Computers&amp;Accessories|NetworkingDevices|NetworkAdapters|PowerLANAdapters"/>
    <x v="1"/>
    <n v="1199"/>
    <n v="1999"/>
    <x v="0"/>
    <n v="0.4"/>
    <n v="0.4"/>
    <x v="1"/>
    <x v="6"/>
    <n v="-0.17920334933222279"/>
    <n v="22420"/>
    <n v="100890"/>
    <x v="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m/>
  </r>
  <r>
    <s v="B0994GFWBH"/>
    <x v="62"/>
    <s v="Computers&amp;Accessories|Accessories&amp;Peripherals|Cables&amp;Accessories|Cables|USBCables"/>
    <x v="0"/>
    <n v="139"/>
    <n v="999"/>
    <x v="2"/>
    <n v="0.86"/>
    <n v="0.86"/>
    <x v="0"/>
    <x v="1"/>
    <n v="-0.17932827826904149"/>
    <n v="1313"/>
    <n v="5252"/>
    <x v="0"/>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m/>
  </r>
  <r>
    <s v="B0B5GJRTHB"/>
    <x v="829"/>
    <s v="Electronics|Headphones,Earbuds&amp;Accessories|Headphones|In-Ear"/>
    <x v="10"/>
    <n v="889"/>
    <n v="1999"/>
    <x v="0"/>
    <n v="0.56000000000000005"/>
    <n v="0.56000000000000005"/>
    <x v="0"/>
    <x v="0"/>
    <n v="-0.17944157290729734"/>
    <n v="2284"/>
    <n v="9592.8000000000011"/>
    <x v="0"/>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m/>
  </r>
  <r>
    <s v="B09GBBJV72"/>
    <x v="830"/>
    <s v="Computers&amp;Accessories|Accessories&amp;Peripherals|Keyboards,Mice&amp;InputDevices|Keyboard&amp;MouseSets"/>
    <x v="13"/>
    <n v="1409"/>
    <n v="2199"/>
    <x v="0"/>
    <n v="0.36"/>
    <n v="0.36"/>
    <x v="1"/>
    <x v="2"/>
    <n v="-0.18019755484173336"/>
    <n v="427"/>
    <n v="1665.3"/>
    <x v="1"/>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m/>
  </r>
  <r>
    <s v="B07P434WJY"/>
    <x v="831"/>
    <s v="Computers&amp;Accessories|Printers,Inks&amp;Accessories|Inks,Toners&amp;Cartridges|InkjetInkRefills&amp;Kits"/>
    <x v="22"/>
    <n v="549"/>
    <n v="1999"/>
    <x v="0"/>
    <n v="0.73"/>
    <n v="0.73"/>
    <x v="0"/>
    <x v="4"/>
    <n v="-0.18050699154129698"/>
    <n v="1367"/>
    <n v="5878.0999999999995"/>
    <x v="0"/>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m/>
  </r>
  <r>
    <s v="B07T9FV9YP"/>
    <x v="832"/>
    <s v="Computers&amp;Accessories|Accessories&amp;Peripherals|PCGamingPeripherals|Headsets"/>
    <x v="23"/>
    <n v="749"/>
    <n v="1799"/>
    <x v="0"/>
    <n v="0.57999999999999996"/>
    <n v="0.57999999999999996"/>
    <x v="0"/>
    <x v="1"/>
    <n v="-0.18338183116147916"/>
    <n v="13199"/>
    <n v="52796"/>
    <x v="0"/>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m/>
  </r>
  <r>
    <s v="B01GGKZ0V6"/>
    <x v="63"/>
    <s v="Computers&amp;Accessories|Accessories&amp;Peripherals|Cables&amp;Accessories|Cables|USBCables"/>
    <x v="0"/>
    <n v="329"/>
    <n v="845"/>
    <x v="2"/>
    <n v="0.61"/>
    <n v="0.61"/>
    <x v="0"/>
    <x v="0"/>
    <n v="-0.18322169454323137"/>
    <n v="29746"/>
    <n v="124933.20000000001"/>
    <x v="0"/>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m/>
  </r>
  <r>
    <s v="B08WKFSN84"/>
    <x v="833"/>
    <s v="Computers&amp;Accessories|Accessories&amp;Peripherals|Cables&amp;Accessories|Cables|USBCables"/>
    <x v="0"/>
    <n v="379"/>
    <n v="1099"/>
    <x v="0"/>
    <n v="0.66"/>
    <n v="0.66"/>
    <x v="0"/>
    <x v="4"/>
    <n v="-0.18428854268803513"/>
    <n v="2806"/>
    <n v="12065.8"/>
    <x v="0"/>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m/>
  </r>
  <r>
    <s v="B09TBCVJS3"/>
    <x v="834"/>
    <s v="Electronics|WearableTechnology|SmartWatches"/>
    <x v="6"/>
    <n v="5998"/>
    <n v="7999"/>
    <x v="3"/>
    <n v="0.25"/>
    <n v="0.25"/>
    <x v="1"/>
    <x v="0"/>
    <n v="-0.18650481039614092"/>
    <n v="30355"/>
    <n v="127491"/>
    <x v="0"/>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m/>
  </r>
  <r>
    <s v="B08TR61BVK"/>
    <x v="835"/>
    <s v="Computers&amp;Accessories|Accessories&amp;Peripherals|LaptopAccessories|Bags&amp;Sleeves|LaptopSleeves&amp;Slipcases"/>
    <x v="11"/>
    <n v="299"/>
    <n v="1499"/>
    <x v="0"/>
    <n v="0.8"/>
    <n v="0.8"/>
    <x v="0"/>
    <x v="0"/>
    <n v="-0.18596221622448031"/>
    <n v="2868"/>
    <n v="12045.6"/>
    <x v="0"/>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m/>
  </r>
  <r>
    <s v="B0B2CPVXHX"/>
    <x v="836"/>
    <s v="Computers&amp;Accessories|Accessories&amp;Peripherals|TabletAccessories|ScreenProtectors"/>
    <x v="34"/>
    <n v="379"/>
    <n v="1499"/>
    <x v="0"/>
    <n v="0.75"/>
    <n v="0.75"/>
    <x v="0"/>
    <x v="3"/>
    <n v="-0.18841480986505005"/>
    <n v="670"/>
    <n v="2746.9999999999995"/>
    <x v="1"/>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m/>
  </r>
  <r>
    <s v="B08XNL93PL"/>
    <x v="837"/>
    <s v="OfficeProducts|OfficePaperProducts|Paper|Stationery|Notebooks,WritingPads&amp;Diaries"/>
    <x v="16"/>
    <n v="1399"/>
    <n v="2999"/>
    <x v="0"/>
    <n v="0.53"/>
    <n v="0.53"/>
    <x v="0"/>
    <x v="4"/>
    <n v="-0.18942588016010042"/>
    <n v="3530"/>
    <n v="15179"/>
    <x v="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m/>
  </r>
  <r>
    <s v="B088GXTJM3"/>
    <x v="838"/>
    <s v="Electronics|Cameras&amp;Photography|Accessories|PhotoStudio&amp;Lighting|PhotoBackgroundAccessories|BackgroundSupports"/>
    <x v="3"/>
    <n v="699"/>
    <n v="1299"/>
    <x v="0"/>
    <n v="0.46"/>
    <n v="0.46"/>
    <x v="1"/>
    <x v="4"/>
    <n v="-0.19049113228366238"/>
    <n v="6183"/>
    <n v="26586.899999999998"/>
    <x v="0"/>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m/>
  </r>
  <r>
    <s v="B099S26HWG"/>
    <x v="839"/>
    <s v="OfficeProducts|OfficePaperProducts|Paper|Stationery|Notebooks,WritingPads&amp;Diaries|CompositionNotebooks"/>
    <x v="16"/>
    <n v="300"/>
    <n v="300"/>
    <x v="1"/>
    <n v="0"/>
    <n v="0"/>
    <x v="1"/>
    <x v="0"/>
    <n v="-0.19097886052700139"/>
    <n v="419"/>
    <n v="1759.8000000000002"/>
    <x v="1"/>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m/>
  </r>
  <r>
    <s v="B08461VC1Z"/>
    <x v="840"/>
    <s v="Computers&amp;Accessories|Accessories&amp;Peripherals|Keyboards,Mice&amp;InputDevices|Keyboard&amp;MiceAccessories|MousePads"/>
    <x v="13"/>
    <n v="999"/>
    <n v="1995"/>
    <x v="0"/>
    <n v="0.5"/>
    <n v="0.5"/>
    <x v="0"/>
    <x v="6"/>
    <n v="-0.19003158532315675"/>
    <n v="7317"/>
    <n v="32926.5"/>
    <x v="0"/>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m/>
  </r>
  <r>
    <s v="B00K32PEW4"/>
    <x v="841"/>
    <s v="OfficeProducts|OfficeElectronics|Calculators|Financial&amp;Business"/>
    <x v="20"/>
    <n v="535"/>
    <n v="535"/>
    <x v="2"/>
    <n v="0"/>
    <n v="0"/>
    <x v="1"/>
    <x v="5"/>
    <n v="-0.19163906594043509"/>
    <n v="4426"/>
    <n v="19474.400000000001"/>
    <x v="0"/>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m/>
  </r>
  <r>
    <s v="B09F9YQQ7B"/>
    <x v="64"/>
    <s v="Electronics|HomeTheater,TV&amp;Video|Televisions|SmartTelevisions"/>
    <x v="2"/>
    <n v="13999"/>
    <n v="24999"/>
    <x v="3"/>
    <n v="0.44"/>
    <n v="0.44"/>
    <x v="1"/>
    <x v="0"/>
    <n v="-0.18828777332904545"/>
    <n v="45237"/>
    <n v="189995.4"/>
    <x v="0"/>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m/>
  </r>
  <r>
    <s v="B07LFWP97N"/>
    <x v="842"/>
    <s v="Computers&amp;Accessories|Accessories&amp;Peripherals|LaptopAccessories|Bags&amp;Sleeves|LaptopSleeves&amp;Slipcases"/>
    <x v="11"/>
    <n v="269"/>
    <n v="1099"/>
    <x v="0"/>
    <n v="0.76"/>
    <n v="0.76"/>
    <x v="0"/>
    <x v="3"/>
    <n v="-0.18845746615863987"/>
    <n v="1092"/>
    <n v="4477.2"/>
    <x v="0"/>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m/>
  </r>
  <r>
    <s v="B0746N6WML"/>
    <x v="843"/>
    <s v="OfficeProducts|OfficePaperProducts|Paper|Stationery|Pens,Pencils&amp;WritingSupplies|Pens&amp;Refills|StickBallpointPens"/>
    <x v="16"/>
    <n v="341"/>
    <n v="450"/>
    <x v="1"/>
    <n v="0.24"/>
    <n v="0.24"/>
    <x v="1"/>
    <x v="4"/>
    <n v="-0.18957147250099721"/>
    <n v="2493"/>
    <n v="10719.9"/>
    <x v="0"/>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m/>
  </r>
  <r>
    <s v="B07W9KYT62"/>
    <x v="844"/>
    <s v="Computers&amp;Accessories|NetworkingDevices|Routers"/>
    <x v="28"/>
    <n v="2499"/>
    <n v="3999"/>
    <x v="0"/>
    <n v="0.38"/>
    <n v="0.38"/>
    <x v="1"/>
    <x v="5"/>
    <n v="-0.18850838321300969"/>
    <n v="12679"/>
    <n v="55787.600000000006"/>
    <x v="0"/>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m/>
  </r>
  <r>
    <s v="B0B5ZF3NRK"/>
    <x v="71"/>
    <s v="Computers&amp;Accessories|Accessories&amp;Peripherals|Cables&amp;Accessories|Cables|USBCables"/>
    <x v="0"/>
    <n v="349"/>
    <n v="599"/>
    <x v="2"/>
    <n v="0.42"/>
    <n v="0.42"/>
    <x v="1"/>
    <x v="3"/>
    <n v="-0.18838267388845037"/>
    <n v="210"/>
    <n v="860.99999999999989"/>
    <x v="1"/>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m/>
  </r>
  <r>
    <s v="B08D9MNH4B"/>
    <x v="845"/>
    <s v="Computers&amp;Accessories|Printers,Inks&amp;Accessories|Printers"/>
    <x v="22"/>
    <n v="5899"/>
    <n v="7005"/>
    <x v="3"/>
    <n v="0.16"/>
    <n v="0.16"/>
    <x v="1"/>
    <x v="9"/>
    <n v="-0.18839989782094485"/>
    <n v="4199"/>
    <n v="15116.4"/>
    <x v="0"/>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m/>
  </r>
  <r>
    <s v="B078G6ZF5Z"/>
    <x v="520"/>
    <s v="Electronics|Mobiles&amp;Accessories|MobileAccessories|Chargers|WallChargers"/>
    <x v="7"/>
    <n v="699"/>
    <n v="1199"/>
    <x v="0"/>
    <n v="0.42"/>
    <n v="0.42"/>
    <x v="1"/>
    <x v="1"/>
    <n v="-0.1926520323180321"/>
    <n v="14403"/>
    <n v="57612"/>
    <x v="0"/>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m/>
  </r>
  <r>
    <s v="B09MKG4ZCM"/>
    <x v="846"/>
    <s v="Computers&amp;Accessories|NetworkingDevices|Routers"/>
    <x v="28"/>
    <n v="1565"/>
    <n v="2999"/>
    <x v="0"/>
    <n v="0.48"/>
    <n v="0.48"/>
    <x v="1"/>
    <x v="1"/>
    <n v="-0.19264353623296682"/>
    <n v="11113"/>
    <n v="44452"/>
    <x v="0"/>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m/>
  </r>
  <r>
    <s v="B07RZZ1QSW"/>
    <x v="847"/>
    <s v="Electronics|Cameras&amp;Photography|Accessories|Tripods&amp;Monopods|Tabletop&amp;TravelTripods"/>
    <x v="3"/>
    <n v="326"/>
    <n v="799"/>
    <x v="2"/>
    <n v="0.59"/>
    <n v="0.59"/>
    <x v="0"/>
    <x v="5"/>
    <n v="-0.19255743597551761"/>
    <n v="10773"/>
    <n v="47401.200000000004"/>
    <x v="0"/>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m/>
  </r>
  <r>
    <s v="B08BCKN299"/>
    <x v="517"/>
    <s v="Electronics|Headphones,Earbuds&amp;Accessories|Adapters"/>
    <x v="10"/>
    <n v="120"/>
    <n v="999"/>
    <x v="2"/>
    <n v="0.88"/>
    <n v="0.88"/>
    <x v="0"/>
    <x v="2"/>
    <n v="-0.19488311495699426"/>
    <n v="6491"/>
    <n v="25314.899999999998"/>
    <x v="0"/>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m/>
  </r>
  <r>
    <s v="B07222HQKP"/>
    <x v="848"/>
    <s v="Computers&amp;Accessories|ExternalDevices&amp;DataStorage|ExternalHardDisks"/>
    <x v="18"/>
    <n v="657"/>
    <n v="999"/>
    <x v="2"/>
    <n v="0.34"/>
    <n v="0.34"/>
    <x v="1"/>
    <x v="4"/>
    <n v="-0.19380980047781146"/>
    <n v="13944"/>
    <n v="59959.199999999997"/>
    <x v="0"/>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m/>
  </r>
  <r>
    <s v="B00NFD0ETQ"/>
    <x v="849"/>
    <s v="Computers&amp;Accessories|Accessories&amp;Peripherals|PCGamingPeripherals|GamingMice"/>
    <x v="23"/>
    <n v="1995"/>
    <n v="2895"/>
    <x v="0"/>
    <n v="0.31"/>
    <n v="0.31"/>
    <x v="1"/>
    <x v="13"/>
    <n v="-0.19339490025022349"/>
    <n v="10760"/>
    <n v="49495.999999999993"/>
    <x v="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m/>
  </r>
  <r>
    <s v="B075DB1F13"/>
    <x v="850"/>
    <s v="Electronics|GeneralPurposeBatteries&amp;BatteryChargers"/>
    <x v="29"/>
    <n v="1500"/>
    <n v="1500"/>
    <x v="0"/>
    <n v="0"/>
    <n v="0"/>
    <x v="1"/>
    <x v="5"/>
    <n v="-0.19223753554149212"/>
    <n v="25996"/>
    <n v="114382.40000000001"/>
    <x v="0"/>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m/>
  </r>
  <r>
    <s v="B0148NPH9I"/>
    <x v="851"/>
    <s v="Computers&amp;Accessories|Accessories&amp;Peripherals|Keyboards,Mice&amp;InputDevices|Keyboards"/>
    <x v="13"/>
    <n v="2640"/>
    <n v="3195"/>
    <x v="0"/>
    <n v="0.17"/>
    <n v="0.17"/>
    <x v="1"/>
    <x v="6"/>
    <n v="-0.18876538462425274"/>
    <n v="16146"/>
    <n v="72657"/>
    <x v="0"/>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m/>
  </r>
  <r>
    <s v="B01JOFKL0A"/>
    <x v="852"/>
    <s v="Computers&amp;Accessories|Printers,Inks&amp;Accessories|Printers"/>
    <x v="22"/>
    <n v="5299"/>
    <n v="6355"/>
    <x v="3"/>
    <n v="0.17"/>
    <n v="0.17"/>
    <x v="1"/>
    <x v="2"/>
    <n v="-0.18594225212934767"/>
    <n v="8280"/>
    <n v="32292"/>
    <x v="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m/>
  </r>
  <r>
    <s v="B09Q8HMKZX"/>
    <x v="66"/>
    <s v="Computers&amp;Accessories|Accessories&amp;Peripherals|Cables&amp;Accessories|Cables|USBCables"/>
    <x v="0"/>
    <n v="263"/>
    <n v="699"/>
    <x v="2"/>
    <n v="0.62"/>
    <n v="0.62"/>
    <x v="0"/>
    <x v="3"/>
    <n v="-0.18745186077224815"/>
    <n v="450"/>
    <n v="1844.9999999999998"/>
    <x v="1"/>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m/>
  </r>
  <r>
    <s v="B079S811J3"/>
    <x v="853"/>
    <s v="Computers&amp;Accessories|Accessories&amp;Peripherals|PCGamingPeripherals|Headsets"/>
    <x v="23"/>
    <n v="1990"/>
    <n v="2999"/>
    <x v="0"/>
    <n v="0.34"/>
    <n v="0.34"/>
    <x v="1"/>
    <x v="4"/>
    <n v="-0.18801090245332389"/>
    <n v="14237"/>
    <n v="61219.1"/>
    <x v="0"/>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m/>
  </r>
  <r>
    <s v="B0083T231O"/>
    <x v="854"/>
    <s v="Electronics|PowerAccessories|SurgeProtectors"/>
    <x v="47"/>
    <n v="1289"/>
    <n v="1499"/>
    <x v="0"/>
    <n v="0.14000000000000001"/>
    <n v="0.14000000000000001"/>
    <x v="1"/>
    <x v="6"/>
    <n v="-0.18756823552473864"/>
    <n v="20668"/>
    <n v="93006"/>
    <x v="0"/>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m/>
  </r>
  <r>
    <s v="B086PXQ2R4"/>
    <x v="855"/>
    <s v="OfficeProducts|OfficePaperProducts|Paper|Stationery|Notebooks,WritingPads&amp;Diaries|CompositionNotebooks"/>
    <x v="16"/>
    <n v="165"/>
    <n v="165"/>
    <x v="1"/>
    <n v="0"/>
    <n v="0"/>
    <x v="1"/>
    <x v="6"/>
    <n v="-0.18434612273612799"/>
    <n v="1674"/>
    <n v="7533"/>
    <x v="0"/>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m/>
  </r>
  <r>
    <s v="B07L1N3TJX"/>
    <x v="856"/>
    <s v="Computers&amp;Accessories|Accessories&amp;Peripherals|LaptopAccessories|LaptopChargers&amp;PowerSupplies"/>
    <x v="11"/>
    <n v="1699"/>
    <n v="3499"/>
    <x v="0"/>
    <n v="0.51"/>
    <n v="0.51"/>
    <x v="0"/>
    <x v="9"/>
    <n v="-0.17951392405101801"/>
    <n v="7689"/>
    <n v="27680.400000000001"/>
    <x v="0"/>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m/>
  </r>
  <r>
    <s v="B07YFWVRCM"/>
    <x v="857"/>
    <s v="Electronics|Cameras&amp;Photography|SecurityCameras|DomeCameras"/>
    <x v="33"/>
    <n v="2299"/>
    <n v="7500"/>
    <x v="3"/>
    <n v="0.69"/>
    <n v="0.69"/>
    <x v="0"/>
    <x v="3"/>
    <n v="-0.17849069298247883"/>
    <n v="5554"/>
    <n v="22771.399999999998"/>
    <x v="0"/>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m/>
  </r>
  <r>
    <s v="B01GGKYKQM"/>
    <x v="69"/>
    <s v="Computers&amp;Accessories|Accessories&amp;Peripherals|Cables&amp;Accessories|Cables|USBCables"/>
    <x v="0"/>
    <n v="219"/>
    <n v="700"/>
    <x v="2"/>
    <n v="0.69"/>
    <n v="0.69"/>
    <x v="0"/>
    <x v="4"/>
    <n v="-0.17934236203701426"/>
    <n v="20053"/>
    <n v="86227.9"/>
    <x v="0"/>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m/>
  </r>
  <r>
    <s v="B08TDJ5BVF"/>
    <x v="858"/>
    <s v="Computers&amp;Accessories|Accessories&amp;Peripherals|USBGadgets|Lamps"/>
    <x v="32"/>
    <n v="39"/>
    <n v="39"/>
    <x v="1"/>
    <n v="0"/>
    <n v="0"/>
    <x v="1"/>
    <x v="11"/>
    <n v="-0.18212614678771502"/>
    <n v="3344"/>
    <n v="12707.199999999999"/>
    <x v="0"/>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m/>
  </r>
  <r>
    <s v="B09XXZXQC1"/>
    <x v="859"/>
    <s v="Computers&amp;Accessories|Tablets"/>
    <x v="27"/>
    <n v="26999"/>
    <n v="37999"/>
    <x v="3"/>
    <n v="0.28999999999999998"/>
    <n v="0.28999999999999998"/>
    <x v="1"/>
    <x v="13"/>
    <n v="-0.18649674808091293"/>
    <n v="2886"/>
    <n v="13275.599999999999"/>
    <x v="0"/>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m/>
  </r>
  <r>
    <s v="B083T5G5PM"/>
    <x v="860"/>
    <s v="Electronics|Headphones,Earbuds&amp;Accessories|Headphones|In-Ear"/>
    <x v="10"/>
    <n v="1490"/>
    <n v="1990"/>
    <x v="0"/>
    <n v="0.25"/>
    <n v="0.25"/>
    <x v="1"/>
    <x v="3"/>
    <n v="-0.18487332399876955"/>
    <n v="98250"/>
    <n v="402824.99999999994"/>
    <x v="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m/>
  </r>
  <r>
    <s v="B0BHVPTM2C"/>
    <x v="861"/>
    <s v="Computers&amp;Accessories|Accessories&amp;Peripherals|LaptopAccessories|Lapdesks"/>
    <x v="11"/>
    <n v="398"/>
    <n v="1949"/>
    <x v="0"/>
    <n v="0.8"/>
    <n v="0.8"/>
    <x v="0"/>
    <x v="1"/>
    <n v="-0.18473665810752699"/>
    <n v="75"/>
    <n v="300"/>
    <x v="1"/>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m/>
  </r>
  <r>
    <s v="B0B86CDHL1"/>
    <x v="70"/>
    <s v="Computers&amp;Accessories|Accessories&amp;Peripherals|Cables&amp;Accessories|Cables|USBCables"/>
    <x v="0"/>
    <n v="349"/>
    <n v="899"/>
    <x v="2"/>
    <n v="0.61"/>
    <n v="0.61"/>
    <x v="0"/>
    <x v="6"/>
    <n v="-0.18492406793628693"/>
    <n v="149"/>
    <n v="670.5"/>
    <x v="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m/>
  </r>
  <r>
    <s v="B01NBX5RSB"/>
    <x v="862"/>
    <s v="Computers&amp;Accessories|Accessories&amp;Peripherals|LaptopAccessories|LaptopChargers&amp;PowerSupplies"/>
    <x v="11"/>
    <n v="770"/>
    <n v="1547"/>
    <x v="0"/>
    <n v="0.5"/>
    <n v="0.5"/>
    <x v="0"/>
    <x v="4"/>
    <n v="-0.18847402985315112"/>
    <n v="2585"/>
    <n v="11115.5"/>
    <x v="0"/>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m/>
  </r>
  <r>
    <s v="B08MWJTST6"/>
    <x v="863"/>
    <s v="Electronics|Mobiles&amp;Accessories|MobileAccessories|Stands"/>
    <x v="7"/>
    <n v="279"/>
    <n v="1299"/>
    <x v="0"/>
    <n v="0.79"/>
    <n v="0.79"/>
    <x v="0"/>
    <x v="1"/>
    <n v="-0.18937333567640208"/>
    <n v="5072"/>
    <n v="20288"/>
    <x v="0"/>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m/>
  </r>
  <r>
    <s v="B07R99NBVB"/>
    <x v="864"/>
    <s v="HomeImprovement|Electrical|CordManagement"/>
    <x v="48"/>
    <n v="249"/>
    <n v="599"/>
    <x v="2"/>
    <n v="0.57999999999999996"/>
    <n v="0.57999999999999996"/>
    <x v="0"/>
    <x v="6"/>
    <n v="-0.18957931727713115"/>
    <n v="5985"/>
    <n v="26932.5"/>
    <x v="0"/>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m/>
  </r>
  <r>
    <s v="B08R69VDHT"/>
    <x v="73"/>
    <s v="Computers&amp;Accessories|Accessories&amp;Peripherals|Cables&amp;Accessories|Cables|USBCables"/>
    <x v="0"/>
    <n v="115"/>
    <n v="499"/>
    <x v="1"/>
    <n v="0.77"/>
    <n v="0.77"/>
    <x v="0"/>
    <x v="1"/>
    <n v="-0.19268725840863171"/>
    <n v="7732"/>
    <n v="30928"/>
    <x v="0"/>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m/>
  </r>
  <r>
    <s v="B00LY12TH6"/>
    <x v="865"/>
    <s v="Home&amp;Kitchen|CraftMaterials|PaintingMaterials"/>
    <x v="24"/>
    <n v="230"/>
    <n v="230"/>
    <x v="1"/>
    <n v="0"/>
    <n v="0"/>
    <x v="1"/>
    <x v="6"/>
    <n v="-0.19287151679585443"/>
    <n v="9427"/>
    <n v="42421.5"/>
    <x v="0"/>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m/>
  </r>
  <r>
    <s v="B09RWZRCP1"/>
    <x v="74"/>
    <s v="Computers&amp;Accessories|Accessories&amp;Peripherals|Cables&amp;Accessories|Cables|USBCables"/>
    <x v="0"/>
    <n v="399"/>
    <n v="999"/>
    <x v="2"/>
    <n v="0.6"/>
    <n v="0.6"/>
    <x v="0"/>
    <x v="3"/>
    <n v="-0.18788012094033457"/>
    <n v="1780"/>
    <n v="7297.9999999999991"/>
    <x v="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m/>
  </r>
  <r>
    <s v="B08497Z1MQ"/>
    <x v="866"/>
    <s v="Computers&amp;Accessories|Accessories&amp;Peripherals|PCGamingPeripherals|GamingMice"/>
    <x v="23"/>
    <n v="599"/>
    <n v="700"/>
    <x v="2"/>
    <n v="0.14000000000000001"/>
    <n v="0.14000000000000001"/>
    <x v="1"/>
    <x v="4"/>
    <n v="-0.18844203362366826"/>
    <n v="2301"/>
    <n v="9894.2999999999993"/>
    <x v="0"/>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m/>
  </r>
  <r>
    <s v="B07KNM95JK"/>
    <x v="867"/>
    <s v="Computers&amp;Accessories|Printers,Inks&amp;Accessories|Inks,Toners&amp;Cartridges|TonerCartridges"/>
    <x v="22"/>
    <n v="598"/>
    <n v="1150"/>
    <x v="0"/>
    <n v="0.48"/>
    <n v="0.48"/>
    <x v="1"/>
    <x v="3"/>
    <n v="-0.18661223202742613"/>
    <n v="2535"/>
    <n v="10393.5"/>
    <x v="0"/>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m/>
  </r>
  <r>
    <s v="B09Q3M3WLJ"/>
    <x v="868"/>
    <s v="Computers&amp;Accessories|Accessories&amp;Peripherals|TabletAccessories|ScreenProtectors"/>
    <x v="34"/>
    <n v="399"/>
    <n v="1499"/>
    <x v="0"/>
    <n v="0.73"/>
    <n v="0.73"/>
    <x v="0"/>
    <x v="1"/>
    <n v="-0.18677570221759565"/>
    <n v="691"/>
    <n v="2764"/>
    <x v="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m/>
  </r>
  <r>
    <s v="B09B9SPC7F"/>
    <x v="869"/>
    <s v="Computers&amp;Accessories|Accessories&amp;Peripherals|LaptopAccessories|Lapdesks"/>
    <x v="11"/>
    <n v="499"/>
    <n v="1299"/>
    <x v="0"/>
    <n v="0.62"/>
    <n v="0.62"/>
    <x v="0"/>
    <x v="3"/>
    <n v="-0.18687296342578097"/>
    <n v="2740"/>
    <n v="11233.999999999998"/>
    <x v="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m/>
  </r>
  <r>
    <s v="B09CMP1SC8"/>
    <x v="75"/>
    <s v="Computers&amp;Accessories|Accessories&amp;Peripherals|Cables&amp;Accessories|Cables|USBCables"/>
    <x v="0"/>
    <n v="199"/>
    <n v="499"/>
    <x v="1"/>
    <n v="0.6"/>
    <n v="0.6"/>
    <x v="0"/>
    <x v="3"/>
    <n v="-0.18752986023390916"/>
    <n v="602"/>
    <n v="2468.1999999999998"/>
    <x v="1"/>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m/>
  </r>
  <r>
    <s v="B099SD8PRP"/>
    <x v="870"/>
    <s v="Computers&amp;Accessories|Accessories&amp;Peripherals|Keyboards,Mice&amp;InputDevices|Mice"/>
    <x v="13"/>
    <n v="579"/>
    <n v="1090"/>
    <x v="0"/>
    <n v="0.47"/>
    <n v="0.47"/>
    <x v="1"/>
    <x v="5"/>
    <n v="-0.18810734710175817"/>
    <n v="3482"/>
    <n v="15320.800000000001"/>
    <x v="0"/>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m/>
  </r>
  <r>
    <s v="B09YLXYP7Y"/>
    <x v="76"/>
    <s v="Computers&amp;Accessories|Accessories&amp;Peripherals|Cables&amp;Accessories|Cables|USBCables"/>
    <x v="0"/>
    <n v="179"/>
    <n v="399"/>
    <x v="1"/>
    <n v="0.55000000000000004"/>
    <n v="0.55000000000000004"/>
    <x v="0"/>
    <x v="1"/>
    <n v="-0.18909932810092697"/>
    <n v="1423"/>
    <n v="5692"/>
    <x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m/>
  </r>
  <r>
    <s v="B00S2SEV7K"/>
    <x v="871"/>
    <s v="OfficeProducts|OfficePaperProducts|Paper|Stationery|Pens,Pencils&amp;WritingSupplies|Pens&amp;Refills|LiquidInkRollerballPens"/>
    <x v="16"/>
    <n v="90"/>
    <n v="100"/>
    <x v="1"/>
    <n v="0.1"/>
    <n v="0.1"/>
    <x v="1"/>
    <x v="3"/>
    <n v="-0.18900858099497717"/>
    <n v="6199"/>
    <n v="25415.899999999998"/>
    <x v="0"/>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m/>
  </r>
  <r>
    <s v="B08WKCTFF3"/>
    <x v="872"/>
    <s v="Computers&amp;Accessories|Accessories&amp;Peripherals|LaptopAccessories|Lapdesks"/>
    <x v="11"/>
    <n v="899"/>
    <n v="1999"/>
    <x v="0"/>
    <n v="0.55000000000000004"/>
    <n v="0.55000000000000004"/>
    <x v="0"/>
    <x v="5"/>
    <n v="-0.18895812009240998"/>
    <n v="1667"/>
    <n v="7334.8"/>
    <x v="0"/>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m/>
  </r>
  <r>
    <s v="B08498D67S"/>
    <x v="873"/>
    <s v="Computers&amp;Accessories|Accessories&amp;Peripherals|PCGamingPeripherals|GamingKeyboards"/>
    <x v="23"/>
    <n v="1149"/>
    <n v="1800"/>
    <x v="0"/>
    <n v="0.36"/>
    <n v="0.36"/>
    <x v="1"/>
    <x v="4"/>
    <n v="-0.19103653716567423"/>
    <n v="4723"/>
    <n v="20308.899999999998"/>
    <x v="0"/>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m/>
  </r>
  <r>
    <s v="B00C3GBCIS"/>
    <x v="874"/>
    <s v="Computers&amp;Accessories|Accessories&amp;Peripherals|LaptopAccessories|Bags&amp;Sleeves|LaptopSleeves&amp;Slipcases"/>
    <x v="11"/>
    <n v="249"/>
    <n v="499"/>
    <x v="1"/>
    <n v="0.5"/>
    <n v="0.5"/>
    <x v="0"/>
    <x v="0"/>
    <n v="-0.19073175614682819"/>
    <n v="22860"/>
    <n v="96012"/>
    <x v="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m/>
  </r>
  <r>
    <s v="B00URH5E34"/>
    <x v="875"/>
    <s v="Computers&amp;Accessories|Accessories&amp;Peripherals|USBGadgets|Lamps"/>
    <x v="32"/>
    <n v="39"/>
    <n v="39"/>
    <x v="1"/>
    <n v="0"/>
    <n v="0"/>
    <x v="1"/>
    <x v="9"/>
    <n v="-0.1913211192239157"/>
    <n v="13572"/>
    <n v="48859.200000000004"/>
    <x v="0"/>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m/>
  </r>
  <r>
    <s v="B00EYW1U68"/>
    <x v="876"/>
    <s v="Computers&amp;Accessories|NetworkingDevices|Repeaters&amp;Extenders"/>
    <x v="21"/>
    <n v="1599"/>
    <n v="3599"/>
    <x v="0"/>
    <n v="0.56000000000000005"/>
    <n v="0.56000000000000005"/>
    <x v="0"/>
    <x v="0"/>
    <n v="-0.19898313301341464"/>
    <n v="16182"/>
    <n v="67964.400000000009"/>
    <x v="0"/>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m/>
  </r>
  <r>
    <s v="B08SMJT55F"/>
    <x v="877"/>
    <s v="Electronics|HomeAudio|Speakers|BluetoothSpeakers"/>
    <x v="5"/>
    <n v="1199"/>
    <n v="3990"/>
    <x v="0"/>
    <n v="0.7"/>
    <n v="0.7"/>
    <x v="0"/>
    <x v="0"/>
    <n v="-0.19999357074959495"/>
    <n v="2908"/>
    <n v="12213.6"/>
    <x v="0"/>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m/>
  </r>
  <r>
    <s v="B0B2DJDCPX"/>
    <x v="78"/>
    <s v="Computers&amp;Accessories|Accessories&amp;Peripherals|Cables&amp;Accessories|Cables|USBCables"/>
    <x v="0"/>
    <n v="209"/>
    <n v="499"/>
    <x v="1"/>
    <n v="0.57999999999999996"/>
    <n v="0.57999999999999996"/>
    <x v="0"/>
    <x v="2"/>
    <n v="-0.20217069929554557"/>
    <n v="536"/>
    <n v="2090.4"/>
    <x v="1"/>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m/>
  </r>
  <r>
    <s v="B08Y7MXFMK"/>
    <x v="878"/>
    <s v="Computers&amp;Accessories|Accessories&amp;Peripherals|Keyboards,Mice&amp;InputDevices|Mice"/>
    <x v="13"/>
    <n v="1099"/>
    <n v="1499"/>
    <x v="0"/>
    <n v="0.27"/>
    <n v="0.27"/>
    <x v="1"/>
    <x v="0"/>
    <n v="-0.20154837326630101"/>
    <n v="2375"/>
    <n v="9975"/>
    <x v="0"/>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m/>
  </r>
  <r>
    <s v="B086Q3QMFS"/>
    <x v="879"/>
    <s v="OfficeProducts|OfficePaperProducts|Paper|Stationery|Notebooks,WritingPads&amp;Diaries|CompositionNotebooks"/>
    <x v="16"/>
    <n v="120"/>
    <n v="120"/>
    <x v="1"/>
    <n v="0"/>
    <n v="0"/>
    <x v="1"/>
    <x v="6"/>
    <n v="-0.20094775473140172"/>
    <n v="4951"/>
    <n v="22279.5"/>
    <x v="0"/>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m/>
  </r>
  <r>
    <s v="B08498H13H"/>
    <x v="880"/>
    <s v="Computers&amp;Accessories|Accessories&amp;Peripherals|PCGamingPeripherals|GamingKeyboards"/>
    <x v="23"/>
    <n v="1519"/>
    <n v="3499"/>
    <x v="0"/>
    <n v="0.56999999999999995"/>
    <n v="0.56999999999999995"/>
    <x v="0"/>
    <x v="4"/>
    <n v="-0.19579360167752236"/>
    <n v="408"/>
    <n v="1754.3999999999999"/>
    <x v="1"/>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m/>
  </r>
  <r>
    <s v="B07LFQLKFZ"/>
    <x v="881"/>
    <s v="OfficeProducts|OfficePaperProducts|Paper|Stationery|Pens,Pencils&amp;WritingSupplies|Pens&amp;Refills|LiquidInkRollerballPens"/>
    <x v="16"/>
    <n v="420"/>
    <n v="420"/>
    <x v="1"/>
    <n v="0"/>
    <n v="0"/>
    <x v="1"/>
    <x v="0"/>
    <n v="-0.19754839511791938"/>
    <n v="1926"/>
    <n v="8089.2000000000007"/>
    <x v="0"/>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m/>
  </r>
  <r>
    <s v="B00LY17RHI"/>
    <x v="882"/>
    <s v="OfficeProducts|OfficePaperProducts|Paper|Stationery|Pens,Pencils&amp;WritingSupplies|Pens&amp;Refills|FountainPens"/>
    <x v="16"/>
    <n v="225"/>
    <n v="225"/>
    <x v="1"/>
    <n v="0"/>
    <n v="0"/>
    <x v="1"/>
    <x v="3"/>
    <n v="-0.19632186150165545"/>
    <n v="4798"/>
    <n v="19671.8"/>
    <x v="0"/>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m/>
  </r>
  <r>
    <s v="B07W14CHV8"/>
    <x v="883"/>
    <s v="Computers&amp;Accessories|Accessories&amp;Peripherals|HardDriveAccessories|Caddies"/>
    <x v="49"/>
    <n v="199"/>
    <n v="799"/>
    <x v="2"/>
    <n v="0.75"/>
    <n v="0.75"/>
    <x v="0"/>
    <x v="3"/>
    <n v="-0.19650891685771396"/>
    <n v="7333"/>
    <n v="30065.299999999996"/>
    <x v="0"/>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m/>
  </r>
  <r>
    <s v="B0B9BXKBC7"/>
    <x v="531"/>
    <s v="Electronics|Mobiles&amp;Accessories|MobileAccessories|Photo&amp;VideoAccessories|SelfieSticks"/>
    <x v="7"/>
    <n v="1799"/>
    <n v="3999"/>
    <x v="0"/>
    <n v="0.55000000000000004"/>
    <n v="0.55000000000000004"/>
    <x v="0"/>
    <x v="13"/>
    <n v="-0.19798255690545216"/>
    <n v="245"/>
    <n v="1127"/>
    <x v="1"/>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m/>
  </r>
  <r>
    <s v="B09F5Z694W"/>
    <x v="884"/>
    <s v="Computers&amp;Accessories|Printers,Inks&amp;Accessories|Printers|InkjetPrinters"/>
    <x v="22"/>
    <n v="8349"/>
    <n v="9625"/>
    <x v="3"/>
    <n v="0.13"/>
    <n v="0.13"/>
    <x v="1"/>
    <x v="11"/>
    <n v="-0.2015359620922757"/>
    <n v="3652"/>
    <n v="13877.599999999999"/>
    <x v="0"/>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m/>
  </r>
  <r>
    <s v="B0B25LQQPC"/>
    <x v="885"/>
    <s v="Computers&amp;Accessories|Components|InternalSolidStateDrives"/>
    <x v="41"/>
    <n v="3307"/>
    <n v="6100"/>
    <x v="3"/>
    <n v="0.46"/>
    <n v="0.46"/>
    <x v="1"/>
    <x v="4"/>
    <n v="-0.20458758904948418"/>
    <n v="2515"/>
    <n v="10814.5"/>
    <x v="0"/>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m/>
  </r>
  <r>
    <s v="B07GVGTSLN"/>
    <x v="84"/>
    <s v="Computers&amp;Accessories|Accessories&amp;Peripherals|Cables&amp;Accessories|Cables|USBCables"/>
    <x v="0"/>
    <n v="325"/>
    <n v="1299"/>
    <x v="0"/>
    <n v="0.75"/>
    <n v="0.75"/>
    <x v="0"/>
    <x v="0"/>
    <n v="-0.20520332379410458"/>
    <n v="10576"/>
    <n v="44419.200000000004"/>
    <x v="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m/>
  </r>
  <r>
    <s v="B01LYLJ99X"/>
    <x v="886"/>
    <s v="Computers&amp;Accessories|ExternalDevices&amp;DataStorage|PenDrives"/>
    <x v="12"/>
    <n v="449"/>
    <n v="1300"/>
    <x v="0"/>
    <n v="0.65"/>
    <n v="0.65"/>
    <x v="0"/>
    <x v="0"/>
    <n v="-0.20802774888785985"/>
    <n v="4959"/>
    <n v="20827.8"/>
    <x v="0"/>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m/>
  </r>
  <r>
    <s v="B014SZPBM4"/>
    <x v="887"/>
    <s v="Electronics|GeneralPurposeBatteries&amp;BatteryChargers|DisposableBatteries"/>
    <x v="15"/>
    <n v="380"/>
    <n v="400"/>
    <x v="1"/>
    <n v="0.05"/>
    <n v="0.05"/>
    <x v="1"/>
    <x v="5"/>
    <n v="-0.20989391724479109"/>
    <n v="2111"/>
    <n v="9288.4000000000015"/>
    <x v="0"/>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m/>
  </r>
  <r>
    <s v="B08CZHGHKH"/>
    <x v="888"/>
    <s v="Computers&amp;Accessories|Accessories&amp;Peripherals|Keyboards,Mice&amp;InputDevices|GraphicTablets"/>
    <x v="13"/>
    <n v="499"/>
    <n v="1399"/>
    <x v="0"/>
    <n v="0.64"/>
    <n v="0.64"/>
    <x v="0"/>
    <x v="2"/>
    <n v="-0.2062973597332903"/>
    <n v="1462"/>
    <n v="5701.8"/>
    <x v="0"/>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m/>
  </r>
  <r>
    <s v="B0B2RBP83P"/>
    <x v="889"/>
    <s v="Computers&amp;Accessories|Laptops|TraditionalLaptops"/>
    <x v="50"/>
    <n v="37247"/>
    <n v="59890"/>
    <x v="3"/>
    <n v="0.38"/>
    <n v="0.38"/>
    <x v="1"/>
    <x v="1"/>
    <n v="-0.20555114584426096"/>
    <n v="323"/>
    <n v="1292"/>
    <x v="1"/>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m/>
  </r>
  <r>
    <s v="B078W65FJ7"/>
    <x v="890"/>
    <s v="Electronics|Headphones,Earbuds&amp;Accessories|Headphones|On-Ear"/>
    <x v="10"/>
    <n v="849"/>
    <n v="2490"/>
    <x v="0"/>
    <n v="0.66"/>
    <n v="0.66"/>
    <x v="0"/>
    <x v="0"/>
    <n v="-0.20560114443694233"/>
    <n v="91188"/>
    <n v="382989.60000000003"/>
    <x v="0"/>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m/>
  </r>
  <r>
    <s v="B08S74GTBT"/>
    <x v="891"/>
    <s v="Electronics|HomeAudio|Speakers|OutdoorSpeakers"/>
    <x v="5"/>
    <n v="799"/>
    <n v="1999"/>
    <x v="0"/>
    <n v="0.6"/>
    <n v="0.6"/>
    <x v="0"/>
    <x v="7"/>
    <n v="-0.20758579484683606"/>
    <n v="418"/>
    <n v="1546.6000000000001"/>
    <x v="1"/>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m/>
  </r>
  <r>
    <s v="B0B9BD2YL4"/>
    <x v="542"/>
    <s v="Electronics|Mobiles&amp;Accessories|MobileAccessories|StylusPens"/>
    <x v="7"/>
    <n v="2599"/>
    <n v="6999"/>
    <x v="3"/>
    <n v="0.63"/>
    <n v="0.63"/>
    <x v="0"/>
    <x v="6"/>
    <n v="-0.20571557115126066"/>
    <n v="1526"/>
    <n v="6867"/>
    <x v="0"/>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m/>
  </r>
  <r>
    <s v="B0BMXMLSMM"/>
    <x v="88"/>
    <s v="Computers&amp;Accessories|Accessories&amp;Peripherals|Cables&amp;Accessories|Cables|USBCables"/>
    <x v="0"/>
    <n v="199"/>
    <n v="999"/>
    <x v="2"/>
    <n v="0.8"/>
    <n v="0.8"/>
    <x v="0"/>
    <x v="6"/>
    <n v="-0.2102793878591987"/>
    <n v="127"/>
    <n v="571.5"/>
    <x v="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m/>
  </r>
  <r>
    <s v="B0141EZMAI"/>
    <x v="90"/>
    <s v="Computers&amp;Accessories|NetworkingDevices|NetworkAdapters|WirelessUSBAdapters"/>
    <x v="1"/>
    <n v="269"/>
    <n v="800"/>
    <x v="2"/>
    <n v="0.66"/>
    <n v="0.66"/>
    <x v="0"/>
    <x v="9"/>
    <n v="-0.21860371985239929"/>
    <n v="10134"/>
    <n v="36482.400000000001"/>
    <x v="0"/>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m/>
  </r>
  <r>
    <s v="B07QMRHWJD"/>
    <x v="892"/>
    <s v="Computers&amp;Accessories|Accessories&amp;Peripherals|USBGadgets|Lamps"/>
    <x v="32"/>
    <n v="298"/>
    <n v="999"/>
    <x v="2"/>
    <n v="0.7"/>
    <n v="0.7"/>
    <x v="0"/>
    <x v="4"/>
    <n v="-0.21539638920887591"/>
    <n v="1552"/>
    <n v="6673.5999999999995"/>
    <x v="0"/>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m/>
  </r>
  <r>
    <s v="B07W7Z6DVL"/>
    <x v="893"/>
    <s v="Electronics|HomeAudio|Speakers|OutdoorSpeakers"/>
    <x v="5"/>
    <n v="1499"/>
    <n v="2999"/>
    <x v="0"/>
    <n v="0.5"/>
    <n v="0.5"/>
    <x v="0"/>
    <x v="3"/>
    <n v="-0.21908788169576715"/>
    <n v="25262"/>
    <n v="103574.2"/>
    <x v="0"/>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m/>
  </r>
  <r>
    <s v="B07WMS7TWB"/>
    <x v="894"/>
    <s v="Home&amp;Kitchen|Kitchen&amp;HomeAppliances|SmallKitchenAppliances|Kettles&amp;HotWaterDispensers|ElectricKettles"/>
    <x v="51"/>
    <n v="649"/>
    <n v="1245"/>
    <x v="0"/>
    <n v="0.48"/>
    <n v="0.48"/>
    <x v="1"/>
    <x v="2"/>
    <n v="-0.21938891600173013"/>
    <n v="123365"/>
    <n v="481123.5"/>
    <x v="0"/>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m/>
  </r>
  <r>
    <s v="B00H47GVGY"/>
    <x v="895"/>
    <s v="Home&amp;Kitchen|Heating,Cooling&amp;AirQuality|RoomHeaters|ElectricHeaters"/>
    <x v="52"/>
    <n v="1199"/>
    <n v="1695"/>
    <x v="0"/>
    <n v="0.28999999999999998"/>
    <n v="0.28999999999999998"/>
    <x v="1"/>
    <x v="9"/>
    <n v="-0.21909684422761966"/>
    <n v="13300"/>
    <n v="47880"/>
    <x v="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m/>
  </r>
  <r>
    <s v="B07VX71FZP"/>
    <x v="896"/>
    <s v="Home&amp;Kitchen|Heating,Cooling&amp;AirQuality|RoomHeaters|FanHeaters"/>
    <x v="52"/>
    <n v="1199"/>
    <n v="2000"/>
    <x v="0"/>
    <n v="0.4"/>
    <n v="0.4"/>
    <x v="1"/>
    <x v="1"/>
    <n v="-0.22153765557793179"/>
    <n v="18543"/>
    <n v="74172"/>
    <x v="0"/>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m/>
  </r>
  <r>
    <s v="B07NCKMXVZ"/>
    <x v="897"/>
    <s v="Home&amp;Kitchen|Kitchen&amp;HomeAppliances|Vacuum,Cleaning&amp;Ironing|Irons,Steamers&amp;Accessories|LintShavers"/>
    <x v="53"/>
    <n v="455"/>
    <n v="999"/>
    <x v="2"/>
    <n v="0.54"/>
    <n v="0.54"/>
    <x v="0"/>
    <x v="3"/>
    <n v="-0.22155025962615593"/>
    <n v="3578"/>
    <n v="14669.8"/>
    <x v="0"/>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m/>
  </r>
  <r>
    <s v="B0B61DSF17"/>
    <x v="898"/>
    <s v="Home&amp;Kitchen|Kitchen&amp;HomeAppliances|SmallKitchenAppliances|DigitalKitchenScales"/>
    <x v="51"/>
    <n v="199"/>
    <n v="1999"/>
    <x v="0"/>
    <n v="0.9"/>
    <n v="0.9"/>
    <x v="0"/>
    <x v="7"/>
    <n v="-0.22201387901964867"/>
    <n v="2031"/>
    <n v="7514.7000000000007"/>
    <x v="0"/>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m/>
  </r>
  <r>
    <s v="B07VQGVL68"/>
    <x v="899"/>
    <s v="Home&amp;Kitchen|Kitchen&amp;HomeAppliances|SmallKitchenAppliances|DigitalKitchenScales"/>
    <x v="51"/>
    <n v="293"/>
    <n v="499"/>
    <x v="1"/>
    <n v="0.41"/>
    <n v="0.41"/>
    <x v="1"/>
    <x v="2"/>
    <n v="-0.2178459060871018"/>
    <n v="44994"/>
    <n v="175476.6"/>
    <x v="0"/>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m/>
  </r>
  <r>
    <s v="B01LWYDEQ7"/>
    <x v="900"/>
    <s v="Home&amp;Kitchen|Kitchen&amp;Dining|KitchenTools|ManualChoppers&amp;Chippers|Choppers"/>
    <x v="54"/>
    <n v="199"/>
    <n v="495"/>
    <x v="1"/>
    <n v="0.6"/>
    <n v="0.6"/>
    <x v="0"/>
    <x v="3"/>
    <n v="-0.21786337835106576"/>
    <n v="270563"/>
    <n v="1109308.2999999998"/>
    <x v="0"/>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m/>
  </r>
  <r>
    <s v="B07VNFP3C2"/>
    <x v="901"/>
    <s v="Home&amp;Kitchen|Kitchen&amp;HomeAppliances|SmallKitchenAppliances|Kettles&amp;HotWaterDispensers|ElectricKettles"/>
    <x v="51"/>
    <n v="749"/>
    <n v="1245"/>
    <x v="0"/>
    <n v="0.4"/>
    <n v="0.4"/>
    <x v="1"/>
    <x v="2"/>
    <n v="-0.21862714884812487"/>
    <n v="31783"/>
    <n v="123953.7"/>
    <x v="0"/>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m/>
  </r>
  <r>
    <s v="B00LUGTJGO"/>
    <x v="902"/>
    <s v="Home&amp;Kitchen|Heating,Cooling&amp;AirQuality|RoomHeaters|ElectricHeaters"/>
    <x v="52"/>
    <n v="1399"/>
    <n v="1549"/>
    <x v="0"/>
    <n v="0.1"/>
    <n v="0.1"/>
    <x v="1"/>
    <x v="2"/>
    <n v="-0.21869494211981763"/>
    <n v="2602"/>
    <n v="10147.799999999999"/>
    <x v="0"/>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m/>
  </r>
  <r>
    <s v="B01MQZ7J8K"/>
    <x v="903"/>
    <s v="Home&amp;Kitchen|Kitchen&amp;HomeAppliances|SmallKitchenAppliances|Kettles&amp;HotWaterDispensers|ElectricKettles"/>
    <x v="51"/>
    <n v="749"/>
    <n v="1445"/>
    <x v="0"/>
    <n v="0.48"/>
    <n v="0.48"/>
    <x v="1"/>
    <x v="2"/>
    <n v="-0.221070752464435"/>
    <n v="63350"/>
    <n v="247065"/>
    <x v="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m/>
  </r>
  <r>
    <s v="B01GFTEV5Y"/>
    <x v="904"/>
    <s v="Home&amp;Kitchen|Kitchen&amp;HomeAppliances|SmallKitchenAppliances|InductionCooktop"/>
    <x v="51"/>
    <n v="1699"/>
    <n v="3193"/>
    <x v="0"/>
    <n v="0.47"/>
    <n v="0.47"/>
    <x v="1"/>
    <x v="11"/>
    <n v="-0.2207633320288632"/>
    <n v="54032"/>
    <n v="205321.59999999998"/>
    <x v="0"/>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m/>
  </r>
  <r>
    <s v="B00NW4UWN6"/>
    <x v="905"/>
    <s v="Home&amp;Kitchen|Kitchen&amp;HomeAppliances|SmallKitchenAppliances|Kettles&amp;HotWaterDispensers|ElectricKettles"/>
    <x v="51"/>
    <n v="1043"/>
    <n v="1345"/>
    <x v="0"/>
    <n v="0.22"/>
    <n v="0.22"/>
    <x v="1"/>
    <x v="11"/>
    <n v="-0.22033402571989064"/>
    <n v="15592"/>
    <n v="59249.599999999999"/>
    <x v="0"/>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m/>
  </r>
  <r>
    <s v="B01NCVJMKX"/>
    <x v="906"/>
    <s v="Home&amp;Kitchen|Kitchen&amp;HomeAppliances|Vacuum,Cleaning&amp;Ironing|Irons,Steamers&amp;Accessories|LintShavers"/>
    <x v="53"/>
    <n v="499"/>
    <n v="999"/>
    <x v="2"/>
    <n v="0.5"/>
    <n v="0.5"/>
    <x v="0"/>
    <x v="3"/>
    <n v="-0.22243465891298089"/>
    <n v="4859"/>
    <n v="19921.899999999998"/>
    <x v="0"/>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m/>
  </r>
  <r>
    <s v="B00O24PUO6"/>
    <x v="907"/>
    <s v="Home&amp;Kitchen|Heating,Cooling&amp;AirQuality|RoomHeaters|FanHeaters"/>
    <x v="52"/>
    <n v="1464"/>
    <n v="1650"/>
    <x v="0"/>
    <n v="0.11"/>
    <n v="0.11"/>
    <x v="1"/>
    <x v="3"/>
    <n v="-0.22273276638013406"/>
    <n v="14120"/>
    <n v="57891.999999999993"/>
    <x v="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m/>
  </r>
  <r>
    <s v="B07GXPDLYQ"/>
    <x v="908"/>
    <s v="Home&amp;Kitchen|Kitchen&amp;HomeAppliances|SmallKitchenAppliances|HandBlenders"/>
    <x v="51"/>
    <n v="249"/>
    <n v="499"/>
    <x v="1"/>
    <n v="0.5"/>
    <n v="0.5"/>
    <x v="0"/>
    <x v="8"/>
    <n v="-0.22275140220757939"/>
    <n v="8427"/>
    <n v="27809.1"/>
    <x v="0"/>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m/>
  </r>
  <r>
    <s v="B01C8P29N0"/>
    <x v="909"/>
    <s v="Home&amp;Kitchen|Kitchen&amp;HomeAppliances|Vacuum,Cleaning&amp;Ironing|Irons,Steamers&amp;Accessories|Irons|DryIrons"/>
    <x v="53"/>
    <n v="625"/>
    <n v="1400"/>
    <x v="0"/>
    <n v="0.55000000000000004"/>
    <n v="0.55000000000000004"/>
    <x v="0"/>
    <x v="0"/>
    <n v="-0.22139616645790514"/>
    <n v="23316"/>
    <n v="97927.2"/>
    <x v="0"/>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m/>
  </r>
  <r>
    <s v="B08KDBLMQP"/>
    <x v="910"/>
    <s v="Home&amp;Kitchen|Kitchen&amp;HomeAppliances|SmallKitchenAppliances|MixerGrinders"/>
    <x v="51"/>
    <n v="1290"/>
    <n v="2500"/>
    <x v="0"/>
    <n v="0.48"/>
    <n v="0.48"/>
    <x v="1"/>
    <x v="1"/>
    <n v="-0.22250955008721393"/>
    <n v="6530"/>
    <n v="26120"/>
    <x v="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m/>
  </r>
  <r>
    <s v="B078JDNZJ8"/>
    <x v="911"/>
    <s v="Home&amp;Kitchen|Heating,Cooling&amp;AirQuality|WaterHeaters&amp;Geysers|InstantWaterHeaters"/>
    <x v="52"/>
    <n v="3600"/>
    <n v="6190"/>
    <x v="3"/>
    <n v="0.42"/>
    <n v="0.42"/>
    <x v="1"/>
    <x v="4"/>
    <n v="-0.22244012061278803"/>
    <n v="11924"/>
    <n v="51273.2"/>
    <x v="0"/>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m/>
  </r>
  <r>
    <s v="B01M5F614J"/>
    <x v="912"/>
    <s v="Home&amp;Kitchen|Heating,Cooling&amp;AirQuality|RoomHeaters"/>
    <x v="52"/>
    <n v="6549"/>
    <n v="13999"/>
    <x v="3"/>
    <n v="0.53"/>
    <n v="0.53"/>
    <x v="0"/>
    <x v="1"/>
    <n v="-0.22274569391964516"/>
    <n v="2961"/>
    <n v="11844"/>
    <x v="0"/>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m/>
  </r>
  <r>
    <s v="B083GKDRKR"/>
    <x v="913"/>
    <s v="Home&amp;Kitchen|Kitchen&amp;HomeAppliances|SmallKitchenAppliances|Kettles&amp;HotWaterDispensers|ElectricKettles"/>
    <x v="51"/>
    <n v="1625"/>
    <n v="2995"/>
    <x v="0"/>
    <n v="0.46"/>
    <n v="0.46"/>
    <x v="1"/>
    <x v="6"/>
    <n v="-0.22267956398380315"/>
    <n v="23484"/>
    <n v="105678"/>
    <x v="0"/>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m/>
  </r>
  <r>
    <s v="B097R2V1W8"/>
    <x v="914"/>
    <s v="Home&amp;Kitchen|Heating,Cooling&amp;AirQuality|WaterHeaters&amp;Geysers|InstantWaterHeaters"/>
    <x v="52"/>
    <n v="2599"/>
    <n v="5890"/>
    <x v="3"/>
    <n v="0.56000000000000005"/>
    <n v="0.56000000000000005"/>
    <x v="0"/>
    <x v="3"/>
    <n v="-0.22418263169373143"/>
    <n v="21783"/>
    <n v="89310.299999999988"/>
    <x v="0"/>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m/>
  </r>
  <r>
    <s v="B07YR26BJ3"/>
    <x v="915"/>
    <s v="Home&amp;Kitchen|Kitchen&amp;HomeAppliances|SmallKitchenAppliances|Kettles&amp;HotWaterDispensers|Kettle&amp;ToasterSets"/>
    <x v="51"/>
    <n v="1199"/>
    <n v="2000"/>
    <x v="0"/>
    <n v="0.4"/>
    <n v="0.4"/>
    <x v="1"/>
    <x v="1"/>
    <n v="-0.22475421270983681"/>
    <n v="14030"/>
    <n v="56120"/>
    <x v="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m/>
  </r>
  <r>
    <s v="B097R45BH8"/>
    <x v="916"/>
    <s v="Home&amp;Kitchen|Heating,Cooling&amp;AirQuality|WaterHeaters&amp;Geysers|StorageWaterHeaters"/>
    <x v="52"/>
    <n v="5499"/>
    <n v="13150"/>
    <x v="3"/>
    <n v="0.57999999999999996"/>
    <n v="0.57999999999999996"/>
    <x v="0"/>
    <x v="0"/>
    <n v="-0.2247648522057796"/>
    <n v="6398"/>
    <n v="26871.600000000002"/>
    <x v="0"/>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m/>
  </r>
  <r>
    <s v="B09X5C9VLK"/>
    <x v="917"/>
    <s v="Home&amp;Kitchen|Kitchen&amp;HomeAppliances|SmallKitchenAppliances|MixerGrinders"/>
    <x v="51"/>
    <n v="1299"/>
    <n v="3500"/>
    <x v="0"/>
    <n v="0.63"/>
    <n v="0.63"/>
    <x v="0"/>
    <x v="11"/>
    <n v="-0.22617924638132803"/>
    <n v="44050"/>
    <n v="167390"/>
    <x v="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m/>
  </r>
  <r>
    <s v="B01C8P29T4"/>
    <x v="918"/>
    <s v="Home&amp;Kitchen|Kitchen&amp;HomeAppliances|Vacuum,Cleaning&amp;Ironing|Irons,Steamers&amp;Accessories|Irons|DryIrons"/>
    <x v="53"/>
    <n v="599"/>
    <n v="785"/>
    <x v="2"/>
    <n v="0.24"/>
    <n v="0.24"/>
    <x v="1"/>
    <x v="0"/>
    <n v="-0.22462299636179792"/>
    <n v="24247"/>
    <n v="101837.40000000001"/>
    <x v="0"/>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m/>
  </r>
  <r>
    <s v="B00HVXS7WC"/>
    <x v="919"/>
    <s v="Home&amp;Kitchen|Kitchen&amp;HomeAppliances|SmallKitchenAppliances|MixerGrinders"/>
    <x v="51"/>
    <n v="1999"/>
    <n v="3210"/>
    <x v="0"/>
    <n v="0.38"/>
    <n v="0.38"/>
    <x v="1"/>
    <x v="0"/>
    <n v="-0.22387339469192927"/>
    <n v="41349"/>
    <n v="173665.80000000002"/>
    <x v="0"/>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m/>
  </r>
  <r>
    <s v="B096YCN3SD"/>
    <x v="920"/>
    <s v="Home&amp;Kitchen|Kitchen&amp;HomeAppliances|SmallKitchenAppliances|Kettles&amp;HotWaterDispensers|Kettle&amp;ToasterSets"/>
    <x v="51"/>
    <n v="549"/>
    <n v="1000"/>
    <x v="0"/>
    <n v="0.45"/>
    <n v="0.45"/>
    <x v="1"/>
    <x v="9"/>
    <n v="-0.22378799843990682"/>
    <n v="1074"/>
    <n v="3866.4"/>
    <x v="0"/>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m/>
  </r>
  <r>
    <s v="B09LQH3SD9"/>
    <x v="921"/>
    <s v="Home&amp;Kitchen|Heating,Cooling&amp;AirQuality|RoomHeaters|ElectricHeaters"/>
    <x v="52"/>
    <n v="999"/>
    <n v="2000"/>
    <x v="0"/>
    <n v="0.5"/>
    <n v="0.5"/>
    <x v="0"/>
    <x v="11"/>
    <n v="-0.22346734309213889"/>
    <n v="1163"/>
    <n v="4419.3999999999996"/>
    <x v="0"/>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m/>
  </r>
  <r>
    <s v="B09KNMLH4Y"/>
    <x v="922"/>
    <s v="Home&amp;Kitchen|Kitchen&amp;HomeAppliances|Vacuum,Cleaning&amp;Ironing|Irons,Steamers&amp;Accessories|LintShavers"/>
    <x v="53"/>
    <n v="398"/>
    <n v="1999"/>
    <x v="0"/>
    <n v="0.8"/>
    <n v="0.8"/>
    <x v="0"/>
    <x v="3"/>
    <n v="-0.22277264378874037"/>
    <n v="257"/>
    <n v="1053.6999999999998"/>
    <x v="1"/>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m/>
  </r>
  <r>
    <s v="B00ABMASXG"/>
    <x v="923"/>
    <s v="Home&amp;Kitchen|Heating,Cooling&amp;AirQuality|WaterHeaters&amp;Geysers|ImmersionRods"/>
    <x v="52"/>
    <n v="539"/>
    <n v="720"/>
    <x v="2"/>
    <n v="0.25"/>
    <n v="0.25"/>
    <x v="1"/>
    <x v="3"/>
    <n v="-0.22500773092499043"/>
    <n v="36017"/>
    <n v="147669.69999999998"/>
    <x v="0"/>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m/>
  </r>
  <r>
    <s v="B07QDSN9V6"/>
    <x v="924"/>
    <s v="Home&amp;Kitchen|Kitchen&amp;HomeAppliances|SmallKitchenAppliances|Kettles&amp;HotWaterDispensers|ElectricKettles"/>
    <x v="51"/>
    <n v="699"/>
    <n v="1595"/>
    <x v="0"/>
    <n v="0.56000000000000005"/>
    <n v="0.56000000000000005"/>
    <x v="0"/>
    <x v="3"/>
    <n v="-0.22484821037495981"/>
    <n v="8090"/>
    <n v="33169"/>
    <x v="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m/>
  </r>
  <r>
    <s v="B00YMJ0OI8"/>
    <x v="925"/>
    <s v="Home&amp;Kitchen|Kitchen&amp;HomeAppliances|SmallKitchenAppliances|InductionCooktop"/>
    <x v="51"/>
    <n v="2148"/>
    <n v="3645"/>
    <x v="0"/>
    <n v="0.41"/>
    <n v="0.41"/>
    <x v="1"/>
    <x v="3"/>
    <n v="-0.22543558471921066"/>
    <n v="31388"/>
    <n v="128690.79999999999"/>
    <x v="0"/>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m/>
  </r>
  <r>
    <s v="B0B8XNPQPN"/>
    <x v="926"/>
    <s v="Home&amp;Kitchen|Kitchen&amp;HomeAppliances|SmallKitchenAppliances|DeepFatFryers|AirFryers"/>
    <x v="51"/>
    <n v="3599"/>
    <n v="7950"/>
    <x v="3"/>
    <n v="0.55000000000000004"/>
    <n v="0.55000000000000004"/>
    <x v="0"/>
    <x v="0"/>
    <n v="-0.22546211439203168"/>
    <n v="136"/>
    <n v="571.20000000000005"/>
    <x v="1"/>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m/>
  </r>
  <r>
    <s v="B0814P4L98"/>
    <x v="927"/>
    <s v="Home&amp;Kitchen|HomeStorage&amp;Organization|LaundryOrganization|LaundryBaskets"/>
    <x v="55"/>
    <n v="351"/>
    <n v="999"/>
    <x v="2"/>
    <n v="0.65"/>
    <n v="0.65"/>
    <x v="0"/>
    <x v="1"/>
    <n v="-0.22664268177297495"/>
    <n v="5380"/>
    <n v="21520"/>
    <x v="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m/>
  </r>
  <r>
    <s v="B008QTK47Q"/>
    <x v="928"/>
    <s v="Home&amp;Kitchen|Kitchen&amp;HomeAppliances|Vacuum,Cleaning&amp;Ironing|Irons,Steamers&amp;Accessories|Irons|SteamIrons"/>
    <x v="53"/>
    <n v="1614"/>
    <n v="1745"/>
    <x v="0"/>
    <n v="0.08"/>
    <n v="0.08"/>
    <x v="1"/>
    <x v="4"/>
    <n v="-0.22677784288654187"/>
    <n v="37974"/>
    <n v="163288.19999999998"/>
    <x v="0"/>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m/>
  </r>
  <r>
    <s v="B088ZTJT2R"/>
    <x v="929"/>
    <s v="Home&amp;Kitchen|Heating,Cooling&amp;AirQuality|WaterHeaters&amp;Geysers|ImmersionRods"/>
    <x v="52"/>
    <n v="719"/>
    <n v="1295"/>
    <x v="0"/>
    <n v="0.44"/>
    <n v="0.44"/>
    <x v="1"/>
    <x v="0"/>
    <n v="-0.22447252103797208"/>
    <n v="17218"/>
    <n v="72315.600000000006"/>
    <x v="0"/>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m/>
  </r>
  <r>
    <s v="B0BK1K598K"/>
    <x v="930"/>
    <s v="Home&amp;Kitchen|Kitchen&amp;HomeAppliances|Vacuum,Cleaning&amp;Ironing|Irons,Steamers&amp;Accessories|LintShavers"/>
    <x v="53"/>
    <n v="678"/>
    <n v="1499"/>
    <x v="0"/>
    <n v="0.55000000000000004"/>
    <n v="0.55000000000000004"/>
    <x v="0"/>
    <x v="0"/>
    <n v="-0.22478812386710934"/>
    <n v="900"/>
    <n v="3780"/>
    <x v="1"/>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m/>
  </r>
  <r>
    <s v="B09Y5FZK9N"/>
    <x v="931"/>
    <s v="Home&amp;Kitchen|Kitchen&amp;HomeAppliances|SmallKitchenAppliances|Kettles&amp;HotWaterDispensers|Kettle&amp;ToasterSets"/>
    <x v="51"/>
    <n v="809"/>
    <n v="1545"/>
    <x v="0"/>
    <n v="0.48"/>
    <n v="0.48"/>
    <x v="1"/>
    <x v="7"/>
    <n v="-0.22598982694352593"/>
    <n v="976"/>
    <n v="3611.2000000000003"/>
    <x v="1"/>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m/>
  </r>
  <r>
    <s v="B09J2SCVQT"/>
    <x v="932"/>
    <s v="Home&amp;Kitchen|Kitchen&amp;HomeAppliances|SmallKitchenAppliances|JuicerMixerGrinders"/>
    <x v="51"/>
    <n v="1969"/>
    <n v="5000"/>
    <x v="3"/>
    <n v="0.61"/>
    <n v="0.61"/>
    <x v="0"/>
    <x v="3"/>
    <n v="-0.22526067067942654"/>
    <n v="4927"/>
    <n v="20200.699999999997"/>
    <x v="0"/>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m/>
  </r>
  <r>
    <s v="B00TDD0YM4"/>
    <x v="933"/>
    <s v="Home&amp;Kitchen|Kitchen&amp;HomeAppliances|Vacuum,Cleaning&amp;Ironing|Irons,Steamers&amp;Accessories|LintShavers"/>
    <x v="53"/>
    <n v="1490"/>
    <n v="1695"/>
    <x v="0"/>
    <n v="0.12"/>
    <n v="0.12"/>
    <x v="1"/>
    <x v="5"/>
    <n v="-0.22615009973613784"/>
    <n v="3543"/>
    <n v="15589.2"/>
    <x v="0"/>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m/>
  </r>
  <r>
    <s v="B078KRFWQB"/>
    <x v="934"/>
    <s v="Home&amp;Kitchen|Heating,Cooling&amp;AirQuality|RoomHeaters|ElectricHeaters"/>
    <x v="52"/>
    <n v="2499"/>
    <n v="3945"/>
    <x v="0"/>
    <n v="0.37"/>
    <n v="0.37"/>
    <x v="1"/>
    <x v="11"/>
    <n v="-0.22304712703212129"/>
    <n v="2732"/>
    <n v="10381.6"/>
    <x v="0"/>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m/>
  </r>
  <r>
    <s v="B07SRM58TP"/>
    <x v="935"/>
    <s v="Home&amp;Kitchen|Kitchen&amp;HomeAppliances|Vacuum,Cleaning&amp;Ironing|Vacuums&amp;FloorCare|Vacuums|HandheldVacuums"/>
    <x v="53"/>
    <n v="1665"/>
    <n v="2099"/>
    <x v="0"/>
    <n v="0.21"/>
    <n v="0.21"/>
    <x v="1"/>
    <x v="1"/>
    <n v="-0.22349782404294338"/>
    <n v="14368"/>
    <n v="57472"/>
    <x v="0"/>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m/>
  </r>
  <r>
    <s v="B00EDJJ7FS"/>
    <x v="936"/>
    <s v="Home&amp;Kitchen|Kitchen&amp;HomeAppliances|SmallKitchenAppliances|InductionCooktop"/>
    <x v="51"/>
    <n v="3229"/>
    <n v="5295"/>
    <x v="3"/>
    <n v="0.39"/>
    <n v="0.39"/>
    <x v="1"/>
    <x v="0"/>
    <n v="-0.2241132065364343"/>
    <n v="39724"/>
    <n v="166840.80000000002"/>
    <x v="0"/>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m/>
  </r>
  <r>
    <s v="B0832W3B7Q"/>
    <x v="937"/>
    <s v="Home&amp;Kitchen|Kitchen&amp;HomeAppliances|SmallKitchenAppliances|InductionCooktop"/>
    <x v="51"/>
    <n v="1799"/>
    <n v="3595"/>
    <x v="0"/>
    <n v="0.5"/>
    <n v="0.5"/>
    <x v="0"/>
    <x v="11"/>
    <n v="-0.22409493469007885"/>
    <n v="9791"/>
    <n v="37205.799999999996"/>
    <x v="0"/>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m/>
  </r>
  <r>
    <s v="B07WNK1FFN"/>
    <x v="938"/>
    <s v="Home&amp;Kitchen|Kitchen&amp;HomeAppliances|SmallKitchenAppliances|Kettles&amp;HotWaterDispensers|ElectricKettles"/>
    <x v="51"/>
    <n v="1260"/>
    <n v="1699"/>
    <x v="0"/>
    <n v="0.26"/>
    <n v="0.26"/>
    <x v="1"/>
    <x v="0"/>
    <n v="-0.22337455468430606"/>
    <n v="2891"/>
    <n v="12142.2"/>
    <x v="0"/>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m/>
  </r>
  <r>
    <s v="B009P2LK08"/>
    <x v="939"/>
    <s v="Home&amp;Kitchen|Heating,Cooling&amp;AirQuality|RoomHeaters|ElectricHeaters"/>
    <x v="52"/>
    <n v="749"/>
    <n v="1129"/>
    <x v="0"/>
    <n v="0.34"/>
    <n v="0.34"/>
    <x v="1"/>
    <x v="1"/>
    <n v="-0.22267946467558017"/>
    <n v="2446"/>
    <n v="9784"/>
    <x v="0"/>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m/>
  </r>
  <r>
    <s v="B07DGD4Z4C"/>
    <x v="940"/>
    <s v="Home&amp;Kitchen|Kitchen&amp;HomeAppliances|SmallKitchenAppliances|MixerGrinders"/>
    <x v="51"/>
    <n v="3499"/>
    <n v="5795"/>
    <x v="3"/>
    <n v="0.4"/>
    <n v="0.4"/>
    <x v="1"/>
    <x v="2"/>
    <n v="-0.22281352332525073"/>
    <n v="25340"/>
    <n v="98826"/>
    <x v="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m/>
  </r>
  <r>
    <s v="B07GMFY9QM"/>
    <x v="941"/>
    <s v="Home&amp;Kitchen|Kitchen&amp;HomeAppliances|SmallKitchenAppliances|EggBoilers"/>
    <x v="51"/>
    <n v="379"/>
    <n v="999"/>
    <x v="2"/>
    <n v="0.62"/>
    <n v="0.62"/>
    <x v="0"/>
    <x v="4"/>
    <n v="-0.22287551576357237"/>
    <n v="3096"/>
    <n v="13312.8"/>
    <x v="0"/>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m/>
  </r>
  <r>
    <s v="B0BGPN4GGH"/>
    <x v="942"/>
    <s v="Home&amp;Kitchen|Heating,Cooling&amp;AirQuality|RoomHeaters|ElectricHeaters"/>
    <x v="52"/>
    <n v="1099"/>
    <n v="2400"/>
    <x v="0"/>
    <n v="0.54"/>
    <n v="0.54"/>
    <x v="0"/>
    <x v="11"/>
    <n v="-0.22574674881512191"/>
    <n v="4"/>
    <n v="15.2"/>
    <x v="1"/>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m/>
  </r>
  <r>
    <s v="B0B2DZ5S6R"/>
    <x v="943"/>
    <s v="Home&amp;Kitchen|Kitchen&amp;HomeAppliances|SmallKitchenAppliances|Kettles&amp;HotWaterDispensers|Kettle&amp;ToasterSets"/>
    <x v="51"/>
    <n v="749"/>
    <n v="1299"/>
    <x v="0"/>
    <n v="0.42"/>
    <n v="0.42"/>
    <x v="1"/>
    <x v="1"/>
    <n v="-0.22471651703500711"/>
    <n v="119"/>
    <n v="476"/>
    <x v="1"/>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m/>
  </r>
  <r>
    <s v="B07S851WX5"/>
    <x v="944"/>
    <s v="Home&amp;Kitchen|Kitchen&amp;HomeAppliances|SmallKitchenAppliances|SandwichMakers"/>
    <x v="51"/>
    <n v="1299"/>
    <n v="1299"/>
    <x v="0"/>
    <n v="0"/>
    <n v="0"/>
    <x v="1"/>
    <x v="0"/>
    <n v="-0.22469467737672108"/>
    <n v="40106"/>
    <n v="168445.2"/>
    <x v="0"/>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m/>
  </r>
  <r>
    <s v="B01MY839VW"/>
    <x v="945"/>
    <s v="Home&amp;Kitchen|Kitchen&amp;HomeAppliances|Vacuum,Cleaning&amp;Ironing|Irons,Steamers&amp;Accessories|Irons|DryIrons"/>
    <x v="53"/>
    <n v="549"/>
    <n v="1090"/>
    <x v="0"/>
    <n v="0.5"/>
    <n v="0.5"/>
    <x v="0"/>
    <x v="0"/>
    <n v="-0.22351253557935061"/>
    <n v="13029"/>
    <n v="54721.8"/>
    <x v="0"/>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m/>
  </r>
  <r>
    <s v="B09LV1CMGH"/>
    <x v="946"/>
    <s v="Home&amp;Kitchen|Heating,Cooling&amp;AirQuality|RoomHeaters|FanHeaters"/>
    <x v="52"/>
    <n v="899"/>
    <n v="2000"/>
    <x v="0"/>
    <n v="0.55000000000000004"/>
    <n v="0.55000000000000004"/>
    <x v="0"/>
    <x v="9"/>
    <n v="-0.22430021520515628"/>
    <n v="291"/>
    <n v="1047.6000000000001"/>
    <x v="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m/>
  </r>
  <r>
    <s v="B01EY310UM"/>
    <x v="947"/>
    <s v="Home&amp;Kitchen|Kitchen&amp;HomeAppliances|Vacuum,Cleaning&amp;Ironing|Irons,Steamers&amp;Accessories|Irons|DryIrons"/>
    <x v="53"/>
    <n v="1321"/>
    <n v="1545"/>
    <x v="0"/>
    <n v="0.14000000000000001"/>
    <n v="0.14000000000000001"/>
    <x v="1"/>
    <x v="4"/>
    <n v="-0.22230571325075812"/>
    <n v="15453"/>
    <n v="66447.899999999994"/>
    <x v="0"/>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m/>
  </r>
  <r>
    <s v="B09NL7LBWT"/>
    <x v="948"/>
    <s v="Home&amp;Kitchen|Kitchen&amp;HomeAppliances|Vacuum,Cleaning&amp;Ironing|Irons,Steamers&amp;Accessories|LintShavers"/>
    <x v="53"/>
    <n v="1099"/>
    <n v="1999"/>
    <x v="0"/>
    <n v="0.45"/>
    <n v="0.45"/>
    <x v="1"/>
    <x v="1"/>
    <n v="-0.22024653928619778"/>
    <n v="604"/>
    <n v="2416"/>
    <x v="1"/>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m/>
  </r>
  <r>
    <s v="B008YW8M0G"/>
    <x v="949"/>
    <s v="Home&amp;Kitchen|Kitchen&amp;HomeAppliances|Vacuum,Cleaning&amp;Ironing|Irons,Steamers&amp;Accessories|Irons|DryIrons"/>
    <x v="53"/>
    <n v="775"/>
    <n v="875"/>
    <x v="2"/>
    <n v="0.11"/>
    <n v="0.11"/>
    <x v="1"/>
    <x v="0"/>
    <n v="-0.22019493443937627"/>
    <n v="46647"/>
    <n v="195917.4"/>
    <x v="0"/>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m/>
  </r>
  <r>
    <s v="B097R3XH9R"/>
    <x v="950"/>
    <s v="Home&amp;Kitchen|Heating,Cooling&amp;AirQuality|WaterHeaters&amp;Geysers|StorageWaterHeaters"/>
    <x v="52"/>
    <n v="6299"/>
    <n v="15270"/>
    <x v="3"/>
    <n v="0.59"/>
    <n v="0.59"/>
    <x v="0"/>
    <x v="3"/>
    <n v="-0.2190439656497227"/>
    <n v="3233"/>
    <n v="13255.3"/>
    <x v="0"/>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m/>
  </r>
  <r>
    <s v="B08TM71L54"/>
    <x v="951"/>
    <s v="Home&amp;Kitchen|Kitchen&amp;HomeAppliances|Vacuum,Cleaning&amp;Ironing|Irons,Steamers&amp;Accessories|Irons|SteamIrons"/>
    <x v="53"/>
    <n v="3190"/>
    <n v="4195"/>
    <x v="0"/>
    <n v="0.24"/>
    <n v="0.24"/>
    <x v="1"/>
    <x v="1"/>
    <n v="-0.21983311436115185"/>
    <n v="1282"/>
    <n v="5128"/>
    <x v="0"/>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m/>
  </r>
  <r>
    <s v="B0BPBXNQQT"/>
    <x v="952"/>
    <s v="Home&amp;Kitchen|Heating,Cooling&amp;AirQuality|RoomHeaters|ElectricHeaters"/>
    <x v="52"/>
    <n v="799"/>
    <n v="1989"/>
    <x v="0"/>
    <n v="0.6"/>
    <n v="0.6"/>
    <x v="0"/>
    <x v="4"/>
    <n v="-0.22032492962472724"/>
    <n v="70"/>
    <n v="301"/>
    <x v="1"/>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m/>
  </r>
  <r>
    <s v="B00W56GLOQ"/>
    <x v="953"/>
    <s v="Home&amp;Kitchen|Kitchen&amp;HomeAppliances|SmallKitchenAppliances|JuicerMixerGrinders"/>
    <x v="51"/>
    <n v="2699"/>
    <n v="5000"/>
    <x v="3"/>
    <n v="0.46"/>
    <n v="0.46"/>
    <x v="1"/>
    <x v="1"/>
    <n v="-0.22296766059524584"/>
    <n v="26164"/>
    <n v="104656"/>
    <x v="0"/>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m/>
  </r>
  <r>
    <s v="B0883KDSXC"/>
    <x v="954"/>
    <s v="Home&amp;Kitchen|Kitchen&amp;HomeAppliances|Vacuum,Cleaning&amp;Ironing|Irons,Steamers&amp;Accessories|Irons|DryIrons"/>
    <x v="53"/>
    <n v="599"/>
    <n v="990"/>
    <x v="2"/>
    <n v="0.39"/>
    <n v="0.39"/>
    <x v="1"/>
    <x v="2"/>
    <n v="-0.2229116567137045"/>
    <n v="16166"/>
    <n v="63047.4"/>
    <x v="0"/>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m/>
  </r>
  <r>
    <s v="B078V8R9BS"/>
    <x v="955"/>
    <s v="Home&amp;Kitchen|Kitchen&amp;HomeAppliances|SmallKitchenAppliances|Kettles&amp;HotWaterDispensers|Kettle&amp;ToasterSets"/>
    <x v="51"/>
    <n v="749"/>
    <n v="1111"/>
    <x v="0"/>
    <n v="0.33"/>
    <n v="0.33"/>
    <x v="1"/>
    <x v="0"/>
    <n v="-0.22303276642761583"/>
    <n v="35693"/>
    <n v="149910.6"/>
    <x v="0"/>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m/>
  </r>
  <r>
    <s v="B08GSQXLJ2"/>
    <x v="956"/>
    <s v="Home&amp;Kitchen|Heating,Cooling&amp;AirQuality|WaterHeaters&amp;Geysers|StorageWaterHeaters"/>
    <x v="52"/>
    <n v="6199"/>
    <n v="10400"/>
    <x v="3"/>
    <n v="0.4"/>
    <n v="0.4"/>
    <x v="1"/>
    <x v="3"/>
    <n v="-0.22265096699044845"/>
    <n v="14391"/>
    <n v="59003.099999999991"/>
    <x v="0"/>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m/>
  </r>
  <r>
    <s v="B01M5B0TPW"/>
    <x v="957"/>
    <s v="Home&amp;Kitchen|Kitchen&amp;HomeAppliances|SmallKitchenAppliances|MiniFoodProcessors&amp;Choppers"/>
    <x v="51"/>
    <n v="1819"/>
    <n v="2490"/>
    <x v="0"/>
    <n v="0.27"/>
    <n v="0.27"/>
    <x v="1"/>
    <x v="5"/>
    <n v="-0.22265228290547365"/>
    <n v="7946"/>
    <n v="34962.400000000001"/>
    <x v="0"/>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m/>
  </r>
  <r>
    <s v="B082KVTRW8"/>
    <x v="958"/>
    <s v="Home&amp;Kitchen|Kitchen&amp;HomeAppliances|SmallKitchenAppliances|Kettles&amp;HotWaterDispensers|Kettle&amp;ToasterSets"/>
    <x v="51"/>
    <n v="1199"/>
    <n v="1900"/>
    <x v="0"/>
    <n v="0.37"/>
    <n v="0.37"/>
    <x v="1"/>
    <x v="1"/>
    <n v="-0.22111349679803788"/>
    <n v="1765"/>
    <n v="7060"/>
    <x v="0"/>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m/>
  </r>
  <r>
    <s v="B08CFJBZRK"/>
    <x v="959"/>
    <s v="Home&amp;Kitchen|Kitchen&amp;HomeAppliances|SmallKitchenAppliances|MixerGrinders"/>
    <x v="51"/>
    <n v="3249"/>
    <n v="6295"/>
    <x v="3"/>
    <n v="0.48"/>
    <n v="0.48"/>
    <x v="1"/>
    <x v="11"/>
    <n v="-0.22117713536765193"/>
    <n v="14062"/>
    <n v="53435.6"/>
    <x v="0"/>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m/>
  </r>
  <r>
    <s v="B07H3WDC4X"/>
    <x v="960"/>
    <s v="Home&amp;Kitchen|Kitchen&amp;HomeAppliances|SmallKitchenAppliances|EggBoilers"/>
    <x v="51"/>
    <n v="349"/>
    <n v="999"/>
    <x v="2"/>
    <n v="0.65"/>
    <n v="0.65"/>
    <x v="0"/>
    <x v="1"/>
    <n v="-0.22061006700943267"/>
    <n v="15646"/>
    <n v="62584"/>
    <x v="0"/>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m/>
  </r>
  <r>
    <s v="B09ZTZ9N3Q"/>
    <x v="961"/>
    <s v="Home&amp;Kitchen|Heating,Cooling&amp;AirQuality|RoomHeaters|FanHeaters"/>
    <x v="52"/>
    <n v="1049"/>
    <n v="1699"/>
    <x v="0"/>
    <n v="0.38"/>
    <n v="0.38"/>
    <x v="1"/>
    <x v="19"/>
    <n v="-0.22077057692348648"/>
    <n v="111"/>
    <n v="344.1"/>
    <x v="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m/>
  </r>
  <r>
    <s v="B083P71WKK"/>
    <x v="962"/>
    <s v="Home&amp;Kitchen|Kitchen&amp;HomeAppliances|SmallKitchenAppliances|DigitalKitchenScales|DigitalScales"/>
    <x v="51"/>
    <n v="799"/>
    <n v="1500"/>
    <x v="0"/>
    <n v="0.47"/>
    <n v="0.47"/>
    <x v="1"/>
    <x v="4"/>
    <n v="-0.22382179375934672"/>
    <n v="9695"/>
    <n v="41688.5"/>
    <x v="0"/>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m/>
  </r>
  <r>
    <s v="B097R4D42G"/>
    <x v="963"/>
    <s v="Home&amp;Kitchen|Heating,Cooling&amp;AirQuality|WaterHeaters&amp;Geysers|StorageWaterHeaters"/>
    <x v="52"/>
    <n v="4999"/>
    <n v="9650"/>
    <x v="3"/>
    <n v="0.48"/>
    <n v="0.48"/>
    <x v="1"/>
    <x v="0"/>
    <n v="-0.22477176486063821"/>
    <n v="1772"/>
    <n v="7442.4000000000005"/>
    <x v="0"/>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m/>
  </r>
  <r>
    <s v="B07MKMFKPG"/>
    <x v="964"/>
    <s v="Home&amp;Kitchen|Kitchen&amp;HomeAppliances|SmallKitchenAppliances|MixerGrinders"/>
    <x v="51"/>
    <n v="6999"/>
    <n v="10590"/>
    <x v="3"/>
    <n v="0.34"/>
    <n v="0.34"/>
    <x v="1"/>
    <x v="5"/>
    <n v="-0.22541870553352802"/>
    <n v="11499"/>
    <n v="50595.600000000006"/>
    <x v="0"/>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m/>
  </r>
  <r>
    <s v="B0949FPSFY"/>
    <x v="965"/>
    <s v="Home&amp;Kitchen|Kitchen&amp;HomeAppliances|SmallKitchenAppliances|DigitalKitchenScales"/>
    <x v="51"/>
    <n v="799"/>
    <n v="1999"/>
    <x v="0"/>
    <n v="0.6"/>
    <n v="0.6"/>
    <x v="0"/>
    <x v="3"/>
    <n v="-0.22482619969191311"/>
    <n v="2162"/>
    <n v="8864.1999999999989"/>
    <x v="0"/>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m/>
  </r>
  <r>
    <s v="B08F47T4X5"/>
    <x v="966"/>
    <s v="Home&amp;Kitchen|Kitchen&amp;HomeAppliances|SmallKitchenAppliances|VacuumSealers"/>
    <x v="51"/>
    <n v="89"/>
    <n v="89"/>
    <x v="1"/>
    <n v="0"/>
    <n v="0"/>
    <x v="1"/>
    <x v="0"/>
    <n v="-0.22571384624324378"/>
    <n v="19621"/>
    <n v="82408.2"/>
    <x v="0"/>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m/>
  </r>
  <r>
    <s v="B01M0505SJ"/>
    <x v="967"/>
    <s v="Home&amp;Kitchen|Heating,Cooling&amp;AirQuality|Fans|CeilingFans"/>
    <x v="52"/>
    <n v="1400"/>
    <n v="2485"/>
    <x v="0"/>
    <n v="0.44"/>
    <n v="0.44"/>
    <x v="1"/>
    <x v="3"/>
    <n v="-0.22446837078424264"/>
    <n v="19998"/>
    <n v="81991.799999999988"/>
    <x v="0"/>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m/>
  </r>
  <r>
    <s v="B08D6RCM3Q"/>
    <x v="968"/>
    <s v="Home&amp;Kitchen|HomeStorage&amp;Organization|LaundryOrganization|LaundryBaskets"/>
    <x v="55"/>
    <n v="355"/>
    <n v="899"/>
    <x v="2"/>
    <n v="0.61"/>
    <n v="0.61"/>
    <x v="0"/>
    <x v="3"/>
    <n v="-0.22459046295232457"/>
    <n v="1051"/>
    <n v="4309.0999999999995"/>
    <x v="0"/>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m/>
  </r>
  <r>
    <s v="B009P2LITG"/>
    <x v="969"/>
    <s v="Home&amp;Kitchen|Heating,Cooling&amp;AirQuality|RoomHeaters|ElectricHeaters"/>
    <x v="52"/>
    <n v="2169"/>
    <n v="3279"/>
    <x v="0"/>
    <n v="0.34"/>
    <n v="0.34"/>
    <x v="1"/>
    <x v="3"/>
    <n v="-0.22555655939110858"/>
    <n v="1716"/>
    <n v="7035.5999999999995"/>
    <x v="0"/>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m/>
  </r>
  <r>
    <s v="B00V9NHDI4"/>
    <x v="970"/>
    <s v="Home&amp;Kitchen|Kitchen&amp;HomeAppliances|Vacuum,Cleaning&amp;Ironing|Vacuums&amp;FloorCare|Vacuums|CanisterVacuums"/>
    <x v="53"/>
    <n v="2799"/>
    <n v="3799"/>
    <x v="0"/>
    <n v="0.26"/>
    <n v="0.26"/>
    <x v="1"/>
    <x v="2"/>
    <n v="-0.22543263699792299"/>
    <n v="32931"/>
    <n v="128430.9"/>
    <x v="0"/>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m/>
  </r>
  <r>
    <s v="B07WGPBXY9"/>
    <x v="971"/>
    <s v="Home&amp;Kitchen|Kitchen&amp;HomeAppliances|SmallKitchenAppliances|Kettles&amp;HotWaterDispensers|ElectricKettles"/>
    <x v="51"/>
    <n v="899"/>
    <n v="1249"/>
    <x v="0"/>
    <n v="0.28000000000000003"/>
    <n v="0.28000000000000003"/>
    <x v="1"/>
    <x v="2"/>
    <n v="-0.22650148450452079"/>
    <n v="17424"/>
    <n v="67953.599999999991"/>
    <x v="0"/>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m/>
  </r>
  <r>
    <s v="B00KRCBA6E"/>
    <x v="972"/>
    <s v="Home&amp;Kitchen|Heating,Cooling&amp;AirQuality|RoomHeaters"/>
    <x v="52"/>
    <n v="2499"/>
    <n v="5000"/>
    <x v="3"/>
    <n v="0.5"/>
    <n v="0.5"/>
    <x v="0"/>
    <x v="11"/>
    <n v="-0.22741143979315695"/>
    <n v="1889"/>
    <n v="7178.2"/>
    <x v="0"/>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m/>
  </r>
  <r>
    <s v="B0B3X2BY3M"/>
    <x v="973"/>
    <s v="Home&amp;Kitchen|Heating,Cooling&amp;AirQuality|WaterHeaters&amp;Geysers|InstantWaterHeaters"/>
    <x v="52"/>
    <n v="3599"/>
    <n v="7299"/>
    <x v="3"/>
    <n v="0.51"/>
    <n v="0.51"/>
    <x v="0"/>
    <x v="1"/>
    <n v="-0.22665836844874615"/>
    <n v="10324"/>
    <n v="41296"/>
    <x v="0"/>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m/>
  </r>
  <r>
    <s v="B00F159RIK"/>
    <x v="974"/>
    <s v="Home&amp;Kitchen|Kitchen&amp;HomeAppliances|Vacuum,Cleaning&amp;Ironing|Irons,Steamers&amp;Accessories|Irons|DryIrons"/>
    <x v="53"/>
    <n v="499"/>
    <n v="625"/>
    <x v="2"/>
    <n v="0.2"/>
    <n v="0.2"/>
    <x v="1"/>
    <x v="0"/>
    <n v="-0.22659568844760636"/>
    <n v="5355"/>
    <n v="22491"/>
    <x v="0"/>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m/>
  </r>
  <r>
    <s v="B08MV82R99"/>
    <x v="975"/>
    <s v="Home&amp;Kitchen|Heating,Cooling&amp;AirQuality|WaterHeaters&amp;Geysers|ImmersionRods"/>
    <x v="52"/>
    <n v="653"/>
    <n v="1020"/>
    <x v="0"/>
    <n v="0.36"/>
    <n v="0.36"/>
    <x v="1"/>
    <x v="3"/>
    <n v="-0.22563017978391989"/>
    <n v="3366"/>
    <n v="13800.599999999999"/>
    <x v="0"/>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m/>
  </r>
  <r>
    <s v="B09VKWGZD7"/>
    <x v="976"/>
    <s v="Home&amp;Kitchen|Kitchen&amp;HomeAppliances|Vacuum,Cleaning&amp;Ironing|PressureWashers,Steam&amp;WindowCleaners"/>
    <x v="53"/>
    <n v="4789"/>
    <n v="8990"/>
    <x v="3"/>
    <n v="0.47"/>
    <n v="0.47"/>
    <x v="1"/>
    <x v="4"/>
    <n v="-0.22554047401068342"/>
    <n v="1017"/>
    <n v="4373.0999999999995"/>
    <x v="0"/>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m/>
  </r>
  <r>
    <s v="B009P2LK80"/>
    <x v="977"/>
    <s v="Home&amp;Kitchen|Heating,Cooling&amp;AirQuality|RoomHeaters|HalogenHeaters"/>
    <x v="52"/>
    <n v="1409"/>
    <n v="1639"/>
    <x v="0"/>
    <n v="0.14000000000000001"/>
    <n v="0.14000000000000001"/>
    <x v="1"/>
    <x v="7"/>
    <n v="-0.22651042571474234"/>
    <n v="787"/>
    <n v="2911.9"/>
    <x v="1"/>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m/>
  </r>
  <r>
    <s v="B00A7PLVU6"/>
    <x v="978"/>
    <s v="Home&amp;Kitchen|Kitchen&amp;HomeAppliances|SmallKitchenAppliances|HandBlenders"/>
    <x v="51"/>
    <n v="753"/>
    <n v="899"/>
    <x v="2"/>
    <n v="0.16"/>
    <n v="0.16"/>
    <x v="1"/>
    <x v="0"/>
    <n v="-0.23128788147916932"/>
    <n v="18462"/>
    <n v="77540.400000000009"/>
    <x v="0"/>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m/>
  </r>
  <r>
    <s v="B0B25DJ352"/>
    <x v="979"/>
    <s v="Home&amp;Kitchen|Kitchen&amp;HomeAppliances|SmallKitchenAppliances|EggBoilers"/>
    <x v="51"/>
    <n v="353"/>
    <n v="1199"/>
    <x v="0"/>
    <n v="0.71"/>
    <n v="0.71"/>
    <x v="0"/>
    <x v="4"/>
    <n v="-0.23020838938335211"/>
    <n v="629"/>
    <n v="2704.7"/>
    <x v="1"/>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m/>
  </r>
  <r>
    <s v="B013B2WGT6"/>
    <x v="980"/>
    <s v="Home&amp;Kitchen|Kitchen&amp;HomeAppliances|SmallKitchenAppliances|DigitalKitchenScales"/>
    <x v="51"/>
    <n v="1099"/>
    <n v="1899"/>
    <x v="0"/>
    <n v="0.42"/>
    <n v="0.42"/>
    <x v="1"/>
    <x v="4"/>
    <n v="-0.23479500302129266"/>
    <n v="15276"/>
    <n v="65686.8"/>
    <x v="0"/>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m/>
  </r>
  <r>
    <s v="B097RJ867P"/>
    <x v="981"/>
    <s v="Home&amp;Kitchen|Kitchen&amp;HomeAppliances|SmallKitchenAppliances|DeepFatFryers|AirFryers"/>
    <x v="51"/>
    <n v="8799"/>
    <n v="11595"/>
    <x v="3"/>
    <n v="0.24"/>
    <n v="0.24"/>
    <x v="1"/>
    <x v="5"/>
    <n v="-0.2351679370509028"/>
    <n v="2981"/>
    <n v="13116.400000000001"/>
    <x v="0"/>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m/>
  </r>
  <r>
    <s v="B091V8HK8Z"/>
    <x v="982"/>
    <s v="Home&amp;Kitchen|Kitchen&amp;HomeAppliances|SmallKitchenAppliances|Kettles&amp;HotWaterDispensers|ElectricKettles"/>
    <x v="51"/>
    <n v="1345"/>
    <n v="1750"/>
    <x v="0"/>
    <n v="0.23"/>
    <n v="0.23"/>
    <x v="1"/>
    <x v="11"/>
    <n v="-0.23317402635375017"/>
    <n v="2466"/>
    <n v="9370.7999999999993"/>
    <x v="0"/>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m/>
  </r>
  <r>
    <s v="B071VNHMX2"/>
    <x v="983"/>
    <s v="Home&amp;Kitchen|Kitchen&amp;HomeAppliances|SmallKitchenAppliances|Pop-upToasters"/>
    <x v="51"/>
    <n v="2095"/>
    <n v="2095"/>
    <x v="0"/>
    <n v="0"/>
    <n v="0"/>
    <x v="1"/>
    <x v="6"/>
    <n v="-0.23541118745482378"/>
    <n v="7949"/>
    <n v="35770.5"/>
    <x v="0"/>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m/>
  </r>
  <r>
    <s v="B08MVSGXMY"/>
    <x v="984"/>
    <s v="Home&amp;Kitchen|Heating,Cooling&amp;AirQuality|RoomHeaters|ElectricHeaters"/>
    <x v="52"/>
    <n v="1498"/>
    <n v="2300"/>
    <x v="0"/>
    <n v="0.35"/>
    <n v="0.35"/>
    <x v="1"/>
    <x v="11"/>
    <n v="-0.22931226576776625"/>
    <n v="95"/>
    <n v="361"/>
    <x v="1"/>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m/>
  </r>
  <r>
    <s v="B00H0B29DI"/>
    <x v="985"/>
    <s v="Home&amp;Kitchen|Heating,Cooling&amp;AirQuality|RoomHeaters|HeatConvectors"/>
    <x v="52"/>
    <n v="2199"/>
    <n v="2990"/>
    <x v="0"/>
    <n v="0.26"/>
    <n v="0.26"/>
    <x v="1"/>
    <x v="11"/>
    <n v="-0.23006561016595081"/>
    <n v="1558"/>
    <n v="5920.4"/>
    <x v="0"/>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m/>
  </r>
  <r>
    <s v="B01GZSQJPA"/>
    <x v="986"/>
    <s v="Home&amp;Kitchen|Kitchen&amp;HomeAppliances|SmallKitchenAppliances|MixerGrinders"/>
    <x v="51"/>
    <n v="3699"/>
    <n v="4295"/>
    <x v="0"/>
    <n v="0.14000000000000001"/>
    <n v="0.14000000000000001"/>
    <x v="1"/>
    <x v="3"/>
    <n v="-0.2319412649003289"/>
    <n v="26543"/>
    <n v="108826.29999999999"/>
    <x v="0"/>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m/>
  </r>
  <r>
    <s v="B08VGFX2B6"/>
    <x v="987"/>
    <s v="Home&amp;Kitchen|HomeStorage&amp;Organization|LaundryOrganization|LaundryBaskets"/>
    <x v="55"/>
    <n v="177"/>
    <n v="199"/>
    <x v="1"/>
    <n v="0.11"/>
    <n v="0.11"/>
    <x v="1"/>
    <x v="3"/>
    <n v="-0.23189398113128423"/>
    <n v="3688"/>
    <n v="15120.8"/>
    <x v="0"/>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m/>
  </r>
  <r>
    <s v="B09GYBZPHF"/>
    <x v="988"/>
    <s v="Home&amp;Kitchen|Kitchen&amp;HomeAppliances|SmallKitchenAppliances|MixerGrinders"/>
    <x v="51"/>
    <n v="1149"/>
    <n v="2499"/>
    <x v="0"/>
    <n v="0.54"/>
    <n v="0.54"/>
    <x v="0"/>
    <x v="11"/>
    <n v="-0.23193219244599547"/>
    <n v="4383"/>
    <n v="16655.399999999998"/>
    <x v="0"/>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m/>
  </r>
  <r>
    <s v="B0B4KPCBSH"/>
    <x v="989"/>
    <s v="Home&amp;Kitchen|Kitchen&amp;HomeAppliances|Coffee,Tea&amp;Espresso|CoffeeGrinders|ElectricGrinders"/>
    <x v="56"/>
    <n v="244"/>
    <n v="499"/>
    <x v="1"/>
    <n v="0.51"/>
    <n v="0.51"/>
    <x v="0"/>
    <x v="8"/>
    <n v="-0.23086988570377145"/>
    <n v="478"/>
    <n v="1577.3999999999999"/>
    <x v="1"/>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m/>
  </r>
  <r>
    <s v="B09CGLY5CX"/>
    <x v="990"/>
    <s v="Home&amp;Kitchen|Heating,Cooling&amp;AirQuality|RoomHeaters|ElectricHeaters"/>
    <x v="52"/>
    <n v="1959"/>
    <n v="2400"/>
    <x v="0"/>
    <n v="0.18"/>
    <n v="0.18"/>
    <x v="1"/>
    <x v="1"/>
    <n v="-0.22903280355995828"/>
    <n v="237"/>
    <n v="948"/>
    <x v="1"/>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m/>
  </r>
  <r>
    <s v="B09JN37WBX"/>
    <x v="991"/>
    <s v="Home&amp;Kitchen|Kitchen&amp;HomeAppliances|Vacuum,Cleaning&amp;Ironing|Irons,Steamers&amp;Accessories|LintShavers"/>
    <x v="53"/>
    <n v="319"/>
    <n v="749"/>
    <x v="2"/>
    <n v="0.56999999999999995"/>
    <n v="0.56999999999999995"/>
    <x v="0"/>
    <x v="13"/>
    <n v="-0.22994140013011916"/>
    <n v="124"/>
    <n v="570.4"/>
    <x v="1"/>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m/>
  </r>
  <r>
    <s v="B01I1LDZGA"/>
    <x v="992"/>
    <s v="Home&amp;Kitchen|Kitchen&amp;HomeAppliances|SmallKitchenAppliances|Kettles&amp;HotWaterDispensers|ElectricKettles"/>
    <x v="51"/>
    <n v="1499"/>
    <n v="1775"/>
    <x v="0"/>
    <n v="0.16"/>
    <n v="0.16"/>
    <x v="1"/>
    <x v="2"/>
    <n v="-0.2351877446847464"/>
    <n v="14667"/>
    <n v="57201.299999999996"/>
    <x v="0"/>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m/>
  </r>
  <r>
    <s v="B0BN2576GQ"/>
    <x v="993"/>
    <s v="Home&amp;Kitchen|Kitchen&amp;HomeAppliances|Vacuum,Cleaning&amp;Ironing|Irons,Steamers&amp;Accessories|LintShavers"/>
    <x v="53"/>
    <n v="469"/>
    <n v="1599"/>
    <x v="0"/>
    <n v="0.71"/>
    <n v="0.71"/>
    <x v="0"/>
    <x v="7"/>
    <n v="-0.23740868265205017"/>
    <n v="6"/>
    <n v="22.200000000000003"/>
    <x v="1"/>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m/>
  </r>
  <r>
    <s v="B06XPYRWV5"/>
    <x v="994"/>
    <s v="Home&amp;Kitchen|Kitchen&amp;HomeAppliances|SmallKitchenAppliances|Pop-upToasters"/>
    <x v="51"/>
    <n v="1099"/>
    <n v="1795"/>
    <x v="0"/>
    <n v="0.39"/>
    <n v="0.39"/>
    <x v="1"/>
    <x v="0"/>
    <n v="-0.23404486777927908"/>
    <n v="4244"/>
    <n v="17824.8"/>
    <x v="0"/>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m/>
  </r>
  <r>
    <s v="B01N1XVVLC"/>
    <x v="995"/>
    <s v="Home&amp;Kitchen|Heating,Cooling&amp;AirQuality|RoomHeaters|FanHeaters"/>
    <x v="52"/>
    <n v="9590"/>
    <n v="15999"/>
    <x v="3"/>
    <n v="0.4"/>
    <n v="0.4"/>
    <x v="1"/>
    <x v="3"/>
    <n v="-0.2339904805953226"/>
    <n v="1017"/>
    <n v="4169.7"/>
    <x v="0"/>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m/>
  </r>
  <r>
    <s v="B00O2R38C4"/>
    <x v="996"/>
    <s v="Home&amp;Kitchen|Heating,Cooling&amp;AirQuality|Fans|ExhaustFans"/>
    <x v="52"/>
    <n v="999"/>
    <n v="1490"/>
    <x v="0"/>
    <n v="0.33"/>
    <n v="0.33"/>
    <x v="1"/>
    <x v="3"/>
    <n v="-0.23398021859370066"/>
    <n v="12999"/>
    <n v="53295.899999999994"/>
    <x v="0"/>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m/>
  </r>
  <r>
    <s v="B0B2CZTCL2"/>
    <x v="997"/>
    <s v="Home&amp;Kitchen|Kitchen&amp;HomeAppliances|SmallKitchenAppliances|Kettles&amp;HotWaterDispensers|Kettle&amp;ToasterSets"/>
    <x v="51"/>
    <n v="1299"/>
    <n v="1999"/>
    <x v="0"/>
    <n v="0.35"/>
    <n v="0.35"/>
    <x v="1"/>
    <x v="11"/>
    <n v="-0.23382912739654674"/>
    <n v="311"/>
    <n v="1181.8"/>
    <x v="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m/>
  </r>
  <r>
    <s v="B00PVT30YI"/>
    <x v="998"/>
    <s v="Home&amp;Kitchen|Kitchen&amp;HomeAppliances|Coffee,Tea&amp;Espresso|DripCoffeeMachines"/>
    <x v="56"/>
    <n v="292"/>
    <n v="499"/>
    <x v="1"/>
    <n v="0.41"/>
    <n v="0.41"/>
    <x v="1"/>
    <x v="3"/>
    <n v="-0.23464394536560707"/>
    <n v="4238"/>
    <n v="17375.8"/>
    <x v="0"/>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m/>
  </r>
  <r>
    <s v="B00SH18114"/>
    <x v="999"/>
    <s v="Home&amp;Kitchen|Kitchen&amp;HomeAppliances|SmallKitchenAppliances|VacuumSealers"/>
    <x v="51"/>
    <n v="160"/>
    <n v="299"/>
    <x v="1"/>
    <n v="0.46"/>
    <n v="0.46"/>
    <x v="1"/>
    <x v="13"/>
    <n v="-0.23466073690404265"/>
    <n v="2781"/>
    <n v="12792.599999999999"/>
    <x v="0"/>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m/>
  </r>
  <r>
    <s v="B00E9G8KOY"/>
    <x v="1000"/>
    <s v="Home&amp;Kitchen|Kitchen&amp;HomeAppliances|WaterPurifiers&amp;Accessories|WaterPurifierAccessories"/>
    <x v="57"/>
    <n v="600"/>
    <n v="600"/>
    <x v="2"/>
    <n v="0"/>
    <n v="0"/>
    <x v="1"/>
    <x v="3"/>
    <n v="-0.23691643295588"/>
    <n v="10907"/>
    <n v="44718.7"/>
    <x v="0"/>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m/>
  </r>
  <r>
    <s v="B00H3H03Q4"/>
    <x v="1001"/>
    <s v="Home&amp;Kitchen|Kitchen&amp;HomeAppliances|WaterPurifiers&amp;Accessories|WaterCartridges"/>
    <x v="57"/>
    <n v="1130"/>
    <n v="1130"/>
    <x v="0"/>
    <n v="0"/>
    <n v="0"/>
    <x v="1"/>
    <x v="0"/>
    <n v="-0.2374859584974181"/>
    <n v="13250"/>
    <n v="55650"/>
    <x v="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m/>
  </r>
  <r>
    <s v="B0756K5DYZ"/>
    <x v="1002"/>
    <s v="Home&amp;Kitchen|Kitchen&amp;HomeAppliances|SmallKitchenAppliances|MixerGrinders"/>
    <x v="51"/>
    <n v="3249"/>
    <n v="6295"/>
    <x v="3"/>
    <n v="0.48"/>
    <n v="0.48"/>
    <x v="1"/>
    <x v="2"/>
    <n v="-0.23623485505967712"/>
    <n v="43070"/>
    <n v="167973"/>
    <x v="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m/>
  </r>
  <r>
    <s v="B0188KPKB2"/>
    <x v="1003"/>
    <s v="Home&amp;Kitchen|Kitchen&amp;HomeAppliances|SmallKitchenAppliances|MixerGrinders"/>
    <x v="51"/>
    <n v="3599"/>
    <n v="9455"/>
    <x v="3"/>
    <n v="0.62"/>
    <n v="0.62"/>
    <x v="0"/>
    <x v="3"/>
    <n v="-0.23589955482795993"/>
    <n v="11828"/>
    <n v="48494.799999999996"/>
    <x v="0"/>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m/>
  </r>
  <r>
    <s v="B091KNVNS9"/>
    <x v="1004"/>
    <s v="Home&amp;Kitchen|Kitchen&amp;HomeAppliances|SmallKitchenAppliances|EggBoilers"/>
    <x v="51"/>
    <n v="368"/>
    <n v="699"/>
    <x v="2"/>
    <n v="0.47"/>
    <n v="0.47"/>
    <x v="1"/>
    <x v="3"/>
    <n v="-0.23703117451995528"/>
    <n v="1240"/>
    <n v="5084"/>
    <x v="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m/>
  </r>
  <r>
    <s v="B075JJ5NQC"/>
    <x v="1005"/>
    <s v="Home&amp;Kitchen|Kitchen&amp;HomeAppliances|SmallKitchenAppliances|MixerGrinders"/>
    <x v="51"/>
    <n v="3199"/>
    <n v="4999"/>
    <x v="0"/>
    <n v="0.36"/>
    <n v="0.36"/>
    <x v="1"/>
    <x v="1"/>
    <n v="-0.23726843838849382"/>
    <n v="20869"/>
    <n v="83476"/>
    <x v="0"/>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m/>
  </r>
  <r>
    <s v="B0B5KZ3C53"/>
    <x v="1006"/>
    <s v="Home&amp;Kitchen|Kitchen&amp;HomeAppliances|SmallKitchenAppliances|Rice&amp;PastaCookers"/>
    <x v="51"/>
    <n v="1599"/>
    <n v="2900"/>
    <x v="0"/>
    <n v="0.45"/>
    <n v="0.45"/>
    <x v="1"/>
    <x v="7"/>
    <n v="-0.23737831354358552"/>
    <n v="441"/>
    <n v="1631.7"/>
    <x v="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m/>
  </r>
  <r>
    <s v="B09NTHQRW3"/>
    <x v="1007"/>
    <s v="Home&amp;Kitchen|Kitchen&amp;HomeAppliances|SmallKitchenAppliances|HandBlenders"/>
    <x v="51"/>
    <n v="1999"/>
    <n v="2499"/>
    <x v="0"/>
    <n v="0.2"/>
    <n v="0.2"/>
    <x v="1"/>
    <x v="3"/>
    <n v="-0.2370742141788843"/>
    <n v="1034"/>
    <n v="4239.3999999999996"/>
    <x v="0"/>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m/>
  </r>
  <r>
    <s v="B008YW3CYM"/>
    <x v="1008"/>
    <s v="Home&amp;Kitchen|Kitchen&amp;HomeAppliances|Vacuum,Cleaning&amp;Ironing|Irons,Steamers&amp;Accessories|Irons|DryIrons"/>
    <x v="53"/>
    <n v="616"/>
    <n v="1190"/>
    <x v="0"/>
    <n v="0.48"/>
    <n v="0.48"/>
    <x v="1"/>
    <x v="3"/>
    <n v="-0.23693582177110015"/>
    <n v="37126"/>
    <n v="152216.59999999998"/>
    <x v="0"/>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m/>
  </r>
  <r>
    <s v="B07QHHCB27"/>
    <x v="1009"/>
    <s v="Home&amp;Kitchen|Kitchen&amp;HomeAppliances|SmallKitchenAppliances|HandBlenders"/>
    <x v="51"/>
    <n v="1499"/>
    <n v="2100"/>
    <x v="0"/>
    <n v="0.28999999999999998"/>
    <n v="0.28999999999999998"/>
    <x v="1"/>
    <x v="3"/>
    <n v="-0.23721426255732145"/>
    <n v="6355"/>
    <n v="26055.499999999996"/>
    <x v="0"/>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m/>
  </r>
  <r>
    <s v="B0BMFD94VD"/>
    <x v="1010"/>
    <s v="Home&amp;Kitchen|Kitchen&amp;HomeAppliances|SmallKitchenAppliances|VacuumSealers"/>
    <x v="51"/>
    <n v="199"/>
    <n v="499"/>
    <x v="1"/>
    <n v="0.6"/>
    <n v="0.6"/>
    <x v="0"/>
    <x v="8"/>
    <n v="-0.23702012421771387"/>
    <n v="12"/>
    <n v="39.599999999999994"/>
    <x v="1"/>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m/>
  </r>
  <r>
    <s v="B00HZIOGXW"/>
    <x v="1011"/>
    <s v="Home&amp;Kitchen|Heating,Cooling&amp;AirQuality|WaterHeaters&amp;Geysers|ImmersionRods"/>
    <x v="52"/>
    <n v="610"/>
    <n v="825"/>
    <x v="2"/>
    <n v="0.26"/>
    <n v="0.26"/>
    <x v="1"/>
    <x v="3"/>
    <n v="-0.232332348714957"/>
    <n v="13165"/>
    <n v="53976.499999999993"/>
    <x v="0"/>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m/>
  </r>
  <r>
    <s v="B09CKSYBLR"/>
    <x v="1012"/>
    <s v="Home&amp;Kitchen|Kitchen&amp;HomeAppliances|SmallKitchenAppliances|MiniFoodProcessors&amp;Choppers"/>
    <x v="51"/>
    <n v="999"/>
    <n v="1499"/>
    <x v="0"/>
    <n v="0.33"/>
    <n v="0.33"/>
    <x v="1"/>
    <x v="3"/>
    <n v="-0.23214187967946351"/>
    <n v="1646"/>
    <n v="6748.5999999999995"/>
    <x v="0"/>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m/>
  </r>
  <r>
    <s v="B072J83V9W"/>
    <x v="1013"/>
    <s v="Home&amp;Kitchen|Kitchen&amp;HomeAppliances|Vacuum,Cleaning&amp;Ironing|Vacuums&amp;FloorCare|Vacuums|CanisterVacuums"/>
    <x v="53"/>
    <n v="8999"/>
    <n v="9995"/>
    <x v="3"/>
    <n v="0.1"/>
    <n v="0.1"/>
    <x v="1"/>
    <x v="5"/>
    <n v="-0.23198395996159085"/>
    <n v="17994"/>
    <n v="79173.600000000006"/>
    <x v="0"/>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m/>
  </r>
  <r>
    <s v="B09MTLG4TP"/>
    <x v="1014"/>
    <s v="Home&amp;Kitchen|Kitchen&amp;HomeAppliances|Vacuum,Cleaning&amp;Ironing|Irons,Steamers&amp;Accessories|LintShavers"/>
    <x v="53"/>
    <n v="453"/>
    <n v="999"/>
    <x v="2"/>
    <n v="0.55000000000000004"/>
    <n v="0.55000000000000004"/>
    <x v="0"/>
    <x v="4"/>
    <n v="-0.22802419328157303"/>
    <n v="610"/>
    <n v="2623"/>
    <x v="1"/>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m/>
  </r>
  <r>
    <s v="B097XJQZ8H"/>
    <x v="1015"/>
    <s v="Home&amp;Kitchen|Kitchen&amp;HomeAppliances|SmallKitchenAppliances|MixerGrinders"/>
    <x v="51"/>
    <n v="2464"/>
    <n v="6000"/>
    <x v="3"/>
    <n v="0.59"/>
    <n v="0.59"/>
    <x v="0"/>
    <x v="3"/>
    <n v="-0.23018228194454135"/>
    <n v="8866"/>
    <n v="36350.6"/>
    <x v="0"/>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m/>
  </r>
  <r>
    <s v="B00935MD1C"/>
    <x v="1016"/>
    <s v="Home&amp;Kitchen|Kitchen&amp;HomeAppliances|SmallKitchenAppliances|Rice&amp;PastaCookers"/>
    <x v="51"/>
    <n v="2719"/>
    <n v="3945"/>
    <x v="0"/>
    <n v="0.31"/>
    <n v="0.31"/>
    <x v="1"/>
    <x v="7"/>
    <n v="-0.23110396654022189"/>
    <n v="13406"/>
    <n v="49602.200000000004"/>
    <x v="0"/>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m/>
  </r>
  <r>
    <s v="B0BR4F878Q"/>
    <x v="1017"/>
    <s v="Home&amp;Kitchen|Heating,Cooling&amp;AirQuality|WaterHeaters&amp;Geysers|InstantWaterHeaters"/>
    <x v="52"/>
    <n v="1439"/>
    <n v="1999"/>
    <x v="0"/>
    <n v="0.28000000000000003"/>
    <n v="0.28000000000000003"/>
    <x v="1"/>
    <x v="20"/>
    <n v="-0.23314074848580513"/>
    <n v="53803"/>
    <n v="258254.4"/>
    <x v="0"/>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m/>
  </r>
  <r>
    <s v="B0B3G5XZN5"/>
    <x v="1018"/>
    <s v="Home&amp;Kitchen|Kitchen&amp;HomeAppliances|SmallKitchenAppliances|HandBlenders"/>
    <x v="51"/>
    <n v="2799"/>
    <n v="3499"/>
    <x v="0"/>
    <n v="0.2"/>
    <n v="0.2"/>
    <x v="1"/>
    <x v="6"/>
    <n v="-0.2301726580834427"/>
    <n v="546"/>
    <n v="2457"/>
    <x v="1"/>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m/>
  </r>
  <r>
    <s v="B07WKB69RS"/>
    <x v="1019"/>
    <s v="Home&amp;Kitchen|Heating,Cooling&amp;AirQuality|WaterHeaters&amp;Geysers|InstantWaterHeaters"/>
    <x v="52"/>
    <n v="2088"/>
    <n v="5550"/>
    <x v="3"/>
    <n v="0.62"/>
    <n v="0.62"/>
    <x v="0"/>
    <x v="1"/>
    <n v="-0.22649388211543831"/>
    <n v="5292"/>
    <n v="21168"/>
    <x v="0"/>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m/>
  </r>
  <r>
    <s v="B09DL9978Y"/>
    <x v="1020"/>
    <s v="Home&amp;Kitchen|Heating,Cooling&amp;AirQuality|WaterHeaters&amp;Geysers|InstantWaterHeaters"/>
    <x v="52"/>
    <n v="2399"/>
    <n v="4590"/>
    <x v="0"/>
    <n v="0.48"/>
    <n v="0.48"/>
    <x v="1"/>
    <x v="3"/>
    <n v="-0.22664303295849192"/>
    <n v="444"/>
    <n v="1820.3999999999999"/>
    <x v="1"/>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m/>
  </r>
  <r>
    <s v="B06XMZV7RH"/>
    <x v="1021"/>
    <s v="Home&amp;Kitchen|Kitchen&amp;HomeAppliances|SmallKitchenAppliances|DigitalKitchenScales"/>
    <x v="51"/>
    <n v="308"/>
    <n v="499"/>
    <x v="1"/>
    <n v="0.38"/>
    <n v="0.38"/>
    <x v="1"/>
    <x v="2"/>
    <n v="-0.22693693756997271"/>
    <n v="4584"/>
    <n v="17877.599999999999"/>
    <x v="0"/>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m/>
  </r>
  <r>
    <s v="B09WMTJPG7"/>
    <x v="1022"/>
    <s v="Home&amp;Kitchen|Heating,Cooling&amp;AirQuality|WaterHeaters&amp;Geysers|InstantWaterHeaters"/>
    <x v="52"/>
    <n v="2599"/>
    <n v="4400"/>
    <x v="0"/>
    <n v="0.41"/>
    <n v="0.41"/>
    <x v="1"/>
    <x v="3"/>
    <n v="-0.22719350214301237"/>
    <n v="14947"/>
    <n v="61282.7"/>
    <x v="0"/>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m/>
  </r>
  <r>
    <s v="B09ZK6THRR"/>
    <x v="1023"/>
    <s v="Home&amp;Kitchen|Kitchen&amp;HomeAppliances|Vacuum,Cleaning&amp;Ironing|Irons,Steamers&amp;Accessories|Irons|DryIrons"/>
    <x v="53"/>
    <n v="479"/>
    <n v="1000"/>
    <x v="0"/>
    <n v="0.52"/>
    <n v="0.52"/>
    <x v="0"/>
    <x v="0"/>
    <n v="-0.22720397373939832"/>
    <n v="1559"/>
    <n v="6547.8"/>
    <x v="0"/>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m/>
  </r>
  <r>
    <s v="B07MP21WJD"/>
    <x v="1024"/>
    <s v="Home&amp;Kitchen|Kitchen&amp;HomeAppliances|Vacuum,Cleaning&amp;Ironing|Irons,Steamers&amp;Accessories|LintShavers"/>
    <x v="53"/>
    <n v="245"/>
    <n v="299"/>
    <x v="1"/>
    <n v="0.18"/>
    <n v="0.18"/>
    <x v="1"/>
    <x v="3"/>
    <n v="-0.22831012511033835"/>
    <n v="1660"/>
    <n v="6805.9999999999991"/>
    <x v="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m/>
  </r>
  <r>
    <s v="B09XB1R2F3"/>
    <x v="1025"/>
    <s v="Home&amp;Kitchen|Kitchen&amp;HomeAppliances|Vacuum,Cleaning&amp;Ironing|Irons,Steamers&amp;Accessories|LintShavers"/>
    <x v="53"/>
    <n v="179"/>
    <n v="799"/>
    <x v="2"/>
    <n v="0.78"/>
    <n v="0.78"/>
    <x v="0"/>
    <x v="12"/>
    <n v="-0.22813711856377777"/>
    <n v="132"/>
    <n v="462"/>
    <x v="1"/>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m/>
  </r>
  <r>
    <s v="B08Y5QJXSR"/>
    <x v="1026"/>
    <s v="Home&amp;Kitchen|Heating,Cooling&amp;AirQuality|Fans|CeilingFans"/>
    <x v="52"/>
    <n v="3569"/>
    <n v="5190"/>
    <x v="3"/>
    <n v="0.31"/>
    <n v="0.31"/>
    <x v="1"/>
    <x v="4"/>
    <n v="-0.22075996379972188"/>
    <n v="28629"/>
    <n v="123104.7"/>
    <x v="0"/>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m/>
  </r>
  <r>
    <s v="B07WJXCTG9"/>
    <x v="1027"/>
    <s v="Home&amp;Kitchen|Kitchen&amp;HomeAppliances|SmallKitchenAppliances|Kettles&amp;HotWaterDispensers|ElectricKettles"/>
    <x v="51"/>
    <n v="699"/>
    <n v="1345"/>
    <x v="0"/>
    <n v="0.48"/>
    <n v="0.48"/>
    <x v="1"/>
    <x v="2"/>
    <n v="-0.2197429521950735"/>
    <n v="8446"/>
    <n v="32939.4"/>
    <x v="0"/>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m/>
  </r>
  <r>
    <s v="B09NBZ36F7"/>
    <x v="1028"/>
    <s v="Home&amp;Kitchen|Kitchen&amp;HomeAppliances|SmallKitchenAppliances|InductionCooktop"/>
    <x v="51"/>
    <n v="2089"/>
    <n v="4000"/>
    <x v="0"/>
    <n v="0.48"/>
    <n v="0.48"/>
    <x v="1"/>
    <x v="0"/>
    <n v="-0.21938614569325371"/>
    <n v="11199"/>
    <n v="47035.8"/>
    <x v="0"/>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m/>
  </r>
  <r>
    <s v="B0912WJ87V"/>
    <x v="1029"/>
    <s v="Car&amp;Motorbike|CarAccessories|InteriorAccessories|AirPurifiers&amp;Ionizers"/>
    <x v="58"/>
    <n v="2339"/>
    <n v="4000"/>
    <x v="0"/>
    <n v="0.42"/>
    <n v="0.42"/>
    <x v="1"/>
    <x v="11"/>
    <n v="-0.22009673423780798"/>
    <n v="1118"/>
    <n v="4248.3999999999996"/>
    <x v="0"/>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m/>
  </r>
  <r>
    <s v="B0BMTZ4T1D"/>
    <x v="1030"/>
    <s v="Home&amp;Kitchen|Heating,Cooling&amp;AirQuality|RoomHeaters|FanHeaters"/>
    <x v="52"/>
    <n v="784"/>
    <n v="1599"/>
    <x v="0"/>
    <n v="0.51"/>
    <n v="0.51"/>
    <x v="0"/>
    <x v="6"/>
    <n v="-0.2201291239623098"/>
    <n v="11"/>
    <n v="49.5"/>
    <x v="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m/>
  </r>
  <r>
    <s v="B07Z51CGGH"/>
    <x v="1031"/>
    <s v="Home&amp;Kitchen|Kitchen&amp;HomeAppliances|Vacuum,Cleaning&amp;Ironing|Vacuums&amp;FloorCare|Vacuums|Wet-DryVacuums"/>
    <x v="53"/>
    <n v="5499"/>
    <n v="9999"/>
    <x v="3"/>
    <n v="0.45"/>
    <n v="0.45"/>
    <x v="1"/>
    <x v="11"/>
    <n v="-0.22317547244862435"/>
    <n v="4353"/>
    <n v="16541.399999999998"/>
    <x v="0"/>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m/>
  </r>
  <r>
    <s v="B0BDG6QDYD"/>
    <x v="1032"/>
    <s v="Home&amp;Kitchen|Heating,Cooling&amp;AirQuality|RoomHeaters|FanHeaters"/>
    <x v="52"/>
    <n v="899"/>
    <n v="1990"/>
    <x v="0"/>
    <n v="0.55000000000000004"/>
    <n v="0.55000000000000004"/>
    <x v="0"/>
    <x v="3"/>
    <n v="-0.2228766280538737"/>
    <n v="185"/>
    <n v="758.49999999999989"/>
    <x v="1"/>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m/>
  </r>
  <r>
    <s v="B00YQLG7GK"/>
    <x v="1033"/>
    <s v="Home&amp;Kitchen|Kitchen&amp;HomeAppliances|SmallKitchenAppliances|HandBlenders"/>
    <x v="51"/>
    <n v="1695"/>
    <n v="1695"/>
    <x v="0"/>
    <n v="0"/>
    <n v="0"/>
    <x v="1"/>
    <x v="0"/>
    <n v="-0.22358341013444635"/>
    <n v="14290"/>
    <n v="60018"/>
    <x v="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m/>
  </r>
  <r>
    <s v="B00SMJPA9C"/>
    <x v="1034"/>
    <s v="Home&amp;Kitchen|Kitchen&amp;HomeAppliances|Vacuum,Cleaning&amp;Ironing|Irons,Steamers&amp;Accessories|Irons|DryIrons"/>
    <x v="53"/>
    <n v="499"/>
    <n v="940"/>
    <x v="2"/>
    <n v="0.47"/>
    <n v="0.47"/>
    <x v="1"/>
    <x v="3"/>
    <n v="-0.22206906837805107"/>
    <n v="3036"/>
    <n v="12447.599999999999"/>
    <x v="0"/>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m/>
  </r>
  <r>
    <s v="B0B9RN5X8B"/>
    <x v="1035"/>
    <s v="Home&amp;Kitchen|Heating,Cooling&amp;AirQuality|WaterHeaters&amp;Geysers|InstantWaterHeaters"/>
    <x v="52"/>
    <n v="2699"/>
    <n v="4700"/>
    <x v="0"/>
    <n v="0.43"/>
    <n v="0.43"/>
    <x v="1"/>
    <x v="0"/>
    <n v="-0.22232881776940105"/>
    <n v="1296"/>
    <n v="5443.2"/>
    <x v="0"/>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m/>
  </r>
  <r>
    <s v="B08QW937WV"/>
    <x v="1036"/>
    <s v="Home&amp;Kitchen|Heating,Cooling&amp;AirQuality|WaterHeaters&amp;Geysers|InstantWaterHeaters"/>
    <x v="52"/>
    <n v="1448"/>
    <n v="2999"/>
    <x v="0"/>
    <n v="0.52"/>
    <n v="0.52"/>
    <x v="0"/>
    <x v="6"/>
    <n v="-0.22258364038006895"/>
    <n v="19"/>
    <n v="85.5"/>
    <x v="1"/>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m/>
  </r>
  <r>
    <s v="B0B4PPD89B"/>
    <x v="1037"/>
    <s v="Home&amp;Kitchen|Kitchen&amp;HomeAppliances|SmallKitchenAppliances|VacuumSealers"/>
    <x v="51"/>
    <n v="79"/>
    <n v="79"/>
    <x v="1"/>
    <n v="0"/>
    <n v="0"/>
    <x v="1"/>
    <x v="1"/>
    <n v="-0.22595432649203442"/>
    <n v="97"/>
    <n v="388"/>
    <x v="1"/>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m/>
  </r>
  <r>
    <s v="B08GM5S4CQ"/>
    <x v="1038"/>
    <s v="Home&amp;Kitchen|Heating,Cooling&amp;AirQuality|WaterHeaters&amp;Geysers|StorageWaterHeaters"/>
    <x v="52"/>
    <n v="6990"/>
    <n v="14290"/>
    <x v="3"/>
    <n v="0.51"/>
    <n v="0.51"/>
    <x v="0"/>
    <x v="5"/>
    <n v="-0.22848879540803663"/>
    <n v="1771"/>
    <n v="7792.4000000000005"/>
    <x v="0"/>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m/>
  </r>
  <r>
    <s v="B00NM6MO26"/>
    <x v="1039"/>
    <s v="Home&amp;Kitchen|Kitchen&amp;HomeAppliances|SmallKitchenAppliances|InductionCooktop"/>
    <x v="51"/>
    <n v="2698"/>
    <n v="3945"/>
    <x v="0"/>
    <n v="0.32"/>
    <n v="0.32"/>
    <x v="1"/>
    <x v="1"/>
    <n v="-0.23088197152906026"/>
    <n v="15034"/>
    <n v="60136"/>
    <x v="0"/>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m/>
  </r>
  <r>
    <s v="B083M7WPZD"/>
    <x v="1040"/>
    <s v="Home&amp;Kitchen|Kitchen&amp;HomeAppliances|Vacuum,Cleaning&amp;Ironing|Vacuums&amp;FloorCare|Vacuums|Wet-DryVacuums"/>
    <x v="53"/>
    <n v="3199"/>
    <n v="5999"/>
    <x v="3"/>
    <n v="0.47"/>
    <n v="0.47"/>
    <x v="1"/>
    <x v="1"/>
    <n v="-0.23111016052722333"/>
    <n v="3242"/>
    <n v="12968"/>
    <x v="0"/>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m/>
  </r>
  <r>
    <s v="B07GLSKXS1"/>
    <x v="1041"/>
    <s v="Home&amp;Kitchen|Kitchen&amp;HomeAppliances|SmallKitchenAppliances|Kettles&amp;HotWaterDispensers|Kettle&amp;ToasterSets"/>
    <x v="51"/>
    <n v="1199"/>
    <n v="1950"/>
    <x v="0"/>
    <n v="0.39"/>
    <n v="0.39"/>
    <x v="1"/>
    <x v="2"/>
    <n v="-0.23106931998858693"/>
    <n v="2832"/>
    <n v="11044.8"/>
    <x v="0"/>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m/>
  </r>
  <r>
    <s v="B09F6KL23R"/>
    <x v="1042"/>
    <s v="Home&amp;Kitchen|Kitchen&amp;HomeAppliances|SmallKitchenAppliances|MiniFoodProcessors&amp;Choppers"/>
    <x v="51"/>
    <n v="1414"/>
    <n v="2799"/>
    <x v="0"/>
    <n v="0.49"/>
    <n v="0.49"/>
    <x v="1"/>
    <x v="1"/>
    <n v="-0.23125839501675099"/>
    <n v="1498"/>
    <n v="5992"/>
    <x v="0"/>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m/>
  </r>
  <r>
    <s v="B094G9L9LT"/>
    <x v="1043"/>
    <s v="Home&amp;Kitchen|Kitchen&amp;HomeAppliances|SmallKitchenAppliances|Kettles&amp;HotWaterDispensers|ElectricKettles"/>
    <x v="51"/>
    <n v="999"/>
    <n v="1950"/>
    <x v="0"/>
    <n v="0.49"/>
    <n v="0.49"/>
    <x v="1"/>
    <x v="11"/>
    <n v="-0.23121968744100274"/>
    <n v="305"/>
    <n v="1159"/>
    <x v="1"/>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m/>
  </r>
  <r>
    <s v="B09FZ89DK6"/>
    <x v="1044"/>
    <s v="Home&amp;Kitchen|Kitchen&amp;HomeAppliances|Vacuum,Cleaning&amp;Ironing|Vacuums&amp;FloorCare|Vacuums|CanisterVacuums"/>
    <x v="53"/>
    <n v="5999"/>
    <n v="9999"/>
    <x v="3"/>
    <n v="0.4"/>
    <n v="0.4"/>
    <x v="1"/>
    <x v="0"/>
    <n v="-0.23051871051178408"/>
    <n v="1191"/>
    <n v="5002.2"/>
    <x v="0"/>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m/>
  </r>
  <r>
    <s v="B0811VCGL5"/>
    <x v="1045"/>
    <s v="Home&amp;Kitchen|Heating,Cooling&amp;AirQuality|AirPurifiers|HEPAAirPurifiers"/>
    <x v="52"/>
    <n v="9970"/>
    <n v="12999"/>
    <x v="3"/>
    <n v="0.23"/>
    <n v="0.23"/>
    <x v="1"/>
    <x v="4"/>
    <n v="-0.23051639082481781"/>
    <n v="4049"/>
    <n v="17410.7"/>
    <x v="0"/>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m/>
  </r>
  <r>
    <s v="B07FXLC2G2"/>
    <x v="1046"/>
    <s v="Home&amp;Kitchen|Kitchen&amp;HomeAppliances|WaterPurifiers&amp;Accessories|WaterFilters&amp;Purifiers"/>
    <x v="57"/>
    <n v="698"/>
    <n v="699"/>
    <x v="2"/>
    <n v="0"/>
    <n v="0"/>
    <x v="1"/>
    <x v="0"/>
    <n v="-0.22860760201551247"/>
    <n v="3160"/>
    <n v="13272"/>
    <x v="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m/>
  </r>
  <r>
    <s v="B01LYU3BZF"/>
    <x v="1047"/>
    <s v="Home&amp;Kitchen|Heating,Cooling&amp;AirQuality|Fans|CeilingFans"/>
    <x v="52"/>
    <n v="2199"/>
    <n v="3190"/>
    <x v="0"/>
    <n v="0.31"/>
    <n v="0.31"/>
    <x v="1"/>
    <x v="4"/>
    <n v="-0.22703876773582715"/>
    <n v="9650"/>
    <n v="41495"/>
    <x v="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m/>
  </r>
  <r>
    <s v="B083RC4WFJ"/>
    <x v="1048"/>
    <s v="Home&amp;Kitchen|HomeStorage&amp;Organization|LaundryOrganization|LaundryBags"/>
    <x v="55"/>
    <n v="320"/>
    <n v="799"/>
    <x v="2"/>
    <n v="0.6"/>
    <n v="0.6"/>
    <x v="0"/>
    <x v="0"/>
    <n v="-0.22593184101578584"/>
    <n v="3846"/>
    <n v="16153.2"/>
    <x v="0"/>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m/>
  </r>
  <r>
    <s v="B09SFRNKSR"/>
    <x v="1049"/>
    <s v="Home&amp;Kitchen|Kitchen&amp;HomeAppliances|Vacuum,Cleaning&amp;Ironing|Irons,Steamers&amp;Accessories|LintShavers"/>
    <x v="53"/>
    <n v="298"/>
    <n v="499"/>
    <x v="1"/>
    <n v="0.4"/>
    <n v="0.4"/>
    <x v="1"/>
    <x v="5"/>
    <n v="-0.22812918998196408"/>
    <n v="290"/>
    <n v="1276"/>
    <x v="1"/>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m/>
  </r>
  <r>
    <s v="B07NRTCDS5"/>
    <x v="1050"/>
    <s v="Home&amp;Kitchen|Kitchen&amp;HomeAppliances|SmallKitchenAppliances|JuicerMixerGrinders"/>
    <x v="51"/>
    <n v="1199"/>
    <n v="1499"/>
    <x v="0"/>
    <n v="0.2"/>
    <n v="0.2"/>
    <x v="1"/>
    <x v="11"/>
    <n v="-0.22830916127343531"/>
    <n v="2206"/>
    <n v="8382.7999999999993"/>
    <x v="0"/>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m/>
  </r>
  <r>
    <s v="B07SPVMSC6"/>
    <x v="1051"/>
    <s v="Home&amp;Kitchen|Heating,Cooling&amp;AirQuality|Fans|CeilingFans"/>
    <x v="52"/>
    <n v="1399"/>
    <n v="2660"/>
    <x v="0"/>
    <n v="0.47"/>
    <n v="0.47"/>
    <x v="1"/>
    <x v="3"/>
    <n v="-0.23148753966972105"/>
    <n v="9349"/>
    <n v="38330.899999999994"/>
    <x v="0"/>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m/>
  </r>
  <r>
    <s v="B09H3BXWTK"/>
    <x v="1052"/>
    <s v="Home&amp;Kitchen|Kitchen&amp;HomeAppliances|SmallKitchenAppliances|DigitalKitchenScales"/>
    <x v="51"/>
    <n v="599"/>
    <n v="2799"/>
    <x v="0"/>
    <n v="0.79"/>
    <n v="0.79"/>
    <x v="0"/>
    <x v="2"/>
    <n v="-0.23176816623373717"/>
    <n v="578"/>
    <n v="2254.1999999999998"/>
    <x v="1"/>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m/>
  </r>
  <r>
    <s v="B0073QGKAS"/>
    <x v="1053"/>
    <s v="Home&amp;Kitchen|Kitchen&amp;HomeAppliances|SmallKitchenAppliances|Pop-upToasters"/>
    <x v="51"/>
    <n v="1499"/>
    <n v="1499"/>
    <x v="0"/>
    <n v="0"/>
    <n v="0"/>
    <x v="1"/>
    <x v="4"/>
    <n v="-0.2310947782966504"/>
    <n v="9331"/>
    <n v="40123.299999999996"/>
    <x v="0"/>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m/>
  </r>
  <r>
    <s v="B08GJ57MKL"/>
    <x v="1054"/>
    <s v="Home&amp;Kitchen|Heating,Cooling&amp;AirQuality|AirPurifiers|HEPAAirPurifiers"/>
    <x v="52"/>
    <n v="14400"/>
    <n v="59900"/>
    <x v="3"/>
    <n v="0.76"/>
    <n v="0.76"/>
    <x v="0"/>
    <x v="5"/>
    <n v="-0.22743465408291388"/>
    <n v="3837"/>
    <n v="16882.800000000003"/>
    <x v="0"/>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m/>
  </r>
  <r>
    <s v="B009DA69W6"/>
    <x v="1055"/>
    <s v="Home&amp;Kitchen|Kitchen&amp;HomeAppliances|WaterPurifiers&amp;Accessories|WaterFilters&amp;Purifiers"/>
    <x v="57"/>
    <n v="1699"/>
    <n v="1900"/>
    <x v="0"/>
    <n v="0.11"/>
    <n v="0.11"/>
    <x v="1"/>
    <x v="9"/>
    <n v="-0.23637269856152673"/>
    <n v="11456"/>
    <n v="41241.599999999999"/>
    <x v="0"/>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m/>
  </r>
  <r>
    <s v="B099PR2GQJ"/>
    <x v="1056"/>
    <s v="Home&amp;Kitchen|Heating,Cooling&amp;AirQuality|RoomHeaters|ElectricHeaters"/>
    <x v="52"/>
    <n v="649"/>
    <n v="999"/>
    <x v="2"/>
    <n v="0.35"/>
    <n v="0.35"/>
    <x v="1"/>
    <x v="11"/>
    <n v="-0.24502633427989542"/>
    <n v="49"/>
    <n v="186.2"/>
    <x v="1"/>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m/>
  </r>
  <r>
    <s v="B08G8H8DPL"/>
    <x v="1057"/>
    <s v="Home&amp;Kitchen|Kitchen&amp;HomeAppliances|SmallKitchenAppliances|MixerGrinders"/>
    <x v="51"/>
    <n v="3249"/>
    <n v="6375"/>
    <x v="3"/>
    <n v="0.49"/>
    <n v="0.49"/>
    <x v="1"/>
    <x v="1"/>
    <n v="-0.24600244453041789"/>
    <n v="4978"/>
    <n v="19912"/>
    <x v="0"/>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m/>
  </r>
  <r>
    <s v="B08VGM3YMF"/>
    <x v="1058"/>
    <s v="Home&amp;Kitchen|HomeStorage&amp;Organization|LaundryOrganization|LaundryBaskets"/>
    <x v="55"/>
    <n v="199"/>
    <n v="499"/>
    <x v="1"/>
    <n v="0.6"/>
    <n v="0.6"/>
    <x v="0"/>
    <x v="3"/>
    <n v="-0.24598057742154494"/>
    <n v="1996"/>
    <n v="8183.5999999999995"/>
    <x v="0"/>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m/>
  </r>
  <r>
    <s v="B08TTRVWKY"/>
    <x v="1059"/>
    <s v="Home&amp;Kitchen|Kitchen&amp;HomeAppliances|SmallKitchenAppliances|EggBoilers"/>
    <x v="51"/>
    <n v="1099"/>
    <n v="1899"/>
    <x v="0"/>
    <n v="0.42"/>
    <n v="0.42"/>
    <x v="1"/>
    <x v="4"/>
    <n v="-0.24724274395148493"/>
    <n v="1811"/>
    <n v="7787.2999999999993"/>
    <x v="0"/>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m/>
  </r>
  <r>
    <s v="B07T4D9FNY"/>
    <x v="1060"/>
    <s v="Home&amp;Kitchen|Kitchen&amp;HomeAppliances|SmallKitchenAppliances|Kettles&amp;HotWaterDispensers|ElectricKettles"/>
    <x v="51"/>
    <n v="664"/>
    <n v="1490"/>
    <x v="0"/>
    <n v="0.55000000000000004"/>
    <n v="0.55000000000000004"/>
    <x v="0"/>
    <x v="1"/>
    <n v="-0.247610583389299"/>
    <n v="2198"/>
    <n v="8792"/>
    <x v="0"/>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m/>
  </r>
  <r>
    <s v="B07RX42D3D"/>
    <x v="1061"/>
    <s v="Home&amp;Kitchen|Kitchen&amp;HomeAppliances|SmallKitchenAppliances|SandwichMakers"/>
    <x v="51"/>
    <n v="260"/>
    <n v="350"/>
    <x v="1"/>
    <n v="0.26"/>
    <n v="0.26"/>
    <x v="1"/>
    <x v="2"/>
    <n v="-0.24769694628916347"/>
    <n v="13127"/>
    <n v="51195.299999999996"/>
    <x v="0"/>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m/>
  </r>
  <r>
    <s v="B08WRKSF9D"/>
    <x v="1062"/>
    <s v="Home&amp;Kitchen|Heating,Cooling&amp;AirQuality|WaterHeaters&amp;Geysers|StorageWaterHeaters"/>
    <x v="52"/>
    <n v="6499"/>
    <n v="8500"/>
    <x v="3"/>
    <n v="0.24"/>
    <n v="0.24"/>
    <x v="1"/>
    <x v="5"/>
    <n v="-0.2490915476982031"/>
    <n v="5865"/>
    <n v="25806.000000000004"/>
    <x v="0"/>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m/>
  </r>
  <r>
    <s v="B09R83SFYV"/>
    <x v="1063"/>
    <s v="Home&amp;Kitchen|Kitchen&amp;HomeAppliances|SewingMachines&amp;Accessories|Sewing&amp;EmbroideryMachines"/>
    <x v="59"/>
    <n v="1484"/>
    <n v="2499"/>
    <x v="0"/>
    <n v="0.41"/>
    <n v="0.41"/>
    <x v="1"/>
    <x v="7"/>
    <n v="-0.2464454967943461"/>
    <n v="1067"/>
    <n v="3947.9"/>
    <x v="0"/>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m/>
  </r>
  <r>
    <s v="B07989VV5K"/>
    <x v="1064"/>
    <s v="Home&amp;Kitchen|Kitchen&amp;HomeAppliances|Vacuum,Cleaning&amp;Ironing|Irons,Steamers&amp;Accessories|Irons|SteamIrons"/>
    <x v="53"/>
    <n v="999"/>
    <n v="1560"/>
    <x v="0"/>
    <n v="0.36"/>
    <n v="0.36"/>
    <x v="1"/>
    <x v="9"/>
    <n v="-0.24682988429255212"/>
    <n v="4881"/>
    <n v="17571.600000000002"/>
    <x v="0"/>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m/>
  </r>
  <r>
    <s v="B07FL3WRX5"/>
    <x v="1065"/>
    <s v="Home&amp;Kitchen|Kitchen&amp;HomeAppliances|SmallKitchenAppliances|JuicerMixerGrinders"/>
    <x v="51"/>
    <n v="3299"/>
    <n v="6500"/>
    <x v="3"/>
    <n v="0.49"/>
    <n v="0.49"/>
    <x v="1"/>
    <x v="7"/>
    <n v="-0.2486816576305374"/>
    <n v="11217"/>
    <n v="41502.9"/>
    <x v="0"/>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m/>
  </r>
  <r>
    <s v="B0BPCJM7TB"/>
    <x v="1066"/>
    <s v="Home&amp;Kitchen|Kitchen&amp;HomeAppliances|SmallKitchenAppliances|HandBlenders"/>
    <x v="51"/>
    <n v="259"/>
    <n v="999"/>
    <x v="2"/>
    <n v="0.74"/>
    <n v="0.74"/>
    <x v="0"/>
    <x v="1"/>
    <n v="-0.24773195385492905"/>
    <n v="43"/>
    <n v="172"/>
    <x v="1"/>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m/>
  </r>
  <r>
    <s v="B08H673XKN"/>
    <x v="1067"/>
    <s v="Home&amp;Kitchen|Kitchen&amp;HomeAppliances|SmallKitchenAppliances|MixerGrinders"/>
    <x v="51"/>
    <n v="3249"/>
    <n v="7795"/>
    <x v="3"/>
    <n v="0.57999999999999996"/>
    <n v="0.57999999999999996"/>
    <x v="0"/>
    <x v="0"/>
    <n v="-0.24876184018210204"/>
    <n v="4664"/>
    <n v="19588.8"/>
    <x v="0"/>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m/>
  </r>
  <r>
    <s v="B07DXRGWDJ"/>
    <x v="1068"/>
    <s v="Home&amp;Kitchen|Kitchen&amp;HomeAppliances|Vacuum,Cleaning&amp;Ironing|Irons,Steamers&amp;Accessories|Irons|SteamIrons"/>
    <x v="53"/>
    <n v="4280"/>
    <n v="5995"/>
    <x v="3"/>
    <n v="0.28999999999999998"/>
    <n v="0.28999999999999998"/>
    <x v="1"/>
    <x v="11"/>
    <n v="-0.2508839167473792"/>
    <n v="2112"/>
    <n v="8025.5999999999995"/>
    <x v="0"/>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m/>
  </r>
  <r>
    <s v="B08243SKCK"/>
    <x v="1069"/>
    <s v="Home&amp;Kitchen|HomeStorage&amp;Organization|LaundryOrganization|IroningAccessories|SprayBottles"/>
    <x v="55"/>
    <n v="189"/>
    <n v="299"/>
    <x v="1"/>
    <n v="0.37"/>
    <n v="0.37"/>
    <x v="1"/>
    <x v="0"/>
    <n v="-0.25278427132917786"/>
    <n v="2737"/>
    <n v="11495.4"/>
    <x v="0"/>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m/>
  </r>
  <r>
    <s v="B09SPTNG58"/>
    <x v="1070"/>
    <s v="Home&amp;Kitchen|Heating,Cooling&amp;AirQuality|Fans|CeilingFans"/>
    <x v="52"/>
    <n v="1449"/>
    <n v="2349"/>
    <x v="0"/>
    <n v="0.38"/>
    <n v="0.38"/>
    <x v="1"/>
    <x v="2"/>
    <n v="-0.25251651704798089"/>
    <n v="9019"/>
    <n v="35174.1"/>
    <x v="0"/>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m/>
  </r>
  <r>
    <s v="B083J64CBB"/>
    <x v="1071"/>
    <s v="Home&amp;Kitchen|HomeStorage&amp;Organization|LaundryOrganization|LaundryBaskets"/>
    <x v="55"/>
    <n v="199"/>
    <n v="499"/>
    <x v="1"/>
    <n v="0.6"/>
    <n v="0.6"/>
    <x v="0"/>
    <x v="1"/>
    <n v="-0.25280489121998523"/>
    <n v="10234"/>
    <n v="40936"/>
    <x v="0"/>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m/>
  </r>
  <r>
    <s v="B08JV91JTK"/>
    <x v="1072"/>
    <s v="Home&amp;Kitchen|Kitchen&amp;HomeAppliances|SmallKitchenAppliances|HandMixers"/>
    <x v="51"/>
    <n v="474"/>
    <n v="1299"/>
    <x v="0"/>
    <n v="0.64"/>
    <n v="0.64"/>
    <x v="0"/>
    <x v="3"/>
    <n v="-0.25304056075388459"/>
    <n v="550"/>
    <n v="2255"/>
    <x v="1"/>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m/>
  </r>
  <r>
    <s v="B0BQ3K23Y1"/>
    <x v="1073"/>
    <s v="Home&amp;Kitchen|Kitchen&amp;HomeAppliances|SmallKitchenAppliances|HandBlenders"/>
    <x v="51"/>
    <n v="279"/>
    <n v="499"/>
    <x v="1"/>
    <n v="0.44"/>
    <n v="0.44"/>
    <x v="1"/>
    <x v="20"/>
    <n v="-0.25476258227834536"/>
    <n v="28"/>
    <n v="134.4"/>
    <x v="1"/>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m/>
  </r>
  <r>
    <s v="B09MT94QLL"/>
    <x v="1074"/>
    <s v="Home&amp;Kitchen|Heating,Cooling&amp;AirQuality|Fans|CeilingFans"/>
    <x v="52"/>
    <n v="1999"/>
    <n v="4775"/>
    <x v="0"/>
    <n v="0.57999999999999996"/>
    <n v="0.57999999999999996"/>
    <x v="0"/>
    <x v="0"/>
    <n v="-0.25815308037523432"/>
    <n v="1353"/>
    <n v="5682.6"/>
    <x v="0"/>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m/>
  </r>
  <r>
    <s v="B07NKNBTT3"/>
    <x v="1075"/>
    <s v="Home&amp;Kitchen|Kitchen&amp;HomeAppliances|Vacuum,Cleaning&amp;Ironing|Irons,Steamers&amp;Accessories|LintShavers"/>
    <x v="53"/>
    <n v="799"/>
    <n v="1230"/>
    <x v="0"/>
    <n v="0.35"/>
    <n v="0.35"/>
    <x v="1"/>
    <x v="3"/>
    <n v="-0.26038925590460926"/>
    <n v="2138"/>
    <n v="8765.7999999999993"/>
    <x v="0"/>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m/>
  </r>
  <r>
    <s v="B09KPXTZXN"/>
    <x v="1076"/>
    <s v="Home&amp;Kitchen|Kitchen&amp;HomeAppliances|SmallKitchenAppliances|MiniFoodProcessors&amp;Choppers"/>
    <x v="51"/>
    <n v="949"/>
    <n v="1999"/>
    <x v="0"/>
    <n v="0.53"/>
    <n v="0.53"/>
    <x v="0"/>
    <x v="1"/>
    <n v="-0.26020893933738998"/>
    <n v="1679"/>
    <n v="6716"/>
    <x v="0"/>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m/>
  </r>
  <r>
    <s v="B078HG2ZPS"/>
    <x v="1077"/>
    <s v="Home&amp;Kitchen|Kitchen&amp;HomeAppliances|SmallKitchenAppliances|Mills&amp;Grinders|WetGrinders"/>
    <x v="51"/>
    <n v="3657.66"/>
    <n v="5156"/>
    <x v="3"/>
    <n v="0.28999999999999998"/>
    <n v="0.28999999999999998"/>
    <x v="1"/>
    <x v="2"/>
    <n v="-0.26027414641421082"/>
    <n v="12837"/>
    <n v="50064.299999999996"/>
    <x v="0"/>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m/>
  </r>
  <r>
    <s v="B07N2MGB3G"/>
    <x v="1078"/>
    <s v="Home&amp;Kitchen|Kitchen&amp;HomeAppliances|SmallKitchenAppliances|OvenToasterGrills"/>
    <x v="51"/>
    <n v="1699"/>
    <n v="1999"/>
    <x v="0"/>
    <n v="0.15"/>
    <n v="0.15"/>
    <x v="1"/>
    <x v="3"/>
    <n v="-0.26137223426792539"/>
    <n v="8873"/>
    <n v="36379.299999999996"/>
    <x v="0"/>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m/>
  </r>
  <r>
    <s v="B008LN8KDM"/>
    <x v="1079"/>
    <s v="Home&amp;Kitchen|Kitchen&amp;HomeAppliances|Vacuum,Cleaning&amp;Ironing|Irons,Steamers&amp;Accessories|Irons|SteamIrons"/>
    <x v="53"/>
    <n v="1849"/>
    <n v="2095"/>
    <x v="0"/>
    <n v="0.12"/>
    <n v="0.12"/>
    <x v="1"/>
    <x v="4"/>
    <n v="-0.26131131844202271"/>
    <n v="7681"/>
    <n v="33028.299999999996"/>
    <x v="0"/>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m/>
  </r>
  <r>
    <s v="B08MZNT7GP"/>
    <x v="1080"/>
    <s v="Home&amp;Kitchen|Heating,Cooling&amp;AirQuality|RoomHeaters|FanHeaters"/>
    <x v="52"/>
    <n v="12499"/>
    <n v="19825"/>
    <x v="3"/>
    <n v="0.37"/>
    <n v="0.37"/>
    <x v="1"/>
    <x v="3"/>
    <n v="-0.25831686671704179"/>
    <n v="322"/>
    <n v="1320.1999999999998"/>
    <x v="1"/>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m/>
  </r>
  <r>
    <s v="B009P2L7CO"/>
    <x v="1081"/>
    <s v="Home&amp;Kitchen|Kitchen&amp;HomeAppliances|Vacuum,Cleaning&amp;Ironing|Irons,Steamers&amp;Accessories|Irons|DryIrons"/>
    <x v="53"/>
    <n v="1099"/>
    <n v="1920"/>
    <x v="0"/>
    <n v="0.43"/>
    <n v="0.43"/>
    <x v="1"/>
    <x v="0"/>
    <n v="-0.2581816847818813"/>
    <n v="9772"/>
    <n v="41042.400000000001"/>
    <x v="0"/>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m/>
  </r>
  <r>
    <s v="B07YC8JHMB"/>
    <x v="1082"/>
    <s v="Home&amp;Kitchen|Kitchen&amp;HomeAppliances|WaterPurifiers&amp;Accessories|WaterFilters&amp;Purifiers"/>
    <x v="57"/>
    <n v="8199"/>
    <n v="16000"/>
    <x v="3"/>
    <n v="0.49"/>
    <n v="0.49"/>
    <x v="1"/>
    <x v="2"/>
    <n v="-0.25848683357438057"/>
    <n v="18497"/>
    <n v="72138.3"/>
    <x v="0"/>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m/>
  </r>
  <r>
    <s v="B0BNQMF152"/>
    <x v="1083"/>
    <s v="Home&amp;Kitchen|Kitchen&amp;HomeAppliances|SmallKitchenAppliances|JuicerMixerGrinders"/>
    <x v="51"/>
    <n v="499"/>
    <n v="2199"/>
    <x v="0"/>
    <n v="0.77"/>
    <n v="0.77"/>
    <x v="0"/>
    <x v="7"/>
    <n v="-0.25808797349417073"/>
    <n v="53"/>
    <n v="196.10000000000002"/>
    <x v="1"/>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m/>
  </r>
  <r>
    <s v="B08J7VCT12"/>
    <x v="1084"/>
    <s v="Home&amp;Kitchen|Kitchen&amp;HomeAppliances|Vacuum,Cleaning&amp;Ironing|Vacuums&amp;FloorCare|Vacuums|HandheldVacuums"/>
    <x v="53"/>
    <n v="6999"/>
    <n v="14999"/>
    <x v="3"/>
    <n v="0.53"/>
    <n v="0.53"/>
    <x v="0"/>
    <x v="3"/>
    <n v="-0.25379901568141633"/>
    <n v="1728"/>
    <n v="7084.7999999999993"/>
    <x v="0"/>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m/>
  </r>
  <r>
    <s v="B0989W6J2F"/>
    <x v="1085"/>
    <s v="Home&amp;Kitchen|Kitchen&amp;HomeAppliances|SmallKitchenAppliances|VacuumSealers"/>
    <x v="51"/>
    <n v="1595"/>
    <n v="1799"/>
    <x v="0"/>
    <n v="0.11"/>
    <n v="0.11"/>
    <x v="1"/>
    <x v="1"/>
    <n v="-0.25457668843830289"/>
    <n v="2877"/>
    <n v="11508"/>
    <x v="0"/>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m/>
  </r>
  <r>
    <s v="B0B84KSH3X"/>
    <x v="1086"/>
    <s v="Home&amp;Kitchen|Kitchen&amp;HomeAppliances|Vacuum,Cleaning&amp;Ironing|Irons,Steamers&amp;Accessories|Irons|DryIrons"/>
    <x v="53"/>
    <n v="1049"/>
    <n v="1950"/>
    <x v="0"/>
    <n v="0.46"/>
    <n v="0.46"/>
    <x v="1"/>
    <x v="11"/>
    <n v="-0.25637857886828858"/>
    <n v="250"/>
    <n v="950"/>
    <x v="1"/>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m/>
  </r>
  <r>
    <s v="B08HLC7Z3G"/>
    <x v="1087"/>
    <s v="Home&amp;Kitchen|Kitchen&amp;HomeAppliances|SmallKitchenAppliances|Kettles&amp;HotWaterDispensers|Kettle&amp;ToasterSets"/>
    <x v="51"/>
    <n v="1182"/>
    <n v="2995"/>
    <x v="0"/>
    <n v="0.61"/>
    <n v="0.61"/>
    <x v="0"/>
    <x v="0"/>
    <n v="-0.25594848029583728"/>
    <n v="5178"/>
    <n v="21747.600000000002"/>
    <x v="0"/>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m/>
  </r>
  <r>
    <s v="B0BN6M3TCM"/>
    <x v="1088"/>
    <s v="Home&amp;Kitchen|Kitchen&amp;HomeAppliances|Vacuum,Cleaning&amp;Ironing|Irons,Steamers&amp;Accessories|LintShavers"/>
    <x v="53"/>
    <n v="499"/>
    <n v="999"/>
    <x v="2"/>
    <n v="0.5"/>
    <n v="0.5"/>
    <x v="0"/>
    <x v="13"/>
    <n v="-0.25874116790409696"/>
    <n v="79"/>
    <n v="363.4"/>
    <x v="1"/>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m/>
  </r>
  <r>
    <s v="B01L6MT7E0"/>
    <x v="1089"/>
    <s v="Home&amp;Kitchen|Heating,Cooling&amp;AirQuality|AirPurifiers|HEPAAirPurifiers"/>
    <x v="52"/>
    <n v="8799"/>
    <n v="11995"/>
    <x v="3"/>
    <n v="0.27"/>
    <n v="0.27"/>
    <x v="1"/>
    <x v="3"/>
    <n v="-0.26312752732530553"/>
    <n v="4157"/>
    <n v="17043.699999999997"/>
    <x v="0"/>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m/>
  </r>
  <r>
    <s v="B0B9F9PT8R"/>
    <x v="1090"/>
    <s v="Home&amp;Kitchen|Heating,Cooling&amp;AirQuality|RoomHeaters|ElectricHeaters"/>
    <x v="52"/>
    <n v="1529"/>
    <n v="2999"/>
    <x v="0"/>
    <n v="0.49"/>
    <n v="0.49"/>
    <x v="1"/>
    <x v="8"/>
    <n v="-0.26282129833830281"/>
    <n v="29"/>
    <n v="95.699999999999989"/>
    <x v="1"/>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m/>
  </r>
  <r>
    <s v="B0883LQJ6B"/>
    <x v="1091"/>
    <s v="Home&amp;Kitchen|Kitchen&amp;HomeAppliances|Vacuum,Cleaning&amp;Ironing|Irons,Steamers&amp;Accessories|Irons|DryIrons"/>
    <x v="53"/>
    <n v="1199"/>
    <n v="1690"/>
    <x v="0"/>
    <n v="0.28999999999999998"/>
    <n v="0.28999999999999998"/>
    <x v="1"/>
    <x v="0"/>
    <n v="-0.26141111621933938"/>
    <n v="4580"/>
    <n v="19236"/>
    <x v="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m/>
  </r>
  <r>
    <s v="B099Z83VRC"/>
    <x v="1092"/>
    <s v="Home&amp;Kitchen|Kitchen&amp;HomeAppliances|SmallKitchenAppliances|EggBoilers"/>
    <x v="51"/>
    <n v="1052"/>
    <n v="1790"/>
    <x v="0"/>
    <n v="0.41"/>
    <n v="0.41"/>
    <x v="1"/>
    <x v="4"/>
    <n v="-0.26051132892606799"/>
    <n v="1404"/>
    <n v="6037.2"/>
    <x v="0"/>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m/>
  </r>
  <r>
    <s v="B00S9BSJC8"/>
    <x v="1093"/>
    <s v="Home&amp;Kitchen|Kitchen&amp;HomeAppliances|SmallKitchenAppliances|Juicers"/>
    <x v="51"/>
    <n v="6499"/>
    <n v="8995"/>
    <x v="3"/>
    <n v="0.28000000000000003"/>
    <n v="0.28000000000000003"/>
    <x v="1"/>
    <x v="4"/>
    <n v="-0.26079809582533769"/>
    <n v="2810"/>
    <n v="12083"/>
    <x v="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m/>
  </r>
  <r>
    <s v="B0B4SJKRDF"/>
    <x v="1094"/>
    <s v="Home&amp;Kitchen|Kitchen&amp;HomeAppliances|SmallKitchenAppliances|DigitalKitchenScales|DigitalScales"/>
    <x v="51"/>
    <n v="239"/>
    <n v="239"/>
    <x v="1"/>
    <n v="0"/>
    <n v="0"/>
    <x v="1"/>
    <x v="4"/>
    <n v="-0.25921270159810744"/>
    <n v="7"/>
    <n v="30.099999999999998"/>
    <x v="1"/>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m/>
  </r>
  <r>
    <s v="B0BM4KTNL1"/>
    <x v="1095"/>
    <s v="Home&amp;Kitchen|Kitchen&amp;HomeAppliances|SmallKitchenAppliances|HandBlenders"/>
    <x v="51"/>
    <n v="699"/>
    <n v="1599"/>
    <x v="0"/>
    <n v="0.56000000000000005"/>
    <n v="0.56000000000000005"/>
    <x v="0"/>
    <x v="16"/>
    <n v="-0.25537829708206017"/>
    <n v="1729"/>
    <n v="8126.3"/>
    <x v="0"/>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m/>
  </r>
  <r>
    <s v="B08S6RKT4L"/>
    <x v="1096"/>
    <s v="Home&amp;Kitchen|Kitchen&amp;HomeAppliances|SmallKitchenAppliances"/>
    <x v="51"/>
    <n v="2599"/>
    <n v="4290"/>
    <x v="0"/>
    <n v="0.39"/>
    <n v="0.39"/>
    <x v="1"/>
    <x v="5"/>
    <n v="-0.26353816191516699"/>
    <n v="2116"/>
    <n v="9310.4000000000015"/>
    <x v="0"/>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m/>
  </r>
  <r>
    <s v="B09SZ5TWHW"/>
    <x v="1097"/>
    <s v="Home&amp;Kitchen|Kitchen&amp;HomeAppliances|Vacuum,Cleaning&amp;Ironing|Vacuums&amp;FloorCare|Vacuums|HandheldVacuums"/>
    <x v="53"/>
    <n v="1547"/>
    <n v="2890"/>
    <x v="0"/>
    <n v="0.46"/>
    <n v="0.46"/>
    <x v="1"/>
    <x v="2"/>
    <n v="-0.2636070909074606"/>
    <n v="463"/>
    <n v="1805.7"/>
    <x v="1"/>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m/>
  </r>
  <r>
    <s v="B0BLC2BYPX"/>
    <x v="1098"/>
    <s v="Home&amp;Kitchen|Kitchen&amp;HomeAppliances|SmallKitchenAppliances|HandBlenders"/>
    <x v="51"/>
    <n v="499"/>
    <n v="1299"/>
    <x v="0"/>
    <n v="0.62"/>
    <n v="0.62"/>
    <x v="0"/>
    <x v="16"/>
    <n v="-0.26335771391543877"/>
    <n v="54"/>
    <n v="253.8"/>
    <x v="1"/>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m/>
  </r>
  <r>
    <s v="B00P0R95EA"/>
    <x v="1099"/>
    <s v="Home&amp;Kitchen|Heating,Cooling&amp;AirQuality|WaterHeaters&amp;Geysers|ImmersionRods"/>
    <x v="52"/>
    <n v="510"/>
    <n v="640"/>
    <x v="2"/>
    <n v="0.2"/>
    <n v="0.2"/>
    <x v="1"/>
    <x v="3"/>
    <n v="-0.27466629064449577"/>
    <n v="7229"/>
    <n v="29638.899999999998"/>
    <x v="0"/>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m/>
  </r>
  <r>
    <s v="B07W4HTS8Q"/>
    <x v="1100"/>
    <s v="Home&amp;Kitchen|Heating,Cooling&amp;AirQuality|WaterHeaters&amp;Geysers|InstantWaterHeaters"/>
    <x v="52"/>
    <n v="1899"/>
    <n v="3790"/>
    <x v="0"/>
    <n v="0.5"/>
    <n v="0.5"/>
    <x v="0"/>
    <x v="11"/>
    <n v="-0.27435134254591392"/>
    <n v="3842"/>
    <n v="14599.599999999999"/>
    <x v="0"/>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m/>
  </r>
  <r>
    <s v="B078JBK4GX"/>
    <x v="1101"/>
    <s v="Home&amp;Kitchen|Heating,Cooling&amp;AirQuality|WaterHeaters&amp;Geysers|InstantWaterHeaters"/>
    <x v="52"/>
    <n v="2599"/>
    <n v="4560"/>
    <x v="0"/>
    <n v="0.43"/>
    <n v="0.43"/>
    <x v="1"/>
    <x v="5"/>
    <n v="-0.27351167561171885"/>
    <n v="646"/>
    <n v="2842.4"/>
    <x v="1"/>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m/>
  </r>
  <r>
    <s v="B08S7V8YTN"/>
    <x v="1102"/>
    <s v="Home&amp;Kitchen|Kitchen&amp;HomeAppliances|SmallKitchenAppliances|EggBoilers"/>
    <x v="51"/>
    <n v="1199"/>
    <n v="3500"/>
    <x v="0"/>
    <n v="0.66"/>
    <n v="0.66"/>
    <x v="0"/>
    <x v="4"/>
    <n v="-0.27457708938853265"/>
    <n v="1802"/>
    <n v="7748.5999999999995"/>
    <x v="0"/>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m/>
  </r>
  <r>
    <s v="B07H5PBN54"/>
    <x v="1103"/>
    <s v="Home&amp;Kitchen|Heating,Cooling&amp;AirQuality|WaterHeaters&amp;Geysers|InstantWaterHeaters"/>
    <x v="52"/>
    <n v="999"/>
    <n v="2600"/>
    <x v="0"/>
    <n v="0.62"/>
    <n v="0.62"/>
    <x v="0"/>
    <x v="10"/>
    <n v="-0.28049034389092142"/>
    <n v="252"/>
    <n v="856.8"/>
    <x v="1"/>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m/>
  </r>
  <r>
    <s v="B07YCBSCYB"/>
    <x v="1104"/>
    <s v="Home&amp;Kitchen|Kitchen&amp;HomeAppliances|SmallKitchenAppliances|InductionCooktop"/>
    <x v="51"/>
    <n v="1999"/>
    <n v="3300"/>
    <x v="0"/>
    <n v="0.39"/>
    <n v="0.39"/>
    <x v="1"/>
    <x v="0"/>
    <n v="-0.27482847295829371"/>
    <n v="780"/>
    <n v="3276"/>
    <x v="1"/>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m/>
  </r>
  <r>
    <s v="B098T9CJVQ"/>
    <x v="1105"/>
    <s v="Home&amp;Kitchen|Kitchen&amp;HomeAppliances|SmallKitchenAppliances|HandBlenders"/>
    <x v="51"/>
    <n v="210"/>
    <n v="699"/>
    <x v="2"/>
    <n v="0.7"/>
    <n v="0.7"/>
    <x v="0"/>
    <x v="7"/>
    <n v="-0.27475813218730755"/>
    <n v="74"/>
    <n v="273.8"/>
    <x v="1"/>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m/>
  </r>
  <r>
    <s v="B01KCSGBU2"/>
    <x v="1106"/>
    <s v="Home&amp;Kitchen|Heating,Cooling&amp;AirQuality|AirPurifiers|HEPAAirPurifiers"/>
    <x v="52"/>
    <n v="14499"/>
    <n v="23559"/>
    <x v="3"/>
    <n v="0.38"/>
    <n v="0.38"/>
    <x v="1"/>
    <x v="4"/>
    <n v="-0.27097322308616606"/>
    <n v="2026"/>
    <n v="8711.7999999999993"/>
    <x v="0"/>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m/>
  </r>
  <r>
    <s v="B095XCRDQW"/>
    <x v="1107"/>
    <s v="Home&amp;Kitchen|HomeStorage&amp;Organization|LaundryOrganization|LaundryBaskets"/>
    <x v="55"/>
    <n v="950"/>
    <n v="1599"/>
    <x v="0"/>
    <n v="0.41"/>
    <n v="0.41"/>
    <x v="1"/>
    <x v="4"/>
    <n v="-0.27082081627260224"/>
    <n v="5911"/>
    <n v="25417.3"/>
    <x v="0"/>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m/>
  </r>
  <r>
    <s v="B09CTWFV5W"/>
    <x v="1108"/>
    <s v="Home&amp;Kitchen|Kitchen&amp;HomeAppliances|SmallKitchenAppliances|DeepFatFryers|AirFryers"/>
    <x v="51"/>
    <n v="7199"/>
    <n v="9995"/>
    <x v="3"/>
    <n v="0.28000000000000003"/>
    <n v="0.28000000000000003"/>
    <x v="1"/>
    <x v="5"/>
    <n v="-0.27119935651316196"/>
    <n v="1964"/>
    <n v="8641.6"/>
    <x v="0"/>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m/>
  </r>
  <r>
    <s v="B0B7NWGXS6"/>
    <x v="1109"/>
    <s v="Home&amp;Kitchen|Heating,Cooling&amp;AirQuality|RoomHeaters|ElectricHeaters"/>
    <x v="52"/>
    <n v="2439"/>
    <n v="2545"/>
    <x v="0"/>
    <n v="0.04"/>
    <n v="0.04"/>
    <x v="1"/>
    <x v="3"/>
    <n v="-0.26896091350956308"/>
    <n v="25"/>
    <n v="102.49999999999999"/>
    <x v="1"/>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m/>
  </r>
  <r>
    <s v="B07DZ986Q2"/>
    <x v="1110"/>
    <s v="Home&amp;Kitchen|Kitchen&amp;HomeAppliances|Vacuum,Cleaning&amp;Ironing|Irons,Steamers&amp;Accessories|Irons|SteamIrons"/>
    <x v="53"/>
    <n v="7799"/>
    <n v="8995"/>
    <x v="3"/>
    <n v="0.13"/>
    <n v="0.13"/>
    <x v="1"/>
    <x v="1"/>
    <n v="-0.26931661111037652"/>
    <n v="3160"/>
    <n v="12640"/>
    <x v="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m/>
  </r>
  <r>
    <s v="B07KKJPTWB"/>
    <x v="1111"/>
    <s v="Home&amp;Kitchen|Kitchen&amp;HomeAppliances|SmallKitchenAppliances|MiniFoodProcessors&amp;Choppers"/>
    <x v="51"/>
    <n v="1599"/>
    <n v="1999"/>
    <x v="0"/>
    <n v="0.2"/>
    <n v="0.2"/>
    <x v="1"/>
    <x v="5"/>
    <n v="-0.27091855712587498"/>
    <n v="1558"/>
    <n v="6855.2000000000007"/>
    <x v="0"/>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m/>
  </r>
  <r>
    <s v="B071R3LHFM"/>
    <x v="1112"/>
    <s v="Home&amp;Kitchen|Kitchen&amp;HomeAppliances|SmallKitchenAppliances|MixerGrinders"/>
    <x v="51"/>
    <n v="2899"/>
    <n v="5500"/>
    <x v="3"/>
    <n v="0.47"/>
    <n v="0.47"/>
    <x v="1"/>
    <x v="11"/>
    <n v="-0.26703462264032179"/>
    <n v="8958"/>
    <n v="34040.400000000001"/>
    <x v="0"/>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m/>
  </r>
  <r>
    <s v="B086X18Q71"/>
    <x v="1113"/>
    <s v="Home&amp;Kitchen|Kitchen&amp;HomeAppliances|SewingMachines&amp;Accessories|Sewing&amp;EmbroideryMachines"/>
    <x v="59"/>
    <n v="9799"/>
    <n v="12150"/>
    <x v="3"/>
    <n v="0.19"/>
    <n v="0.19"/>
    <x v="1"/>
    <x v="4"/>
    <n v="-0.2664934579534729"/>
    <n v="13251"/>
    <n v="56979.299999999996"/>
    <x v="0"/>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m/>
  </r>
  <r>
    <s v="B07WVQG8WZ"/>
    <x v="1114"/>
    <s v="Home&amp;Kitchen|Kitchen&amp;HomeAppliances|Vacuum,Cleaning&amp;Ironing|Irons,Steamers&amp;Accessories|Irons|SteamIrons"/>
    <x v="53"/>
    <n v="3299"/>
    <n v="4995"/>
    <x v="0"/>
    <n v="0.34"/>
    <n v="0.34"/>
    <x v="1"/>
    <x v="11"/>
    <n v="-0.26353414722447732"/>
    <n v="1393"/>
    <n v="5293.4"/>
    <x v="0"/>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m/>
  </r>
  <r>
    <s v="B0BFBNXS94"/>
    <x v="1115"/>
    <s v="Home&amp;Kitchen|Kitchen&amp;HomeAppliances|SmallKitchenAppliances|HandBlenders"/>
    <x v="51"/>
    <n v="669"/>
    <n v="1499"/>
    <x v="0"/>
    <n v="0.55000000000000004"/>
    <n v="0.55000000000000004"/>
    <x v="0"/>
    <x v="21"/>
    <n v="-0.26478438793686776"/>
    <n v="13"/>
    <n v="29.9"/>
    <x v="1"/>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m/>
  </r>
  <r>
    <s v="B071113J7M"/>
    <x v="1116"/>
    <s v="Home&amp;Kitchen|Kitchen&amp;HomeAppliances|SmallKitchenAppliances|JuicerMixerGrinders"/>
    <x v="51"/>
    <n v="5890"/>
    <n v="7506"/>
    <x v="3"/>
    <n v="0.22"/>
    <n v="0.22"/>
    <x v="1"/>
    <x v="6"/>
    <n v="-0.26180860756952712"/>
    <n v="7241"/>
    <n v="32584.5"/>
    <x v="0"/>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m/>
  </r>
  <r>
    <s v="B09YLWT89W"/>
    <x v="1117"/>
    <s v="Home&amp;Kitchen|Kitchen&amp;HomeAppliances|WaterPurifiers&amp;Accessories|WaterFilters&amp;Purifiers"/>
    <x v="57"/>
    <n v="9199"/>
    <n v="18000"/>
    <x v="3"/>
    <n v="0.49"/>
    <n v="0.49"/>
    <x v="1"/>
    <x v="1"/>
    <n v="-0.25710603536548005"/>
    <n v="16020"/>
    <n v="64080"/>
    <x v="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m/>
  </r>
  <r>
    <s v="B0814LP6S9"/>
    <x v="1118"/>
    <s v="Home&amp;Kitchen|HomeStorage&amp;Organization|LaundryOrganization|LaundryBaskets"/>
    <x v="55"/>
    <n v="351"/>
    <n v="1099"/>
    <x v="0"/>
    <n v="0.68"/>
    <n v="0.68"/>
    <x v="0"/>
    <x v="7"/>
    <n v="-0.25714305729938819"/>
    <n v="1470"/>
    <n v="5439"/>
    <x v="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m/>
  </r>
  <r>
    <s v="B07BKSSDR2"/>
    <x v="1119"/>
    <s v="Health&amp;PersonalCare|HomeMedicalSupplies&amp;Equipment|HealthMonitors|WeighingScales|DigitalBathroomScales"/>
    <x v="60"/>
    <n v="899"/>
    <n v="1900"/>
    <x v="0"/>
    <n v="0.53"/>
    <n v="0.53"/>
    <x v="0"/>
    <x v="1"/>
    <n v="-0.25307185497737938"/>
    <n v="3663"/>
    <n v="14652"/>
    <x v="0"/>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m/>
  </r>
  <r>
    <s v="B09VGS66FV"/>
    <x v="1120"/>
    <s v="Home&amp;Kitchen|Kitchen&amp;HomeAppliances|SmallKitchenAppliances|Kettles&amp;HotWaterDispensers|Kettle&amp;ToasterSets"/>
    <x v="51"/>
    <n v="1349"/>
    <n v="1850"/>
    <x v="0"/>
    <n v="0.27"/>
    <n v="0.27"/>
    <x v="1"/>
    <x v="5"/>
    <n v="-0.25320319836970762"/>
    <n v="638"/>
    <n v="2807.2000000000003"/>
    <x v="1"/>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m/>
  </r>
  <r>
    <s v="B07RCGTZ4M"/>
    <x v="1121"/>
    <s v="Home&amp;Kitchen|Kitchen&amp;HomeAppliances|Vacuum,Cleaning&amp;Ironing|Vacuums&amp;FloorCare|Vacuums|Wet-DryVacuums"/>
    <x v="53"/>
    <n v="6236"/>
    <n v="9999"/>
    <x v="3"/>
    <n v="0.38"/>
    <n v="0.38"/>
    <x v="1"/>
    <x v="3"/>
    <n v="-0.25041148018917364"/>
    <n v="3552"/>
    <n v="14563.199999999999"/>
    <x v="0"/>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m/>
  </r>
  <r>
    <s v="B0747VDH9L"/>
    <x v="1122"/>
    <s v="Home&amp;Kitchen|Kitchen&amp;HomeAppliances|SmallKitchenAppliances|HandBlenders"/>
    <x v="51"/>
    <n v="2742"/>
    <n v="3995"/>
    <x v="0"/>
    <n v="0.31"/>
    <n v="0.31"/>
    <x v="1"/>
    <x v="5"/>
    <n v="-0.25026828511455035"/>
    <n v="11148"/>
    <n v="49051.200000000004"/>
    <x v="0"/>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m/>
  </r>
  <r>
    <s v="B08XLR6DSB"/>
    <x v="1123"/>
    <s v="Home&amp;Kitchen|Kitchen&amp;HomeAppliances|SewingMachines&amp;Accessories|Sewing&amp;EmbroideryMachines"/>
    <x v="59"/>
    <n v="721"/>
    <n v="1499"/>
    <x v="0"/>
    <n v="0.52"/>
    <n v="0.52"/>
    <x v="0"/>
    <x v="19"/>
    <n v="-0.24833226401024558"/>
    <n v="2449"/>
    <n v="7591.9000000000005"/>
    <x v="0"/>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m/>
  </r>
  <r>
    <s v="B08H6CZSHT"/>
    <x v="1124"/>
    <s v="Home&amp;Kitchen|Kitchen&amp;HomeAppliances|Vacuum,Cleaning&amp;Ironing|Irons,Steamers&amp;Accessories|Irons|SteamIrons"/>
    <x v="53"/>
    <n v="2903"/>
    <n v="3295"/>
    <x v="0"/>
    <n v="0.12"/>
    <n v="0.12"/>
    <x v="1"/>
    <x v="4"/>
    <n v="-0.24520043962652732"/>
    <n v="2299"/>
    <n v="9885.6999999999989"/>
    <x v="0"/>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m/>
  </r>
  <r>
    <s v="B07CVR2L5K"/>
    <x v="1125"/>
    <s v="Home&amp;Kitchen|Kitchen&amp;HomeAppliances|SmallKitchenAppliances|MiniFoodProcessors&amp;Choppers"/>
    <x v="51"/>
    <n v="1656"/>
    <n v="2695"/>
    <x v="0"/>
    <n v="0.39"/>
    <n v="0.39"/>
    <x v="1"/>
    <x v="5"/>
    <n v="-0.24110961649101639"/>
    <n v="6027"/>
    <n v="26518.800000000003"/>
    <x v="0"/>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m/>
  </r>
  <r>
    <s v="B09J4YQYX3"/>
    <x v="1126"/>
    <s v="Home&amp;Kitchen|Kitchen&amp;HomeAppliances|SmallKitchenAppliances|EggBoilers"/>
    <x v="51"/>
    <n v="1399"/>
    <n v="2290"/>
    <x v="0"/>
    <n v="0.39"/>
    <n v="0.39"/>
    <x v="1"/>
    <x v="5"/>
    <n v="-0.24110853496564338"/>
    <n v="461"/>
    <n v="2028.4"/>
    <x v="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m/>
  </r>
  <r>
    <s v="B0B2DD8BQ8"/>
    <x v="1127"/>
    <s v="Home&amp;Kitchen|Kitchen&amp;HomeAppliances|SmallKitchenAppliances|SandwichMakers"/>
    <x v="51"/>
    <n v="2079"/>
    <n v="3099"/>
    <x v="0"/>
    <n v="0.33"/>
    <n v="0.33"/>
    <x v="1"/>
    <x v="3"/>
    <n v="-0.24110911200600499"/>
    <n v="282"/>
    <n v="1156.1999999999998"/>
    <x v="1"/>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m/>
  </r>
  <r>
    <s v="B0123P3PWE"/>
    <x v="1128"/>
    <s v="Home&amp;Kitchen|Heating,Cooling&amp;AirQuality|WaterHeaters&amp;Geysers|ImmersionRods"/>
    <x v="52"/>
    <n v="999"/>
    <n v="1075"/>
    <x v="0"/>
    <n v="7.0000000000000007E-2"/>
    <n v="7.0000000000000007E-2"/>
    <x v="1"/>
    <x v="3"/>
    <n v="-0.2407243552354344"/>
    <n v="9275"/>
    <n v="38027.5"/>
    <x v="0"/>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m/>
  </r>
  <r>
    <s v="B08HDCWDXD"/>
    <x v="1129"/>
    <s v="Home&amp;Kitchen|Kitchen&amp;HomeAppliances|Vacuum,Cleaning&amp;Ironing|Vacuums&amp;FloorCare|Vacuums|HandheldVacuums"/>
    <x v="53"/>
    <n v="3179"/>
    <n v="6999"/>
    <x v="3"/>
    <n v="0.55000000000000004"/>
    <n v="0.55000000000000004"/>
    <x v="0"/>
    <x v="1"/>
    <n v="-0.24059160135674967"/>
    <n v="743"/>
    <n v="2972"/>
    <x v="1"/>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m/>
  </r>
  <r>
    <s v="B0836JGZ74"/>
    <x v="1130"/>
    <s v="Home&amp;Kitchen|Heating,Cooling&amp;AirQuality|WaterHeaters&amp;Geysers|InstantWaterHeaters"/>
    <x v="52"/>
    <n v="1049"/>
    <n v="2499"/>
    <x v="0"/>
    <n v="0.57999999999999996"/>
    <n v="0.57999999999999996"/>
    <x v="0"/>
    <x v="9"/>
    <n v="-0.24082306591589003"/>
    <n v="328"/>
    <n v="1180.8"/>
    <x v="1"/>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m/>
  </r>
  <r>
    <s v="B0BCKJJN8R"/>
    <x v="1131"/>
    <s v="Home&amp;Kitchen|Heating,Cooling&amp;AirQuality|WaterHeaters&amp;Geysers|InstantWaterHeaters"/>
    <x v="52"/>
    <n v="3599"/>
    <n v="7290"/>
    <x v="3"/>
    <n v="0.51"/>
    <n v="0.51"/>
    <x v="0"/>
    <x v="2"/>
    <n v="-0.23710349792271407"/>
    <n v="942"/>
    <n v="3673.7999999999997"/>
    <x v="1"/>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m/>
  </r>
  <r>
    <s v="B008P7IF02"/>
    <x v="1132"/>
    <s v="Home&amp;Kitchen|Kitchen&amp;HomeAppliances|Coffee,Tea&amp;Espresso|EspressoMachines"/>
    <x v="56"/>
    <n v="4799"/>
    <n v="5795"/>
    <x v="3"/>
    <n v="0.17"/>
    <n v="0.17"/>
    <x v="1"/>
    <x v="2"/>
    <n v="-0.23653935503233414"/>
    <n v="3815"/>
    <n v="14878.5"/>
    <x v="0"/>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m/>
  </r>
  <r>
    <s v="B08CNLYKW5"/>
    <x v="1133"/>
    <s v="Home&amp;Kitchen|Kitchen&amp;HomeAppliances|SmallKitchenAppliances|MixerGrinders"/>
    <x v="51"/>
    <n v="1699"/>
    <n v="3398"/>
    <x v="0"/>
    <n v="0.5"/>
    <n v="0.5"/>
    <x v="0"/>
    <x v="11"/>
    <n v="-0.23964525744454931"/>
    <n v="7988"/>
    <n v="30354.399999999998"/>
    <x v="0"/>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m/>
  </r>
  <r>
    <s v="B08C7TYHPB"/>
    <x v="1134"/>
    <s v="Home&amp;Kitchen|Kitchen&amp;HomeAppliances|SmallKitchenAppliances|Kettles&amp;HotWaterDispensers|Kettle&amp;ToasterSets"/>
    <x v="51"/>
    <n v="664"/>
    <n v="1490"/>
    <x v="0"/>
    <n v="0.55000000000000004"/>
    <n v="0.55000000000000004"/>
    <x v="0"/>
    <x v="3"/>
    <n v="-0.23864244367587945"/>
    <n v="925"/>
    <n v="3792.4999999999995"/>
    <x v="1"/>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m/>
  </r>
  <r>
    <s v="B08VJFYH6N"/>
    <x v="1135"/>
    <s v="Home&amp;Kitchen|Heating,Cooling&amp;AirQuality|Fans|TableFans"/>
    <x v="52"/>
    <n v="948"/>
    <n v="1620"/>
    <x v="0"/>
    <n v="0.41"/>
    <n v="0.41"/>
    <x v="1"/>
    <x v="3"/>
    <n v="-0.23986907364235502"/>
    <n v="4370"/>
    <n v="17917"/>
    <x v="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m/>
  </r>
  <r>
    <s v="B08235JZFB"/>
    <x v="1136"/>
    <s v="Home&amp;Kitchen|Kitchen&amp;HomeAppliances|Vacuum,Cleaning&amp;Ironing|Irons,Steamers&amp;Accessories|Irons|DryIrons"/>
    <x v="53"/>
    <n v="850"/>
    <n v="1000"/>
    <x v="0"/>
    <n v="0.15"/>
    <n v="0.15"/>
    <x v="1"/>
    <x v="3"/>
    <n v="-0.23987710076602009"/>
    <n v="7619"/>
    <n v="31237.899999999998"/>
    <x v="0"/>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m/>
  </r>
  <r>
    <s v="B078XFKBZL"/>
    <x v="1137"/>
    <s v="Home&amp;Kitchen|Kitchen&amp;HomeAppliances|WaterPurifiers&amp;Accessories|WaterCartridges"/>
    <x v="57"/>
    <n v="600"/>
    <n v="640"/>
    <x v="2"/>
    <n v="0.06"/>
    <n v="0.06"/>
    <x v="1"/>
    <x v="11"/>
    <n v="-0.23946510919736386"/>
    <n v="2593"/>
    <n v="9853.4"/>
    <x v="0"/>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m/>
  </r>
  <r>
    <s v="B01M265AAK"/>
    <x v="1138"/>
    <s v="Home&amp;Kitchen|Heating,Cooling&amp;AirQuality|RoomHeaters|ElectricHeaters"/>
    <x v="52"/>
    <n v="3711"/>
    <n v="4495"/>
    <x v="0"/>
    <n v="0.17"/>
    <n v="0.17"/>
    <x v="1"/>
    <x v="4"/>
    <n v="-0.24763328361478021"/>
    <n v="356"/>
    <n v="1530.8"/>
    <x v="1"/>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m/>
  </r>
  <r>
    <s v="B0B694PXQJ"/>
    <x v="1139"/>
    <s v="Home&amp;Kitchen|Kitchen&amp;HomeAppliances|SmallKitchenAppliances|DigitalKitchenScales"/>
    <x v="51"/>
    <n v="799"/>
    <n v="2999"/>
    <x v="0"/>
    <n v="0.73"/>
    <n v="0.73"/>
    <x v="0"/>
    <x v="6"/>
    <n v="-0.24384287719537193"/>
    <n v="63"/>
    <n v="283.5"/>
    <x v="1"/>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m/>
  </r>
  <r>
    <s v="B00B3VFJY2"/>
    <x v="1140"/>
    <s v="Home&amp;Kitchen|Kitchen&amp;HomeAppliances|WaterPurifiers&amp;Accessories|WaterPurifierAccessories"/>
    <x v="57"/>
    <n v="980"/>
    <n v="980"/>
    <x v="2"/>
    <n v="0"/>
    <n v="0"/>
    <x v="1"/>
    <x v="0"/>
    <n v="-0.25840049068262355"/>
    <n v="4740"/>
    <n v="19908"/>
    <x v="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m/>
  </r>
  <r>
    <s v="B08W9BK4MD"/>
    <x v="1141"/>
    <s v="Home&amp;Kitchen|HomeStorage&amp;Organization|LaundryOrganization|LaundryBaskets"/>
    <x v="55"/>
    <n v="351"/>
    <n v="899"/>
    <x v="2"/>
    <n v="0.61"/>
    <n v="0.61"/>
    <x v="0"/>
    <x v="2"/>
    <n v="-0.25606128347893814"/>
    <n v="296"/>
    <n v="1154.3999999999999"/>
    <x v="1"/>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m/>
  </r>
  <r>
    <s v="B09X5HD5T1"/>
    <x v="1142"/>
    <s v="Home&amp;Kitchen|Kitchen&amp;HomeAppliances|Coffee,Tea&amp;Espresso|MilkFrothers"/>
    <x v="56"/>
    <n v="229"/>
    <n v="499"/>
    <x v="1"/>
    <n v="0.54"/>
    <n v="0.54"/>
    <x v="0"/>
    <x v="12"/>
    <n v="-0.25527908505244062"/>
    <n v="185"/>
    <n v="647.5"/>
    <x v="1"/>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m/>
  </r>
  <r>
    <s v="B08H6B3G96"/>
    <x v="1143"/>
    <s v="Home&amp;Kitchen|Kitchen&amp;HomeAppliances|Vacuum,Cleaning&amp;Ironing|Irons,Steamers&amp;Accessories|Irons|SteamIrons"/>
    <x v="53"/>
    <n v="3349"/>
    <n v="3995"/>
    <x v="0"/>
    <n v="0.16"/>
    <n v="0.16"/>
    <x v="1"/>
    <x v="4"/>
    <n v="-0.25195961919877458"/>
    <n v="1954"/>
    <n v="8402.1999999999989"/>
    <x v="0"/>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m/>
  </r>
  <r>
    <s v="B09N3BFP4M"/>
    <x v="1144"/>
    <s v="Home&amp;Kitchen|Heating,Cooling&amp;AirQuality|WaterHeaters&amp;Geysers|StorageWaterHeaters"/>
    <x v="52"/>
    <n v="5499"/>
    <n v="11500"/>
    <x v="3"/>
    <n v="0.52"/>
    <n v="0.52"/>
    <x v="0"/>
    <x v="2"/>
    <n v="-0.24789542177679635"/>
    <n v="959"/>
    <n v="3740.1"/>
    <x v="1"/>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m/>
  </r>
  <r>
    <s v="B09DSQXCM8"/>
    <x v="1145"/>
    <s v="Home&amp;Kitchen|Kitchen&amp;HomeAppliances|Vacuum,Cleaning&amp;Ironing|Irons,Steamers&amp;Accessories|LintShavers"/>
    <x v="53"/>
    <n v="299"/>
    <n v="499"/>
    <x v="1"/>
    <n v="0.4"/>
    <n v="0.4"/>
    <x v="1"/>
    <x v="2"/>
    <n v="-0.2472862530890316"/>
    <n v="1015"/>
    <n v="3958.5"/>
    <x v="0"/>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m/>
  </r>
  <r>
    <s v="B01M69WCZ6"/>
    <x v="1146"/>
    <s v="Home&amp;Kitchen|Heating,Cooling&amp;AirQuality|Humidifiers"/>
    <x v="52"/>
    <n v="2249"/>
    <n v="3550"/>
    <x v="0"/>
    <n v="0.37"/>
    <n v="0.37"/>
    <x v="1"/>
    <x v="1"/>
    <n v="-0.24750574321574256"/>
    <n v="3973"/>
    <n v="15892"/>
    <x v="0"/>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m/>
  </r>
  <r>
    <s v="B0BM9H2NY9"/>
    <x v="1147"/>
    <s v="Home&amp;Kitchen|Kitchen&amp;HomeAppliances|SmallKitchenAppliances|EggBoilers"/>
    <x v="51"/>
    <n v="699"/>
    <n v="1599"/>
    <x v="0"/>
    <n v="0.56000000000000005"/>
    <n v="0.56000000000000005"/>
    <x v="0"/>
    <x v="16"/>
    <n v="-0.2475958468573789"/>
    <n v="2300"/>
    <n v="10810"/>
    <x v="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m/>
  </r>
  <r>
    <s v="B099FDW2ZF"/>
    <x v="1148"/>
    <s v="Home&amp;Kitchen|Heating,Cooling&amp;AirQuality|RoomHeaters|ElectricHeaters"/>
    <x v="52"/>
    <n v="1235"/>
    <n v="1499"/>
    <x v="0"/>
    <n v="0.18"/>
    <n v="0.18"/>
    <x v="1"/>
    <x v="3"/>
    <n v="-0.25800002123115096"/>
    <n v="203"/>
    <n v="832.3"/>
    <x v="1"/>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m/>
  </r>
  <r>
    <s v="B0B935YNR7"/>
    <x v="1149"/>
    <s v="Home&amp;Kitchen|Kitchen&amp;HomeAppliances|SmallKitchenAppliances|MiniFoodProcessors&amp;Choppers"/>
    <x v="51"/>
    <n v="1349"/>
    <n v="2999"/>
    <x v="0"/>
    <n v="0.55000000000000004"/>
    <n v="0.55000000000000004"/>
    <x v="0"/>
    <x v="11"/>
    <n v="-0.25751093225027727"/>
    <n v="441"/>
    <n v="1675.8"/>
    <x v="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m/>
  </r>
  <r>
    <s v="B07JGCGNDG"/>
    <x v="1150"/>
    <s v="Home&amp;Kitchen|Heating,Cooling&amp;AirQuality|WaterHeaters&amp;Geysers|StorageWaterHeaters"/>
    <x v="52"/>
    <n v="6800"/>
    <n v="11500"/>
    <x v="3"/>
    <n v="0.41"/>
    <n v="0.41"/>
    <x v="1"/>
    <x v="3"/>
    <n v="-0.25591922013334012"/>
    <n v="10308"/>
    <n v="42262.799999999996"/>
    <x v="0"/>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m/>
  </r>
  <r>
    <s v="B08L12N5H1"/>
    <x v="1151"/>
    <s v="Home&amp;Kitchen|Kitchen&amp;HomeAppliances|Vacuum,Cleaning&amp;Ironing|Vacuums&amp;FloorCare|Vacuums|HandheldVacuums"/>
    <x v="53"/>
    <n v="2099"/>
    <n v="2499"/>
    <x v="0"/>
    <n v="0.16"/>
    <n v="0.16"/>
    <x v="1"/>
    <x v="3"/>
    <n v="-0.2559013453264401"/>
    <n v="992"/>
    <n v="4067.2"/>
    <x v="1"/>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m/>
  </r>
  <r>
    <s v="B07GWTWFS2"/>
    <x v="1152"/>
    <s v="Home&amp;Kitchen|Kitchen&amp;HomeAppliances|SmallKitchenAppliances|SandwichMakers"/>
    <x v="51"/>
    <n v="1699"/>
    <n v="1975"/>
    <x v="0"/>
    <n v="0.14000000000000001"/>
    <n v="0.14000000000000001"/>
    <x v="1"/>
    <x v="3"/>
    <n v="-0.25547656476268615"/>
    <n v="4716"/>
    <n v="19335.599999999999"/>
    <x v="0"/>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m/>
  </r>
  <r>
    <s v="B09KRHXTLN"/>
    <x v="1153"/>
    <s v="Home&amp;Kitchen|Heating,Cooling&amp;AirQuality|RoomHeaters|FanHeaters"/>
    <x v="52"/>
    <n v="1069"/>
    <n v="1699"/>
    <x v="0"/>
    <n v="0.37"/>
    <n v="0.37"/>
    <x v="1"/>
    <x v="2"/>
    <n v="-0.25513826453686156"/>
    <n v="313"/>
    <n v="1220.7"/>
    <x v="1"/>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m/>
  </r>
  <r>
    <s v="B09H34V36W"/>
    <x v="1154"/>
    <s v="Home&amp;Kitchen|Heating,Cooling&amp;AirQuality|RoomHeaters|FanHeaters"/>
    <x v="52"/>
    <n v="1349"/>
    <n v="2495"/>
    <x v="0"/>
    <n v="0.46"/>
    <n v="0.46"/>
    <x v="1"/>
    <x v="11"/>
    <n v="-0.25569427432847935"/>
    <n v="166"/>
    <n v="630.79999999999995"/>
    <x v="1"/>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m/>
  </r>
  <r>
    <s v="B09J2QCKKM"/>
    <x v="1155"/>
    <s v="Home&amp;Kitchen|Heating,Cooling&amp;AirQuality|WaterHeaters&amp;Geysers|ImmersionRods"/>
    <x v="52"/>
    <n v="1499"/>
    <n v="3500"/>
    <x v="0"/>
    <n v="0.56999999999999995"/>
    <n v="0.56999999999999995"/>
    <x v="0"/>
    <x v="3"/>
    <n v="-0.25528561609801792"/>
    <n v="303"/>
    <n v="1242.3"/>
    <x v="1"/>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m/>
  </r>
  <r>
    <s v="B09XRBJ94N"/>
    <x v="1156"/>
    <s v="Home&amp;Kitchen|Kitchen&amp;HomeAppliances|SmallKitchenAppliances|SandwichMakers"/>
    <x v="51"/>
    <n v="2092"/>
    <n v="4600"/>
    <x v="0"/>
    <n v="0.55000000000000004"/>
    <n v="0.55000000000000004"/>
    <x v="0"/>
    <x v="4"/>
    <n v="-0.2569337753289625"/>
    <n v="562"/>
    <n v="2416.6"/>
    <x v="1"/>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m/>
  </r>
  <r>
    <s v="B07SLNG3LW"/>
    <x v="1157"/>
    <s v="Home&amp;Kitchen|Kitchen&amp;HomeAppliances|Vacuum,Cleaning&amp;Ironing|Vacuums&amp;FloorCare|Vacuums|Wet-DryVacuums"/>
    <x v="53"/>
    <n v="3859"/>
    <n v="10295"/>
    <x v="3"/>
    <n v="0.63"/>
    <n v="0.63"/>
    <x v="0"/>
    <x v="2"/>
    <n v="-0.26083053190002098"/>
    <n v="8095"/>
    <n v="31570.5"/>
    <x v="0"/>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m/>
  </r>
  <r>
    <s v="B0BNDGL26T"/>
    <x v="1158"/>
    <s v="Home&amp;Kitchen|Kitchen&amp;HomeAppliances|SmallKitchenAppliances|JuicerMixerGrinders"/>
    <x v="51"/>
    <n v="499"/>
    <n v="2199"/>
    <x v="0"/>
    <n v="0.77"/>
    <n v="0.77"/>
    <x v="0"/>
    <x v="18"/>
    <n v="-0.26007095907689454"/>
    <n v="109"/>
    <n v="305.2"/>
    <x v="1"/>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m/>
  </r>
  <r>
    <s v="B095PWLLY6"/>
    <x v="1159"/>
    <s v="Home&amp;Kitchen|Heating,Cooling&amp;AirQuality|Fans|CeilingFans"/>
    <x v="52"/>
    <n v="1804"/>
    <n v="2380"/>
    <x v="0"/>
    <n v="0.24"/>
    <n v="0.24"/>
    <x v="1"/>
    <x v="1"/>
    <n v="-0.23433042060878084"/>
    <n v="15382"/>
    <n v="61528"/>
    <x v="0"/>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m/>
  </r>
  <r>
    <s v="B07Y9PY6Y1"/>
    <x v="1160"/>
    <s v="Home&amp;Kitchen|Kitchen&amp;HomeAppliances|SmallKitchenAppliances|JuicerMixerGrinders"/>
    <x v="51"/>
    <n v="6525"/>
    <n v="8820"/>
    <x v="3"/>
    <n v="0.26"/>
    <n v="0.26"/>
    <x v="1"/>
    <x v="6"/>
    <n v="-0.23519782093025321"/>
    <n v="5137"/>
    <n v="23116.5"/>
    <x v="0"/>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m/>
  </r>
  <r>
    <s v="B0BJ966M5K"/>
    <x v="1161"/>
    <s v="Home&amp;Kitchen|Kitchen&amp;HomeAppliances|WaterPurifiers&amp;Accessories|WaterFilters&amp;Purifiers"/>
    <x v="57"/>
    <n v="4999"/>
    <n v="24999"/>
    <x v="3"/>
    <n v="0.8"/>
    <n v="0.8"/>
    <x v="0"/>
    <x v="13"/>
    <n v="-0.23025055455011093"/>
    <n v="124"/>
    <n v="570.4"/>
    <x v="1"/>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m/>
  </r>
  <r>
    <s v="B086GVRP63"/>
    <x v="1162"/>
    <s v="Home&amp;Kitchen|Kitchen&amp;HomeAppliances|Coffee,Tea&amp;Espresso|DripCoffeeMachines"/>
    <x v="56"/>
    <n v="1189"/>
    <n v="2400"/>
    <x v="0"/>
    <n v="0.5"/>
    <n v="0.5"/>
    <x v="0"/>
    <x v="3"/>
    <n v="-0.25486224763209325"/>
    <n v="618"/>
    <n v="2533.7999999999997"/>
    <x v="1"/>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m/>
  </r>
  <r>
    <s v="B08MVXPTDG"/>
    <x v="1163"/>
    <s v="Home&amp;Kitchen|Heating,Cooling&amp;AirQuality|RoomHeaters|FanHeaters"/>
    <x v="52"/>
    <n v="2590"/>
    <n v="4200"/>
    <x v="0"/>
    <n v="0.38"/>
    <n v="0.38"/>
    <x v="1"/>
    <x v="3"/>
    <n v="-0.2557595193610826"/>
    <n v="63"/>
    <n v="258.29999999999995"/>
    <x v="1"/>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m/>
  </r>
  <r>
    <s v="B0BMZ6SY89"/>
    <x v="1164"/>
    <s v="Home&amp;Kitchen|Heating,Cooling&amp;AirQuality|RoomHeaters|FanHeaters"/>
    <x v="52"/>
    <n v="899"/>
    <n v="1599"/>
    <x v="0"/>
    <n v="0.44"/>
    <n v="0.44"/>
    <x v="1"/>
    <x v="10"/>
    <n v="-0.25554247043246614"/>
    <n v="15"/>
    <n v="51"/>
    <x v="1"/>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m/>
  </r>
  <r>
    <s v="B09P1MFKG1"/>
    <x v="1165"/>
    <s v="Home&amp;Kitchen|Heating,Cooling&amp;AirQuality|RoomHeaters|FanHeaters"/>
    <x v="52"/>
    <n v="998"/>
    <n v="2999"/>
    <x v="0"/>
    <n v="0.67"/>
    <n v="0.67"/>
    <x v="0"/>
    <x v="13"/>
    <n v="-0.25622973995265896"/>
    <n v="9"/>
    <n v="41.4"/>
    <x v="1"/>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m/>
  </r>
  <r>
    <s v="B01LY9W8AF"/>
    <x v="1166"/>
    <s v="Home&amp;Kitchen|HomeStorage&amp;Organization|LaundryOrganization|LaundryBaskets"/>
    <x v="55"/>
    <n v="998.06"/>
    <n v="1282"/>
    <x v="0"/>
    <n v="0.22"/>
    <n v="0.22"/>
    <x v="1"/>
    <x v="0"/>
    <n v="-0.27323165883149941"/>
    <n v="7274"/>
    <n v="30550.800000000003"/>
    <x v="0"/>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m/>
  </r>
  <r>
    <s v="B07ZJND9B9"/>
    <x v="1167"/>
    <s v="Home&amp;Kitchen|Heating,Cooling&amp;AirQuality|Fans|CeilingFans"/>
    <x v="52"/>
    <n v="1099"/>
    <n v="1990"/>
    <x v="0"/>
    <n v="0.45"/>
    <n v="0.45"/>
    <x v="1"/>
    <x v="2"/>
    <n v="-0.27103209218399488"/>
    <n v="5911"/>
    <n v="23052.899999999998"/>
    <x v="0"/>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m/>
  </r>
  <r>
    <s v="B0B2CWRDB1"/>
    <x v="1168"/>
    <s v="Home&amp;Kitchen|Kitchen&amp;HomeAppliances|Vacuum,Cleaning&amp;Ironing|PressureWashers,Steam&amp;WindowCleaners"/>
    <x v="53"/>
    <n v="5999"/>
    <n v="9999"/>
    <x v="3"/>
    <n v="0.4"/>
    <n v="0.4"/>
    <x v="1"/>
    <x v="0"/>
    <n v="-0.27079805271361801"/>
    <n v="170"/>
    <n v="714"/>
    <x v="1"/>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m/>
  </r>
  <r>
    <s v="B072NCN9M4"/>
    <x v="1169"/>
    <s v="Home&amp;Kitchen|Kitchen&amp;HomeAppliances|Vacuum,Cleaning&amp;Ironing|Vacuums&amp;FloorCare|Vacuums|Wet-DryVacuums"/>
    <x v="53"/>
    <n v="8886"/>
    <n v="11850"/>
    <x v="3"/>
    <n v="0.25"/>
    <n v="0.25"/>
    <x v="1"/>
    <x v="0"/>
    <n v="-0.27075413186923836"/>
    <n v="3065"/>
    <n v="12873"/>
    <x v="0"/>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m/>
  </r>
  <r>
    <s v="B08SKZ2RMG"/>
    <x v="1170"/>
    <s v="Home&amp;Kitchen|Kitchen&amp;HomeAppliances|Vacuum,Cleaning&amp;Ironing|Irons,Steamers&amp;Accessories|LintShavers"/>
    <x v="53"/>
    <n v="475"/>
    <n v="999"/>
    <x v="2"/>
    <n v="0.52"/>
    <n v="0.52"/>
    <x v="0"/>
    <x v="3"/>
    <n v="-0.26875148679550842"/>
    <n v="1021"/>
    <n v="4186.0999999999995"/>
    <x v="0"/>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m/>
  </r>
  <r>
    <s v="B0B53DS4TF"/>
    <x v="1171"/>
    <s v="Home&amp;Kitchen|Kitchen&amp;HomeAppliances|SmallKitchenAppliances|DeepFatFryers|AirFryers"/>
    <x v="51"/>
    <n v="4995"/>
    <n v="20049"/>
    <x v="3"/>
    <n v="0.75"/>
    <n v="0.75"/>
    <x v="0"/>
    <x v="20"/>
    <n v="-0.26999406614396221"/>
    <n v="3964"/>
    <n v="19027.2"/>
    <x v="0"/>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m/>
  </r>
  <r>
    <s v="B08BJN4MP3"/>
    <x v="1172"/>
    <s v="Home&amp;Kitchen|Kitchen&amp;HomeAppliances|WaterPurifiers&amp;Accessories|WaterFilters&amp;Purifiers"/>
    <x v="57"/>
    <n v="13999"/>
    <n v="24850"/>
    <x v="3"/>
    <n v="0.44"/>
    <n v="0.44"/>
    <x v="1"/>
    <x v="5"/>
    <n v="-0.30163527213450914"/>
    <n v="8948"/>
    <n v="39371.200000000004"/>
    <x v="0"/>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m/>
  </r>
  <r>
    <s v="B0BCYQY9X5"/>
    <x v="1173"/>
    <s v="Home&amp;Kitchen|Kitchen&amp;HomeAppliances|WaterPurifiers&amp;Accessories|WaterFilters&amp;Purifiers"/>
    <x v="57"/>
    <n v="8499"/>
    <n v="16490"/>
    <x v="3"/>
    <n v="0.48"/>
    <n v="0.48"/>
    <x v="1"/>
    <x v="4"/>
    <n v="-0.30372824015366318"/>
    <n v="97"/>
    <n v="417.09999999999997"/>
    <x v="1"/>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m/>
  </r>
  <r>
    <s v="B009UORDX4"/>
    <x v="1174"/>
    <s v="Home&amp;Kitchen|Kitchen&amp;HomeAppliances|Vacuum,Cleaning&amp;Ironing|Irons,Steamers&amp;Accessories|Irons|DryIrons"/>
    <x v="53"/>
    <n v="949"/>
    <n v="975"/>
    <x v="2"/>
    <n v="0.03"/>
    <n v="0.03"/>
    <x v="1"/>
    <x v="4"/>
    <n v="-0.30638878387423579"/>
    <n v="7223"/>
    <n v="31058.899999999998"/>
    <x v="0"/>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m/>
  </r>
  <r>
    <s v="B08VGDBF3B"/>
    <x v="1175"/>
    <s v="Home&amp;Kitchen|HomeStorage&amp;Organization|LaundryOrganization|LaundryBaskets"/>
    <x v="55"/>
    <n v="395"/>
    <n v="499"/>
    <x v="1"/>
    <n v="0.21"/>
    <n v="0.21"/>
    <x v="1"/>
    <x v="1"/>
    <n v="-0.3003757758473346"/>
    <n v="330"/>
    <n v="1320"/>
    <x v="1"/>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m/>
  </r>
  <r>
    <s v="B012ELCYUG"/>
    <x v="1176"/>
    <s v="Home&amp;Kitchen|Kitchen&amp;HomeAppliances|SmallKitchenAppliances|SmallApplianceParts&amp;Accessories|StandMixerAccessories"/>
    <x v="51"/>
    <n v="635"/>
    <n v="635"/>
    <x v="2"/>
    <n v="0"/>
    <n v="0"/>
    <x v="1"/>
    <x v="4"/>
    <n v="-0.30151670999370034"/>
    <n v="4570"/>
    <n v="19651"/>
    <x v="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m/>
  </r>
  <r>
    <s v="B07S9M8YTY"/>
    <x v="1177"/>
    <s v="Home&amp;Kitchen|Kitchen&amp;HomeAppliances|Vacuum,Cleaning&amp;Ironing|Irons,Steamers&amp;Accessories|Irons|DryIrons"/>
    <x v="53"/>
    <n v="717"/>
    <n v="1390"/>
    <x v="0"/>
    <n v="0.48"/>
    <n v="0.48"/>
    <x v="1"/>
    <x v="1"/>
    <n v="-0.29511965947248409"/>
    <n v="4867"/>
    <n v="19468"/>
    <x v="0"/>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m/>
  </r>
  <r>
    <s v="B0B19VJXQZ"/>
    <x v="1178"/>
    <s v="Home&amp;Kitchen|Kitchen&amp;HomeAppliances|Vacuum,Cleaning&amp;Ironing|Vacuums&amp;FloorCare|Vacuums|RoboticVacuums"/>
    <x v="53"/>
    <n v="27900"/>
    <n v="59900"/>
    <x v="3"/>
    <n v="0.53"/>
    <n v="0.53"/>
    <x v="0"/>
    <x v="5"/>
    <n v="-0.29529522268054786"/>
    <n v="5298"/>
    <n v="23311.200000000001"/>
    <x v="0"/>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m/>
  </r>
  <r>
    <s v="B00SMFPJG0"/>
    <x v="1179"/>
    <s v="Home&amp;Kitchen|Kitchen&amp;HomeAppliances|WaterPurifiers&amp;Accessories|WaterCartridges"/>
    <x v="57"/>
    <n v="649"/>
    <n v="670"/>
    <x v="2"/>
    <n v="0.03"/>
    <n v="0.03"/>
    <x v="1"/>
    <x v="3"/>
    <n v="-0.30129391101224046"/>
    <n v="7786"/>
    <n v="31922.6"/>
    <x v="0"/>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m/>
  </r>
  <r>
    <s v="B0BHYLCL19"/>
    <x v="1180"/>
    <s v="Home&amp;Kitchen|Kitchen&amp;HomeAppliances|WaterPurifiers&amp;Accessories|WaterPurifierAccessories"/>
    <x v="57"/>
    <n v="193"/>
    <n v="399"/>
    <x v="1"/>
    <n v="0.52"/>
    <n v="0.52"/>
    <x v="0"/>
    <x v="9"/>
    <n v="-0.30197253899459198"/>
    <n v="37"/>
    <n v="133.20000000000002"/>
    <x v="1"/>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m/>
  </r>
  <r>
    <s v="B0BPJBTB3F"/>
    <x v="1181"/>
    <s v="Home&amp;Kitchen|Heating,Cooling&amp;AirQuality|RoomHeaters|FanHeaters"/>
    <x v="52"/>
    <n v="1299"/>
    <n v="2495"/>
    <x v="0"/>
    <n v="0.48"/>
    <n v="0.48"/>
    <x v="1"/>
    <x v="22"/>
    <n v="-0.29947348478040992"/>
    <n v="2"/>
    <n v="4"/>
    <x v="1"/>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m/>
  </r>
  <r>
    <s v="B08MXJYB2V"/>
    <x v="1182"/>
    <s v="Home&amp;Kitchen|Kitchen&amp;HomeAppliances|SmallKitchenAppliances|MixerGrinders"/>
    <x v="51"/>
    <n v="2449"/>
    <n v="3390"/>
    <x v="0"/>
    <n v="0.28000000000000003"/>
    <n v="0.28000000000000003"/>
    <x v="1"/>
    <x v="1"/>
    <n v="-0.31781537450126807"/>
    <n v="5206"/>
    <n v="20824"/>
    <x v="0"/>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m/>
  </r>
  <r>
    <s v="B081B1JL35"/>
    <x v="1183"/>
    <s v="Home&amp;Kitchen|Heating,Cooling&amp;AirQuality|WaterHeaters&amp;Geysers|InstantWaterHeaters"/>
    <x v="52"/>
    <n v="1049"/>
    <n v="2499"/>
    <x v="0"/>
    <n v="0.57999999999999996"/>
    <n v="0.57999999999999996"/>
    <x v="0"/>
    <x v="7"/>
    <n v="-0.31853470883996221"/>
    <n v="638"/>
    <n v="2360.6"/>
    <x v="1"/>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m/>
  </r>
  <r>
    <s v="B09VL9KFDB"/>
    <x v="1184"/>
    <s v="Home&amp;Kitchen|Heating,Cooling&amp;AirQuality|Fans|TableFans"/>
    <x v="52"/>
    <n v="2399"/>
    <n v="4200"/>
    <x v="0"/>
    <n v="0.43"/>
    <n v="0.43"/>
    <x v="1"/>
    <x v="11"/>
    <n v="-0.31486215587170457"/>
    <n v="397"/>
    <n v="1508.6"/>
    <x v="1"/>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m/>
  </r>
  <r>
    <s v="B0B1MDZV9C"/>
    <x v="1185"/>
    <s v="Home&amp;Kitchen|Kitchen&amp;HomeAppliances|Vacuum,Cleaning&amp;Ironing|Vacuums&amp;FloorCare|Vacuums|HandheldVacuums"/>
    <x v="53"/>
    <n v="2286"/>
    <n v="4495"/>
    <x v="0"/>
    <n v="0.49"/>
    <n v="0.49"/>
    <x v="1"/>
    <x v="2"/>
    <n v="-0.31499658666633062"/>
    <n v="326"/>
    <n v="1271.3999999999999"/>
    <x v="1"/>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m/>
  </r>
  <r>
    <s v="B08TT63N58"/>
    <x v="1186"/>
    <s v="Home&amp;Kitchen|Kitchen&amp;HomeAppliances|SmallKitchenAppliances|Juicers"/>
    <x v="51"/>
    <n v="499"/>
    <n v="2199"/>
    <x v="0"/>
    <n v="0.77"/>
    <n v="0.77"/>
    <x v="0"/>
    <x v="19"/>
    <n v="-0.31443693986757698"/>
    <n v="3527"/>
    <n v="10933.7"/>
    <x v="0"/>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m/>
  </r>
  <r>
    <s v="B08YK7BBD2"/>
    <x v="1187"/>
    <s v="Home&amp;Kitchen|Kitchen&amp;HomeAppliances|SmallKitchenAppliances|VacuumSealers"/>
    <x v="51"/>
    <n v="429"/>
    <n v="999"/>
    <x v="2"/>
    <n v="0.56999999999999995"/>
    <n v="0.56999999999999995"/>
    <x v="0"/>
    <x v="17"/>
    <n v="-0.28942364954896876"/>
    <n v="617"/>
    <n v="1851"/>
    <x v="1"/>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m/>
  </r>
  <r>
    <s v="B07YQ5SN4H"/>
    <x v="1188"/>
    <s v="Home&amp;Kitchen|Kitchen&amp;HomeAppliances|SmallKitchenAppliances|SandwichMakers"/>
    <x v="51"/>
    <n v="299"/>
    <n v="595"/>
    <x v="2"/>
    <n v="0.5"/>
    <n v="0.5"/>
    <x v="0"/>
    <x v="1"/>
    <n v="-0.28069487685235911"/>
    <n v="314"/>
    <n v="1256"/>
    <x v="1"/>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m/>
  </r>
  <r>
    <s v="B0B7FJNSZR"/>
    <x v="1189"/>
    <s v="Home&amp;Kitchen|Kitchen&amp;HomeAppliances|WaterPurifiers&amp;Accessories|WaterFilters&amp;Purifiers"/>
    <x v="57"/>
    <n v="5395"/>
    <n v="19990"/>
    <x v="3"/>
    <n v="0.73"/>
    <n v="0.73"/>
    <x v="0"/>
    <x v="5"/>
    <n v="-0.28073784865139451"/>
    <n v="535"/>
    <n v="2354"/>
    <x v="1"/>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m/>
  </r>
  <r>
    <s v="B01N6IJG0F"/>
    <x v="1190"/>
    <s v="Home&amp;Kitchen|Kitchen&amp;HomeAppliances|Vacuum,Cleaning&amp;Ironing|Irons,Steamers&amp;Accessories|Irons|DryIrons"/>
    <x v="53"/>
    <n v="559"/>
    <n v="1010"/>
    <x v="0"/>
    <n v="0.45"/>
    <n v="0.45"/>
    <x v="1"/>
    <x v="3"/>
    <n v="-0.30005572338813874"/>
    <n v="17325"/>
    <n v="71032.5"/>
    <x v="0"/>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m/>
  </r>
  <r>
    <s v="B0B84QN4CN"/>
    <x v="1191"/>
    <s v="Home&amp;Kitchen|Kitchen&amp;HomeAppliances|Vacuum,Cleaning&amp;Ironing|Irons,Steamers&amp;Accessories|Irons|DryIrons"/>
    <x v="53"/>
    <n v="660"/>
    <n v="1100"/>
    <x v="0"/>
    <n v="0.4"/>
    <n v="0.4"/>
    <x v="1"/>
    <x v="9"/>
    <n v="-0.30055145652126203"/>
    <n v="91"/>
    <n v="327.60000000000002"/>
    <x v="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m/>
  </r>
  <r>
    <s v="B0B8ZM9RVV"/>
    <x v="1192"/>
    <s v="Home&amp;Kitchen|Kitchen&amp;HomeAppliances|SmallKitchenAppliances|EggBoilers"/>
    <x v="51"/>
    <n v="419"/>
    <n v="999"/>
    <x v="2"/>
    <n v="0.57999999999999996"/>
    <n v="0.57999999999999996"/>
    <x v="0"/>
    <x v="5"/>
    <n v="-0.3028747690304982"/>
    <n v="227"/>
    <n v="998.80000000000007"/>
    <x v="1"/>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m/>
  </r>
  <r>
    <s v="B01892MIPA"/>
    <x v="1193"/>
    <s v="Home&amp;Kitchen|Heating,Cooling&amp;AirQuality|WaterHeaters&amp;Geysers|StorageWaterHeaters"/>
    <x v="52"/>
    <n v="7349"/>
    <n v="10900"/>
    <x v="3"/>
    <n v="0.33"/>
    <n v="0.33"/>
    <x v="1"/>
    <x v="0"/>
    <n v="-0.31325080305606751"/>
    <n v="11957"/>
    <n v="50219.4"/>
    <x v="0"/>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m/>
  </r>
  <r>
    <s v="B08ZHYNTM1"/>
    <x v="1194"/>
    <s v="Home&amp;Kitchen|Heating,Cooling&amp;AirQuality|Fans|CeilingFans"/>
    <x v="52"/>
    <n v="2899"/>
    <n v="4005"/>
    <x v="0"/>
    <n v="0.28000000000000003"/>
    <n v="0.28000000000000003"/>
    <x v="1"/>
    <x v="4"/>
    <n v="-0.31197101138138783"/>
    <n v="7140"/>
    <n v="30702"/>
    <x v="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m/>
  </r>
  <r>
    <s v="B09SDDQQKP"/>
    <x v="1195"/>
    <s v="Home&amp;Kitchen|Kitchen&amp;HomeAppliances|Vacuum,Cleaning&amp;Ironing|Vacuums&amp;FloorCare|Vacuums|HandheldVacuums"/>
    <x v="53"/>
    <n v="1799"/>
    <n v="3295"/>
    <x v="0"/>
    <n v="0.45"/>
    <n v="0.45"/>
    <x v="1"/>
    <x v="11"/>
    <n v="-0.30872775217258963"/>
    <n v="687"/>
    <n v="2610.6"/>
    <x v="1"/>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m/>
  </r>
  <r>
    <s v="B0B5RP43VN"/>
    <x v="1196"/>
    <s v="Home&amp;Kitchen|Kitchen&amp;HomeAppliances|SmallKitchenAppliances|SandwichMakers"/>
    <x v="51"/>
    <n v="1474"/>
    <n v="4650"/>
    <x v="0"/>
    <n v="0.68"/>
    <n v="0.68"/>
    <x v="0"/>
    <x v="3"/>
    <n v="-0.30825192808448471"/>
    <n v="1045"/>
    <n v="4284.5"/>
    <x v="0"/>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m/>
  </r>
  <r>
    <s v="B096NTB9XT"/>
    <x v="1197"/>
    <s v="Home&amp;Kitchen|Kitchen&amp;HomeAppliances|WaterPurifiers&amp;Accessories|WaterFilters&amp;Purifiers"/>
    <x v="57"/>
    <n v="15999"/>
    <n v="24500"/>
    <x v="3"/>
    <n v="0.35"/>
    <n v="0.35"/>
    <x v="1"/>
    <x v="1"/>
    <n v="-0.31390990961125531"/>
    <n v="11206"/>
    <n v="44824"/>
    <x v="0"/>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m/>
  </r>
  <r>
    <s v="B078JF6X9B"/>
    <x v="1198"/>
    <s v="Home&amp;Kitchen|Heating,Cooling&amp;AirQuality|WaterHeaters&amp;Geysers|InstantWaterHeaters"/>
    <x v="52"/>
    <n v="3645"/>
    <n v="6070"/>
    <x v="3"/>
    <n v="0.4"/>
    <n v="0.4"/>
    <x v="1"/>
    <x v="0"/>
    <n v="-0.31415978039737247"/>
    <n v="561"/>
    <n v="2356.2000000000003"/>
    <x v="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m/>
  </r>
  <r>
    <s v="B08CGW4GYR"/>
    <x v="1199"/>
    <s v="Home&amp;Kitchen|Kitchen&amp;HomeAppliances|SmallKitchenAppliances|HandBlenders"/>
    <x v="51"/>
    <n v="375"/>
    <n v="999"/>
    <x v="2"/>
    <n v="0.62"/>
    <n v="0.62"/>
    <x v="0"/>
    <x v="9"/>
    <n v="-0.31425252324756681"/>
    <n v="1988"/>
    <n v="7156.8"/>
    <x v="0"/>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m/>
  </r>
  <r>
    <s v="B00A328ENA"/>
    <x v="1200"/>
    <s v="Home&amp;Kitchen|Kitchen&amp;HomeAppliances|SmallKitchenAppliances|Rice&amp;PastaCookers"/>
    <x v="51"/>
    <n v="2976"/>
    <n v="3945"/>
    <x v="0"/>
    <n v="0.25"/>
    <n v="0.25"/>
    <x v="1"/>
    <x v="0"/>
    <n v="-0.3066910933419259"/>
    <n v="3740"/>
    <n v="15708"/>
    <x v="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m/>
  </r>
  <r>
    <s v="B0763K5HLQ"/>
    <x v="1201"/>
    <s v="Home&amp;Kitchen|Kitchen&amp;HomeAppliances|Coffee,Tea&amp;Espresso|MilkFrothers"/>
    <x v="56"/>
    <n v="1099"/>
    <n v="1499"/>
    <x v="0"/>
    <n v="0.27"/>
    <n v="0.27"/>
    <x v="1"/>
    <x v="3"/>
    <n v="-0.30421000537342252"/>
    <n v="4401"/>
    <n v="18044.099999999999"/>
    <x v="0"/>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m/>
  </r>
  <r>
    <s v="B09PDZNSBG"/>
    <x v="1202"/>
    <s v="Home&amp;Kitchen|Kitchen&amp;HomeAppliances|Vacuum,Cleaning&amp;Ironing|Irons,Steamers&amp;Accessories|Irons|SteamIrons"/>
    <x v="53"/>
    <n v="2575"/>
    <n v="6700"/>
    <x v="3"/>
    <n v="0.62"/>
    <n v="0.62"/>
    <x v="0"/>
    <x v="0"/>
    <n v="-0.30347440024431921"/>
    <n v="611"/>
    <n v="2566.2000000000003"/>
    <x v="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m/>
  </r>
  <r>
    <s v="B085LPT5F4"/>
    <x v="1203"/>
    <s v="Home&amp;Kitchen|Kitchen&amp;HomeAppliances|SmallKitchenAppliances|MixerGrinders"/>
    <x v="51"/>
    <n v="1649"/>
    <n v="2800"/>
    <x v="0"/>
    <n v="0.41"/>
    <n v="0.41"/>
    <x v="1"/>
    <x v="2"/>
    <n v="-0.31052908116375044"/>
    <n v="2162"/>
    <n v="8431.7999999999993"/>
    <x v="0"/>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m/>
  </r>
  <r>
    <s v="B0B9RZ4G4W"/>
    <x v="1204"/>
    <s v="Home&amp;Kitchen|Kitchen&amp;HomeAppliances|SmallKitchenAppliances|HandBlenders"/>
    <x v="51"/>
    <n v="799"/>
    <n v="1699"/>
    <x v="0"/>
    <n v="0.53"/>
    <n v="0.53"/>
    <x v="0"/>
    <x v="1"/>
    <n v="-0.31066894336134443"/>
    <n v="97"/>
    <n v="388"/>
    <x v="1"/>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m/>
  </r>
  <r>
    <s v="B0085W2MUQ"/>
    <x v="1205"/>
    <s v="Home&amp;Kitchen|Kitchen&amp;HomeAppliances|SmallKitchenAppliances|HandBlenders"/>
    <x v="51"/>
    <n v="765"/>
    <n v="970"/>
    <x v="2"/>
    <n v="0.21"/>
    <n v="0.21"/>
    <x v="1"/>
    <x v="0"/>
    <n v="-0.31103354118420601"/>
    <n v="6055"/>
    <n v="25431"/>
    <x v="0"/>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m/>
  </r>
  <r>
    <s v="B09474JWN6"/>
    <x v="1206"/>
    <s v="Home&amp;Kitchen|Kitchen&amp;HomeAppliances|Vacuum,Cleaning&amp;Ironing|Irons,Steamers&amp;Accessories|LintShavers"/>
    <x v="53"/>
    <n v="999"/>
    <n v="1500"/>
    <x v="0"/>
    <n v="0.33"/>
    <n v="0.33"/>
    <x v="1"/>
    <x v="0"/>
    <n v="-0.30808538082543713"/>
    <n v="386"/>
    <n v="1621.2"/>
    <x v="1"/>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m/>
  </r>
  <r>
    <s v="B09G2VTHQM"/>
    <x v="1207"/>
    <s v="Home&amp;Kitchen|Kitchen&amp;HomeAppliances|SmallKitchenAppliances|YogurtMakers"/>
    <x v="51"/>
    <n v="587"/>
    <n v="1295"/>
    <x v="0"/>
    <n v="0.55000000000000004"/>
    <n v="0.55000000000000004"/>
    <x v="0"/>
    <x v="3"/>
    <n v="-0.30669978573711498"/>
    <n v="557"/>
    <n v="2283.6999999999998"/>
    <x v="1"/>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m/>
  </r>
  <r>
    <s v="B07R679HTT"/>
    <x v="1208"/>
    <s v="Home&amp;Kitchen|Kitchen&amp;HomeAppliances|SmallKitchenAppliances|Juicers|ColdPressJuicers"/>
    <x v="51"/>
    <n v="12609"/>
    <n v="23999"/>
    <x v="3"/>
    <n v="0.47"/>
    <n v="0.47"/>
    <x v="1"/>
    <x v="5"/>
    <n v="-0.30917710895994488"/>
    <n v="2288"/>
    <n v="10067.200000000001"/>
    <x v="0"/>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m/>
  </r>
  <r>
    <s v="B00B7GKXMG"/>
    <x v="1209"/>
    <s v="Home&amp;Kitchen|Kitchen&amp;HomeAppliances|Vacuum,Cleaning&amp;Ironing|Irons,Steamers&amp;Accessories|Irons|DryIrons"/>
    <x v="53"/>
    <n v="699"/>
    <n v="850"/>
    <x v="2"/>
    <n v="0.18"/>
    <n v="0.18"/>
    <x v="1"/>
    <x v="3"/>
    <n v="-0.31398101315579852"/>
    <n v="1106"/>
    <n v="4534.5999999999995"/>
    <x v="0"/>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m/>
  </r>
  <r>
    <s v="B07H3N8RJH"/>
    <x v="1210"/>
    <s v="Home&amp;Kitchen|Kitchen&amp;HomeAppliances|Vacuum,Cleaning&amp;Ironing|Vacuums&amp;FloorCare|Vacuums|CanisterVacuums"/>
    <x v="53"/>
    <n v="3799"/>
    <n v="6000"/>
    <x v="3"/>
    <n v="0.37"/>
    <n v="0.37"/>
    <x v="1"/>
    <x v="0"/>
    <n v="-0.31336988394449794"/>
    <n v="11935"/>
    <n v="50127"/>
    <x v="0"/>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m/>
  </r>
  <r>
    <s v="B07K2HVKLL"/>
    <x v="1211"/>
    <s v="Home&amp;Kitchen|Heating,Cooling&amp;AirQuality|WaterHeaters&amp;Geysers|ImmersionRods"/>
    <x v="52"/>
    <n v="640"/>
    <n v="1020"/>
    <x v="0"/>
    <n v="0.37"/>
    <n v="0.37"/>
    <x v="1"/>
    <x v="3"/>
    <n v="-0.31274881557695805"/>
    <n v="5059"/>
    <n v="20741.899999999998"/>
    <x v="0"/>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m/>
  </r>
  <r>
    <s v="B09MQ9PDHR"/>
    <x v="1212"/>
    <s v="Home&amp;Kitchen|Heating,Cooling&amp;AirQuality|RoomHeaters|FanHeaters"/>
    <x v="52"/>
    <n v="979"/>
    <n v="1999"/>
    <x v="0"/>
    <n v="0.51"/>
    <n v="0.51"/>
    <x v="0"/>
    <x v="2"/>
    <n v="-0.31237465844181367"/>
    <n v="157"/>
    <n v="612.29999999999995"/>
    <x v="1"/>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m/>
  </r>
  <r>
    <s v="B014HDJ7ZE"/>
    <x v="1213"/>
    <s v="Home&amp;Kitchen|Heating,Cooling&amp;AirQuality|WaterHeaters&amp;Geysers|InstantWaterHeaters"/>
    <x v="52"/>
    <n v="5365"/>
    <n v="7445"/>
    <x v="3"/>
    <n v="0.28000000000000003"/>
    <n v="0.28000000000000003"/>
    <x v="1"/>
    <x v="2"/>
    <n v="-0.31153218136351868"/>
    <n v="3584"/>
    <n v="13977.6"/>
    <x v="0"/>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m/>
  </r>
  <r>
    <s v="B07D2NMTTV"/>
    <x v="1214"/>
    <s v="Home&amp;Kitchen|Kitchen&amp;HomeAppliances|Vacuum,Cleaning&amp;Ironing|Irons,Steamers&amp;Accessories|Irons|SteamIrons"/>
    <x v="53"/>
    <n v="3199"/>
    <n v="3500"/>
    <x v="0"/>
    <n v="0.09"/>
    <n v="0.09"/>
    <x v="1"/>
    <x v="0"/>
    <n v="-0.31421382023557065"/>
    <n v="1899"/>
    <n v="7975.8"/>
    <x v="0"/>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m/>
  </r>
  <r>
    <s v="B075K76YW1"/>
    <x v="1215"/>
    <s v="Home&amp;Kitchen|Kitchen&amp;HomeAppliances|SmallKitchenAppliances|HandMixers"/>
    <x v="51"/>
    <n v="979"/>
    <n v="1395"/>
    <x v="0"/>
    <n v="0.3"/>
    <n v="0.3"/>
    <x v="1"/>
    <x v="0"/>
    <n v="-0.31045369787711841"/>
    <n v="15252"/>
    <n v="64058.400000000001"/>
    <x v="0"/>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m/>
  </r>
  <r>
    <s v="B0BNLFQDG2"/>
    <x v="1216"/>
    <s v="Home&amp;Kitchen|Heating,Cooling&amp;AirQuality|RoomHeaters|ElectricHeaters"/>
    <x v="52"/>
    <n v="929"/>
    <n v="2199"/>
    <x v="0"/>
    <n v="0.57999999999999996"/>
    <n v="0.57999999999999996"/>
    <x v="0"/>
    <x v="7"/>
    <n v="-0.30831407751195544"/>
    <n v="4"/>
    <n v="14.8"/>
    <x v="1"/>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m/>
  </r>
  <r>
    <s v="B082ZQ4479"/>
    <x v="1217"/>
    <s v="Home&amp;Kitchen|Kitchen&amp;HomeAppliances|SmallKitchenAppliances|Mills&amp;Grinders|WetGrinders"/>
    <x v="51"/>
    <n v="3710"/>
    <n v="4330"/>
    <x v="0"/>
    <n v="0.14000000000000001"/>
    <n v="0.14000000000000001"/>
    <x v="1"/>
    <x v="7"/>
    <n v="-0.30362297493442342"/>
    <n v="1662"/>
    <n v="6149.4000000000005"/>
    <x v="0"/>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m/>
  </r>
  <r>
    <s v="B09Y358DZQ"/>
    <x v="1218"/>
    <s v="Home&amp;Kitchen|Kitchen&amp;HomeAppliances|SmallKitchenAppliances|MixerGrinders"/>
    <x v="51"/>
    <n v="2033"/>
    <n v="4295"/>
    <x v="0"/>
    <n v="0.53"/>
    <n v="0.53"/>
    <x v="0"/>
    <x v="10"/>
    <n v="-0.31954409087526159"/>
    <n v="422"/>
    <n v="1434.8"/>
    <x v="1"/>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m/>
  </r>
  <r>
    <s v="B09M3F4HGB"/>
    <x v="1219"/>
    <s v="Home&amp;Kitchen|Heating,Cooling&amp;AirQuality|RoomHeaters|ElectricHeaters"/>
    <x v="52"/>
    <n v="9495"/>
    <n v="18990"/>
    <x v="3"/>
    <n v="0.5"/>
    <n v="0.5"/>
    <x v="0"/>
    <x v="0"/>
    <n v="-0.31462358148367509"/>
    <n v="79"/>
    <n v="331.8"/>
    <x v="1"/>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m/>
  </r>
  <r>
    <s v="B07VZH6ZBB"/>
    <x v="1220"/>
    <s v="Home&amp;Kitchen|Heating,Cooling&amp;AirQuality|WaterHeaters&amp;Geysers|StorageWaterHeaters"/>
    <x v="52"/>
    <n v="7799"/>
    <n v="12500"/>
    <x v="3"/>
    <n v="0.38"/>
    <n v="0.38"/>
    <x v="1"/>
    <x v="1"/>
    <n v="-0.31755753542304088"/>
    <n v="5160"/>
    <n v="20640"/>
    <x v="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m/>
  </r>
  <r>
    <s v="B07F366Z51"/>
    <x v="1221"/>
    <s v="Home&amp;Kitchen|Kitchen&amp;HomeAppliances|SmallKitchenAppliances|Kettles&amp;HotWaterDispensers|ElectricKettles"/>
    <x v="51"/>
    <n v="949"/>
    <n v="2385"/>
    <x v="0"/>
    <n v="0.6"/>
    <n v="0.6"/>
    <x v="0"/>
    <x v="3"/>
    <n v="-0.31766978661990242"/>
    <n v="2311"/>
    <n v="9475.0999999999985"/>
    <x v="0"/>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m/>
  </r>
  <r>
    <s v="B077BTLQ67"/>
    <x v="1222"/>
    <s v="Home&amp;Kitchen|Heating,Cooling&amp;AirQuality|WaterHeaters&amp;Geysers|InstantWaterHeaters"/>
    <x v="52"/>
    <n v="2790"/>
    <n v="4890"/>
    <x v="0"/>
    <n v="0.43"/>
    <n v="0.43"/>
    <x v="1"/>
    <x v="2"/>
    <n v="-0.32164203428855648"/>
    <n v="588"/>
    <n v="2293.1999999999998"/>
    <x v="1"/>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m/>
  </r>
  <r>
    <s v="B07YSJ7FF1"/>
    <x v="1223"/>
    <s v="Home&amp;Kitchen|Kitchen&amp;HomeAppliances|Vacuum,Cleaning&amp;Ironing|Irons,Steamers&amp;Accessories|Irons|DryIrons"/>
    <x v="53"/>
    <n v="645"/>
    <n v="1100"/>
    <x v="0"/>
    <n v="0.41"/>
    <n v="0.41"/>
    <x v="1"/>
    <x v="1"/>
    <n v="-0.32155247832221134"/>
    <n v="3271"/>
    <n v="13084"/>
    <x v="0"/>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m/>
  </r>
  <r>
    <s v="B07TXCY3YK"/>
    <x v="1224"/>
    <s v="Home&amp;Kitchen|Kitchen&amp;HomeAppliances|SmallKitchenAppliances|MixerGrinders"/>
    <x v="51"/>
    <n v="2237.81"/>
    <n v="3899"/>
    <x v="0"/>
    <n v="0.43"/>
    <n v="0.43"/>
    <x v="1"/>
    <x v="2"/>
    <n v="-0.32156175268756299"/>
    <n v="11004"/>
    <n v="42915.6"/>
    <x v="0"/>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m/>
  </r>
  <r>
    <s v="B07TC9F7PN"/>
    <x v="1225"/>
    <s v="Home&amp;Kitchen|Heating,Cooling&amp;AirQuality|WaterHeaters&amp;Geysers|StorageWaterHeaters"/>
    <x v="52"/>
    <n v="8699"/>
    <n v="16899"/>
    <x v="3"/>
    <n v="0.49"/>
    <n v="0.49"/>
    <x v="1"/>
    <x v="0"/>
    <n v="-0.32147120197780255"/>
    <n v="3195"/>
    <n v="13419"/>
    <x v="0"/>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m/>
  </r>
  <r>
    <s v="B09NS5TKPN"/>
    <x v="1226"/>
    <s v="Home&amp;Kitchen|Heating,Cooling&amp;AirQuality|AirConditioners|Split-SystemAirConditioners"/>
    <x v="52"/>
    <n v="42990"/>
    <n v="75990"/>
    <x v="3"/>
    <n v="0.43"/>
    <n v="0.43"/>
    <x v="1"/>
    <x v="4"/>
    <n v="-0.32418341590245486"/>
    <n v="3231"/>
    <n v="13893.3"/>
    <x v="0"/>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m/>
  </r>
  <r>
    <s v="B00LP9RFSU"/>
    <x v="1227"/>
    <s v="Home&amp;Kitchen|Kitchen&amp;HomeAppliances|WaterPurifiers&amp;Accessories|WaterPurifierAccessories"/>
    <x v="57"/>
    <n v="825"/>
    <n v="825"/>
    <x v="2"/>
    <n v="0"/>
    <n v="0"/>
    <x v="1"/>
    <x v="1"/>
    <n v="-0.32585531173068555"/>
    <n v="3246"/>
    <n v="12984"/>
    <x v="0"/>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m/>
  </r>
  <r>
    <s v="B0B7L86YCB"/>
    <x v="1228"/>
    <s v="Home&amp;Kitchen|Kitchen&amp;HomeAppliances|SmallKitchenAppliances|VacuumSealers"/>
    <x v="51"/>
    <n v="161"/>
    <n v="300"/>
    <x v="1"/>
    <n v="0.46"/>
    <n v="0.46"/>
    <x v="1"/>
    <x v="23"/>
    <n v="-0.33458845185024833"/>
    <n v="24"/>
    <n v="62.400000000000006"/>
    <x v="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m/>
  </r>
  <r>
    <s v="B09VPH38JS"/>
    <x v="1229"/>
    <s v="Home&amp;Kitchen|Kitchen&amp;HomeAppliances|SmallKitchenAppliances|InductionCooktop"/>
    <x v="51"/>
    <n v="697"/>
    <n v="1499"/>
    <x v="0"/>
    <n v="0.54"/>
    <n v="0.54"/>
    <x v="0"/>
    <x v="11"/>
    <n v="-0.35208166152648807"/>
    <n v="144"/>
    <n v="547.19999999999993"/>
    <x v="1"/>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m/>
  </r>
  <r>
    <s v="B01MUAUOCX"/>
    <x v="1230"/>
    <s v="Home&amp;Kitchen|Kitchen&amp;HomeAppliances|SmallKitchenAppliances|SmallApplianceParts&amp;Accessories"/>
    <x v="51"/>
    <n v="688"/>
    <n v="747"/>
    <x v="2"/>
    <n v="0.08"/>
    <n v="0.08"/>
    <x v="1"/>
    <x v="6"/>
    <n v="-0.34927156516452512"/>
    <n v="2280"/>
    <n v="10260"/>
    <x v="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m/>
  </r>
  <r>
    <s v="B09MB3DKG1"/>
    <x v="1231"/>
    <s v="Home&amp;Kitchen|Heating,Cooling&amp;AirQuality|RoomHeaters|HalogenHeaters"/>
    <x v="52"/>
    <n v="2199"/>
    <n v="3999"/>
    <x v="0"/>
    <n v="0.45"/>
    <n v="0.45"/>
    <x v="1"/>
    <x v="12"/>
    <n v="-0.33245694829385553"/>
    <n v="340"/>
    <n v="1190"/>
    <x v="1"/>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m/>
  </r>
  <r>
    <s v="B08QHLXWV3"/>
    <x v="1232"/>
    <s v="Home&amp;Kitchen|Heating,Cooling&amp;AirQuality|RoomHeaters|FanHeaters"/>
    <x v="52"/>
    <n v="6850"/>
    <n v="11990"/>
    <x v="3"/>
    <n v="0.43"/>
    <n v="0.43"/>
    <x v="1"/>
    <x v="2"/>
    <n v="-0.33377417069605642"/>
    <n v="144"/>
    <n v="561.6"/>
    <x v="1"/>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m/>
  </r>
  <r>
    <s v="B07G147SZD"/>
    <x v="1233"/>
    <s v="Home&amp;Kitchen|Heating,Cooling&amp;AirQuality|WaterHeaters&amp;Geysers|InstantWaterHeaters"/>
    <x v="52"/>
    <n v="2699"/>
    <n v="3799"/>
    <x v="0"/>
    <n v="0.28999999999999998"/>
    <n v="0.28999999999999998"/>
    <x v="1"/>
    <x v="1"/>
    <n v="-0.33377587964172362"/>
    <n v="727"/>
    <n v="2908"/>
    <x v="1"/>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m/>
  </r>
  <r>
    <s v="B09LH32678"/>
    <x v="1234"/>
    <s v="Home&amp;Kitchen|Kitchen&amp;HomeAppliances|SmallKitchenAppliances|WaffleMakers&amp;Irons"/>
    <x v="51"/>
    <n v="899"/>
    <n v="1999"/>
    <x v="0"/>
    <n v="0.55000000000000004"/>
    <n v="0.55000000000000004"/>
    <x v="0"/>
    <x v="1"/>
    <n v="-0.33517284223517602"/>
    <n v="832"/>
    <n v="3328"/>
    <x v="1"/>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m/>
  </r>
  <r>
    <s v="B09R1YFL6S"/>
    <x v="1235"/>
    <s v="Home&amp;Kitchen|Heating,Cooling&amp;AirQuality|RoomHeaters|FanHeaters"/>
    <x v="52"/>
    <n v="1090"/>
    <n v="2999"/>
    <x v="0"/>
    <n v="0.64"/>
    <n v="0.64"/>
    <x v="0"/>
    <x v="12"/>
    <n v="-0.33554845692374929"/>
    <n v="57"/>
    <n v="199.5"/>
    <x v="1"/>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m/>
  </r>
  <r>
    <s v="B07Q4NJQC5"/>
    <x v="1236"/>
    <s v="Home&amp;Kitchen|Kitchen&amp;HomeAppliances|SmallKitchenAppliances|DigitalKitchenScales"/>
    <x v="51"/>
    <n v="295"/>
    <n v="599"/>
    <x v="2"/>
    <n v="0.51"/>
    <n v="0.51"/>
    <x v="0"/>
    <x v="1"/>
    <n v="-0.32252275286996968"/>
    <n v="1644"/>
    <n v="6576"/>
    <x v="0"/>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m/>
  </r>
  <r>
    <s v="B097RN7BBK"/>
    <x v="1237"/>
    <s v="Home&amp;Kitchen|Kitchen&amp;HomeAppliances|SmallKitchenAppliances|Kettles&amp;HotWaterDispensers|Kettle&amp;ToasterSets"/>
    <x v="51"/>
    <n v="479"/>
    <n v="1999"/>
    <x v="0"/>
    <n v="0.76"/>
    <n v="0.76"/>
    <x v="0"/>
    <x v="10"/>
    <n v="-0.32251414511209875"/>
    <n v="1066"/>
    <n v="3624.4"/>
    <x v="0"/>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m/>
  </r>
  <r>
    <s v="B097MKZHNV"/>
    <x v="1238"/>
    <s v="Home&amp;Kitchen|Heating,Cooling&amp;AirQuality|WaterHeaters&amp;Geysers|InstantWaterHeaters"/>
    <x v="52"/>
    <n v="2949"/>
    <n v="4849"/>
    <x v="0"/>
    <n v="0.39"/>
    <n v="0.39"/>
    <x v="1"/>
    <x v="0"/>
    <n v="-0.29633867898616068"/>
    <n v="7968"/>
    <n v="33465.599999999999"/>
    <x v="0"/>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m/>
  </r>
  <r>
    <s v="B07LG96SDB"/>
    <x v="1239"/>
    <s v="Home&amp;Kitchen|Heating,Cooling&amp;AirQuality|WaterHeaters&amp;Geysers|ImmersionRods"/>
    <x v="52"/>
    <n v="335"/>
    <n v="510"/>
    <x v="2"/>
    <n v="0.34"/>
    <n v="0.34"/>
    <x v="1"/>
    <x v="11"/>
    <n v="-0.29609307740849722"/>
    <n v="3195"/>
    <n v="12141"/>
    <x v="0"/>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m/>
  </r>
  <r>
    <s v="B08KS2KQTK"/>
    <x v="1240"/>
    <s v="Home&amp;Kitchen|Kitchen&amp;HomeAppliances|Coffee,Tea&amp;Espresso|DripCoffeeMachines"/>
    <x v="56"/>
    <n v="293"/>
    <n v="499"/>
    <x v="1"/>
    <n v="0.41"/>
    <n v="0.41"/>
    <x v="1"/>
    <x v="3"/>
    <n v="-0.30016951694504873"/>
    <n v="1456"/>
    <n v="5969.5999999999995"/>
    <x v="0"/>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m/>
  </r>
  <r>
    <s v="B095K14P86"/>
    <x v="1241"/>
    <s v="Home&amp;Kitchen|Kitchen&amp;HomeAppliances|Coffee,Tea&amp;Espresso|StovetopEspressoPots"/>
    <x v="56"/>
    <n v="599"/>
    <n v="1299"/>
    <x v="0"/>
    <n v="0.54"/>
    <n v="0.54"/>
    <x v="0"/>
    <x v="0"/>
    <n v="-0.30019173342501621"/>
    <n v="590"/>
    <n v="2478"/>
    <x v="1"/>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m/>
  </r>
  <r>
    <s v="B08K36NZSV"/>
    <x v="1242"/>
    <s v="Home&amp;Kitchen|Kitchen&amp;HomeAppliances|WaterPurifiers&amp;Accessories|WaterPurifierAccessories"/>
    <x v="57"/>
    <n v="499"/>
    <n v="999"/>
    <x v="2"/>
    <n v="0.5"/>
    <n v="0.5"/>
    <x v="0"/>
    <x v="4"/>
    <n v="-0.30512309078214594"/>
    <n v="1436"/>
    <n v="6174.8"/>
    <x v="0"/>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m/>
  </r>
  <r>
    <s v="B07LDPLSZC"/>
    <x v="1243"/>
    <s v="Home&amp;Kitchen|Kitchen&amp;HomeAppliances|Vacuum,Cleaning&amp;Ironing|Irons,Steamers&amp;Accessories|Irons|DryIrons"/>
    <x v="53"/>
    <n v="849"/>
    <n v="1190"/>
    <x v="0"/>
    <n v="0.28999999999999998"/>
    <n v="0.28999999999999998"/>
    <x v="1"/>
    <x v="0"/>
    <n v="-0.31078530874728916"/>
    <n v="4184"/>
    <n v="17572.8"/>
    <x v="0"/>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m/>
  </r>
  <r>
    <s v="B07F1T31ZZ"/>
    <x v="1244"/>
    <s v="Home&amp;Kitchen|Kitchen&amp;HomeAppliances|Coffee,Tea&amp;Espresso|DripCoffeeMachines"/>
    <x v="56"/>
    <n v="249"/>
    <n v="400"/>
    <x v="1"/>
    <n v="0.38"/>
    <n v="0.38"/>
    <x v="1"/>
    <x v="3"/>
    <n v="-0.30829813311410742"/>
    <n v="693"/>
    <n v="2841.2999999999997"/>
    <x v="1"/>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m/>
  </r>
  <r>
    <s v="B0BNDRK886"/>
    <x v="1245"/>
    <s v="Home&amp;Kitchen|Kitchen&amp;HomeAppliances|WaterPurifiers&amp;Accessories|WaterPurifierAccessories"/>
    <x v="57"/>
    <n v="185"/>
    <n v="599"/>
    <x v="2"/>
    <n v="0.69"/>
    <n v="0.69"/>
    <x v="0"/>
    <x v="2"/>
    <n v="-0.30801739560471253"/>
    <n v="1306"/>
    <n v="5093.3999999999996"/>
    <x v="0"/>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m/>
  </r>
  <r>
    <s v="B09ZVJXN5L"/>
    <x v="1246"/>
    <s v="Home&amp;Kitchen|Heating,Cooling&amp;AirQuality|RoomHeaters|FanHeaters"/>
    <x v="52"/>
    <n v="778"/>
    <n v="999"/>
    <x v="2"/>
    <n v="0.22"/>
    <n v="0.22"/>
    <x v="1"/>
    <x v="8"/>
    <n v="-0.30579018267547803"/>
    <n v="8"/>
    <n v="26.4"/>
    <x v="1"/>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m/>
  </r>
  <r>
    <s v="B08JKPVDKL"/>
    <x v="1247"/>
    <s v="Home&amp;Kitchen|Kitchen&amp;HomeAppliances|Coffee,Tea&amp;Espresso|CoffeeMakerAccessories|MeasuringSpoons"/>
    <x v="56"/>
    <n v="279"/>
    <n v="699"/>
    <x v="2"/>
    <n v="0.6"/>
    <n v="0.6"/>
    <x v="0"/>
    <x v="4"/>
    <n v="-0.34233922463930039"/>
    <n v="2326"/>
    <n v="10001.799999999999"/>
    <x v="0"/>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m/>
  </r>
  <r>
    <s v="B09JFR8H3Q"/>
    <x v="1248"/>
    <s v="Home&amp;Kitchen|Kitchen&amp;HomeAppliances|WaterPurifiers&amp;Accessories|WaterPurifierAccessories"/>
    <x v="57"/>
    <n v="215"/>
    <n v="1499"/>
    <x v="0"/>
    <n v="0.86"/>
    <n v="0.86"/>
    <x v="0"/>
    <x v="2"/>
    <n v="-0.35517616890516723"/>
    <n v="1004"/>
    <n v="3915.6"/>
    <x v="0"/>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m/>
  </r>
  <r>
    <s v="B07LDN9Q2P"/>
    <x v="1249"/>
    <s v="Home&amp;Kitchen|Kitchen&amp;HomeAppliances|Vacuum,Cleaning&amp;Ironing|Irons,Steamers&amp;Accessories|Irons|DryIrons"/>
    <x v="53"/>
    <n v="889"/>
    <n v="1295"/>
    <x v="0"/>
    <n v="0.31"/>
    <n v="0.31"/>
    <x v="1"/>
    <x v="4"/>
    <n v="-0.35700470638619841"/>
    <n v="6400"/>
    <n v="27520"/>
    <x v="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m/>
  </r>
  <r>
    <s v="B08T8KWNQ9"/>
    <x v="1250"/>
    <s v="Home&amp;Kitchen|Heating,Cooling&amp;AirQuality|WaterHeaters&amp;Geysers|InstantWaterHeaters"/>
    <x v="52"/>
    <n v="1449"/>
    <n v="4999"/>
    <x v="0"/>
    <n v="0.71"/>
    <n v="0.71"/>
    <x v="0"/>
    <x v="9"/>
    <n v="-0.35392404569365926"/>
    <n v="63"/>
    <n v="226.8"/>
    <x v="1"/>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m/>
  </r>
  <r>
    <s v="B07Y1RCCW5"/>
    <x v="1251"/>
    <s v="Home&amp;Kitchen|Heating,Cooling&amp;AirQuality|WaterHeaters&amp;Geysers|InstantWaterHeaters"/>
    <x v="52"/>
    <n v="1190"/>
    <n v="2550"/>
    <x v="0"/>
    <n v="0.53"/>
    <n v="0.53"/>
    <x v="0"/>
    <x v="11"/>
    <n v="-0.33672439239557367"/>
    <n v="1181"/>
    <n v="4487.8"/>
    <x v="0"/>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m/>
  </r>
  <r>
    <s v="B0762HXMTF"/>
    <x v="1252"/>
    <s v="Home&amp;Kitchen|Kitchen&amp;HomeAppliances|WaterPurifiers&amp;Accessories|WaterFilters&amp;Purifiers"/>
    <x v="57"/>
    <n v="1799"/>
    <n v="1950"/>
    <x v="0"/>
    <n v="0.08"/>
    <n v="0.08"/>
    <x v="1"/>
    <x v="2"/>
    <n v="-0.33249180921273835"/>
    <n v="1888"/>
    <n v="7363.2"/>
    <x v="0"/>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m/>
  </r>
  <r>
    <s v="B00K57MR22"/>
    <x v="1253"/>
    <s v="Home&amp;Kitchen|Kitchen&amp;HomeAppliances|SmallKitchenAppliances|MixerGrinders"/>
    <x v="51"/>
    <n v="6120"/>
    <n v="8478"/>
    <x v="3"/>
    <n v="0.28000000000000003"/>
    <n v="0.28000000000000003"/>
    <x v="1"/>
    <x v="13"/>
    <n v="-0.34972323682125794"/>
    <n v="6550"/>
    <n v="30129.999999999996"/>
    <x v="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m/>
  </r>
  <r>
    <s v="B07TTSS5MP"/>
    <x v="1254"/>
    <s v="Home&amp;Kitchen|Kitchen&amp;HomeAppliances|SmallKitchenAppliances|MixerGrinders"/>
    <x v="51"/>
    <n v="1799"/>
    <n v="3299"/>
    <x v="0"/>
    <n v="0.45"/>
    <n v="0.45"/>
    <x v="1"/>
    <x v="11"/>
    <n v="-0.34181906236804205"/>
    <n v="1846"/>
    <n v="7014.7999999999993"/>
    <x v="0"/>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m/>
  </r>
  <r>
    <s v="B09ZDVL7L8"/>
    <x v="1255"/>
    <s v="Home&amp;Kitchen|Kitchen&amp;HomeAppliances|SmallKitchenAppliances|MixerGrinders"/>
    <x v="51"/>
    <n v="2199"/>
    <n v="3895"/>
    <x v="0"/>
    <n v="0.44"/>
    <n v="0.44"/>
    <x v="1"/>
    <x v="2"/>
    <n v="-0.34073748971076018"/>
    <n v="1085"/>
    <n v="4231.5"/>
    <x v="0"/>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m/>
  </r>
  <r>
    <s v="B09XHXXCFH"/>
    <x v="1256"/>
    <s v="Home&amp;Kitchen|Kitchen&amp;HomeAppliances|SmallKitchenAppliances|Rice&amp;PastaCookers"/>
    <x v="51"/>
    <n v="3685"/>
    <n v="5495"/>
    <x v="3"/>
    <n v="0.33"/>
    <n v="0.33"/>
    <x v="1"/>
    <x v="3"/>
    <n v="-0.34013156103512737"/>
    <n v="290"/>
    <n v="1189"/>
    <x v="1"/>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m/>
  </r>
  <r>
    <s v="B0BL3R4RGS"/>
    <x v="1257"/>
    <s v="Home&amp;Kitchen|Kitchen&amp;HomeAppliances|SmallKitchenAppliances|JuicerMixerGrinders"/>
    <x v="51"/>
    <n v="649"/>
    <n v="999"/>
    <x v="2"/>
    <n v="0.35"/>
    <n v="0.35"/>
    <x v="1"/>
    <x v="9"/>
    <n v="-0.3396549742435494"/>
    <n v="4"/>
    <n v="14.4"/>
    <x v="1"/>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m/>
  </r>
  <r>
    <s v="B07P1BR7L8"/>
    <x v="1258"/>
    <s v="Home&amp;Kitchen|Kitchen&amp;HomeAppliances|SmallKitchenAppliances|OvenToasterGrills"/>
    <x v="51"/>
    <n v="8599"/>
    <n v="8995"/>
    <x v="3"/>
    <n v="0.04"/>
    <n v="0.04"/>
    <x v="1"/>
    <x v="5"/>
    <n v="-0.34905393630971537"/>
    <n v="9734"/>
    <n v="42829.600000000006"/>
    <x v="0"/>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m/>
  </r>
  <r>
    <s v="B078WB1VWJ"/>
    <x v="1259"/>
    <s v="Home&amp;Kitchen|Kitchen&amp;HomeAppliances|Vacuum,Cleaning&amp;Ironing|Irons,Steamers&amp;Accessories|Irons|DryIrons"/>
    <x v="53"/>
    <n v="1110"/>
    <n v="1599"/>
    <x v="0"/>
    <n v="0.31"/>
    <n v="0.31"/>
    <x v="1"/>
    <x v="4"/>
    <n v="-0.33246721925450295"/>
    <n v="4022"/>
    <n v="17294.599999999999"/>
    <x v="0"/>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m/>
  </r>
  <r>
    <s v="B0BP89YBC1"/>
    <x v="1260"/>
    <s v="Home&amp;Kitchen|Heating,Cooling&amp;AirQuality|WaterHeaters&amp;Geysers|InstantWaterHeaters"/>
    <x v="52"/>
    <n v="1499"/>
    <n v="3500"/>
    <x v="0"/>
    <n v="0.56999999999999995"/>
    <n v="0.56999999999999995"/>
    <x v="0"/>
    <x v="16"/>
    <n v="-0.32851696338452196"/>
    <n v="2591"/>
    <n v="12177.7"/>
    <x v="0"/>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m/>
  </r>
  <r>
    <s v="B09W9V2PXG"/>
    <x v="1261"/>
    <s v="Home&amp;Kitchen|Kitchen&amp;HomeAppliances|SmallKitchenAppliances|DigitalKitchenScales"/>
    <x v="51"/>
    <n v="759"/>
    <n v="1999"/>
    <x v="0"/>
    <n v="0.62"/>
    <n v="0.62"/>
    <x v="0"/>
    <x v="4"/>
    <n v="-0.36399403363863886"/>
    <n v="532"/>
    <n v="2287.6"/>
    <x v="1"/>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m/>
  </r>
  <r>
    <s v="B09XTQFFCG"/>
    <x v="1262"/>
    <s v="Home&amp;Kitchen|Kitchen&amp;HomeAppliances|Vacuum,Cleaning&amp;Ironing|Vacuums&amp;FloorCare|Vacuums|HandheldVacuums"/>
    <x v="53"/>
    <n v="2669"/>
    <n v="3199"/>
    <x v="0"/>
    <n v="0.17"/>
    <n v="0.17"/>
    <x v="1"/>
    <x v="2"/>
    <n v="-0.38310915684016783"/>
    <n v="260"/>
    <n v="1014"/>
    <x v="1"/>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m/>
  </r>
  <r>
    <s v="B08LVVTGZK"/>
    <x v="1263"/>
    <s v="Home&amp;Kitchen|Kitchen&amp;HomeAppliances|SmallKitchenAppliances|SandwichMakers"/>
    <x v="51"/>
    <n v="929"/>
    <n v="1300"/>
    <x v="0"/>
    <n v="0.28999999999999998"/>
    <n v="0.28999999999999998"/>
    <x v="1"/>
    <x v="2"/>
    <n v="-0.39610165837493683"/>
    <n v="1672"/>
    <n v="6520.8"/>
    <x v="0"/>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m/>
  </r>
  <r>
    <s v="B07J2BQZD6"/>
    <x v="1264"/>
    <s v="Home&amp;Kitchen|HomeStorage&amp;Organization|LaundryOrganization|LaundryBaskets"/>
    <x v="55"/>
    <n v="199"/>
    <n v="399"/>
    <x v="1"/>
    <n v="0.5"/>
    <n v="0.5"/>
    <x v="0"/>
    <x v="7"/>
    <n v="-0.40174260753109231"/>
    <n v="7945"/>
    <n v="29396.5"/>
    <x v="0"/>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m/>
  </r>
  <r>
    <s v="B07HK53XM4"/>
    <x v="1265"/>
    <s v="Home&amp;Kitchen|Kitchen&amp;HomeAppliances|Vacuum,Cleaning&amp;Ironing|Irons,Steamers&amp;Accessories|LintShavers"/>
    <x v="53"/>
    <n v="279"/>
    <n v="599"/>
    <x v="2"/>
    <n v="0.53"/>
    <n v="0.53"/>
    <x v="0"/>
    <x v="12"/>
    <n v="-0.39804980677451673"/>
    <n v="1367"/>
    <n v="4784.5"/>
    <x v="0"/>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m/>
  </r>
  <r>
    <s v="B08RDWBYCQ"/>
    <x v="1266"/>
    <s v="Home&amp;Kitchen|Kitchen&amp;HomeAppliances|SmallKitchenAppliances|HandBlenders"/>
    <x v="51"/>
    <n v="549"/>
    <n v="999"/>
    <x v="2"/>
    <n v="0.45"/>
    <n v="0.45"/>
    <x v="1"/>
    <x v="1"/>
    <n v="-0.39065909520242442"/>
    <n v="1313"/>
    <n v="5252"/>
    <x v="0"/>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m/>
  </r>
  <r>
    <s v="B09FHHTL8L"/>
    <x v="1267"/>
    <s v="Home&amp;Kitchen|HomeStorage&amp;Organization|LaundryOrganization|IroningAccessories|SprayBottles"/>
    <x v="55"/>
    <n v="85"/>
    <n v="199"/>
    <x v="1"/>
    <n v="0.56999999999999995"/>
    <n v="0.56999999999999995"/>
    <x v="0"/>
    <x v="3"/>
    <n v="-0.39042748902036634"/>
    <n v="212"/>
    <n v="869.19999999999993"/>
    <x v="1"/>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m/>
  </r>
  <r>
    <s v="B0BHNHMR3H"/>
    <x v="1268"/>
    <s v="Home&amp;Kitchen|Kitchen&amp;HomeAppliances|SmallKitchenAppliances|JuicerMixerGrinders"/>
    <x v="51"/>
    <n v="499"/>
    <n v="1299"/>
    <x v="0"/>
    <n v="0.62"/>
    <n v="0.62"/>
    <x v="0"/>
    <x v="2"/>
    <n v="-0.3954122573826282"/>
    <n v="65"/>
    <n v="253.5"/>
    <x v="1"/>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m/>
  </r>
  <r>
    <s v="B07D8VBYB4"/>
    <x v="1269"/>
    <s v="Home&amp;Kitchen|Kitchen&amp;HomeAppliances|SmallKitchenAppliances|JuicerMixerGrinders"/>
    <x v="51"/>
    <n v="5865"/>
    <n v="7776"/>
    <x v="3"/>
    <n v="0.25"/>
    <n v="0.25"/>
    <x v="1"/>
    <x v="5"/>
    <n v="-0.39266954980141017"/>
    <n v="2737"/>
    <n v="12042.800000000001"/>
    <x v="0"/>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m/>
  </r>
  <r>
    <s v="B0B3TBY2YX"/>
    <x v="1270"/>
    <s v="Home&amp;Kitchen|Kitchen&amp;HomeAppliances|SmallKitchenAppliances|Kettles&amp;HotWaterDispensers|ElectricKettles"/>
    <x v="51"/>
    <n v="1260"/>
    <n v="2299"/>
    <x v="0"/>
    <n v="0.45"/>
    <n v="0.45"/>
    <x v="1"/>
    <x v="4"/>
    <n v="-0.38399895191495831"/>
    <n v="55"/>
    <n v="236.5"/>
    <x v="1"/>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m/>
  </r>
  <r>
    <s v="B088WCFPQF"/>
    <x v="1271"/>
    <s v="Home&amp;Kitchen|Kitchen&amp;HomeAppliances|Coffee,Tea&amp;Espresso|CoffeePresses"/>
    <x v="56"/>
    <n v="1099"/>
    <n v="1500"/>
    <x v="0"/>
    <n v="0.27"/>
    <n v="0.27"/>
    <x v="1"/>
    <x v="6"/>
    <n v="-0.38902825315745482"/>
    <n v="1065"/>
    <n v="4792.5"/>
    <x v="0"/>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m/>
  </r>
  <r>
    <s v="B07JZSG42Y"/>
    <x v="1272"/>
    <s v="Home&amp;Kitchen|Kitchen&amp;HomeAppliances|SmallKitchenAppliances|SandwichMakers"/>
    <x v="51"/>
    <n v="1928"/>
    <n v="2590"/>
    <x v="0"/>
    <n v="0.26"/>
    <n v="0.26"/>
    <x v="1"/>
    <x v="1"/>
    <n v="-0.37973819548041321"/>
    <n v="2377"/>
    <n v="9508"/>
    <x v="0"/>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m/>
  </r>
  <r>
    <s v="B08YRMBK9R"/>
    <x v="1273"/>
    <s v="Home&amp;Kitchen|Heating,Cooling&amp;AirQuality|WaterHeaters&amp;Geysers|StorageWaterHeaters"/>
    <x v="52"/>
    <n v="3249"/>
    <n v="6299"/>
    <x v="3"/>
    <n v="0.48"/>
    <n v="0.48"/>
    <x v="1"/>
    <x v="2"/>
    <n v="-0.38304851606361151"/>
    <n v="2569"/>
    <n v="10019.1"/>
    <x v="0"/>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m/>
  </r>
  <r>
    <s v="B00935MGHS"/>
    <x v="1274"/>
    <s v="Home&amp;Kitchen|Kitchen&amp;HomeAppliances|SmallKitchenAppliances|SandwichMakers"/>
    <x v="51"/>
    <n v="1199"/>
    <n v="1795"/>
    <x v="0"/>
    <n v="0.33"/>
    <n v="0.33"/>
    <x v="1"/>
    <x v="0"/>
    <n v="-0.38152823683920828"/>
    <n v="5967"/>
    <n v="25061.4"/>
    <x v="0"/>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m/>
  </r>
  <r>
    <s v="B07B5XJ572"/>
    <x v="1275"/>
    <s v="Home&amp;Kitchen|Kitchen&amp;HomeAppliances|SmallKitchenAppliances|Kettles&amp;HotWaterDispensers|ElectricKettles"/>
    <x v="51"/>
    <n v="1456"/>
    <n v="3190"/>
    <x v="0"/>
    <n v="0.54"/>
    <n v="0.54"/>
    <x v="0"/>
    <x v="3"/>
    <n v="-0.37928429467861197"/>
    <n v="1776"/>
    <n v="7281.5999999999995"/>
    <x v="0"/>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m/>
  </r>
  <r>
    <s v="B086199CWG"/>
    <x v="1276"/>
    <s v="Home&amp;Kitchen|Kitchen&amp;HomeAppliances|SmallKitchenAppliances|JuicerMixerGrinders"/>
    <x v="51"/>
    <n v="3349"/>
    <n v="4799"/>
    <x v="0"/>
    <n v="0.3"/>
    <n v="0.3"/>
    <x v="1"/>
    <x v="7"/>
    <n v="-0.38377589914000293"/>
    <n v="4200"/>
    <n v="15540"/>
    <x v="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m/>
  </r>
  <r>
    <s v="B0BBWJFK5C"/>
    <x v="1277"/>
    <s v="Home&amp;Kitchen|Kitchen&amp;HomeAppliances|Vacuum,Cleaning&amp;Ironing|PressureWashers,Steam&amp;WindowCleaners"/>
    <x v="53"/>
    <n v="4899"/>
    <n v="8999"/>
    <x v="3"/>
    <n v="0.46"/>
    <n v="0.46"/>
    <x v="1"/>
    <x v="3"/>
    <n v="-0.39763138587231367"/>
    <n v="297"/>
    <n v="1217.6999999999998"/>
    <x v="1"/>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m/>
  </r>
  <r>
    <s v="B07GLS2563"/>
    <x v="1278"/>
    <s v="Home&amp;Kitchen|Kitchen&amp;HomeAppliances|SmallKitchenAppliances|Kettles&amp;HotWaterDispensers|Kettle&amp;ToasterSets"/>
    <x v="51"/>
    <n v="1199"/>
    <n v="1899"/>
    <x v="0"/>
    <n v="0.37"/>
    <n v="0.37"/>
    <x v="1"/>
    <x v="0"/>
    <n v="-0.39901196151448937"/>
    <n v="3858"/>
    <n v="16203.6"/>
    <x v="0"/>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m/>
  </r>
  <r>
    <s v="B09P182Z2H"/>
    <x v="1279"/>
    <s v="Home&amp;Kitchen|Heating,Cooling&amp;AirQuality|Humidifiers"/>
    <x v="52"/>
    <n v="3290"/>
    <n v="5799"/>
    <x v="3"/>
    <n v="0.43"/>
    <n v="0.43"/>
    <x v="1"/>
    <x v="4"/>
    <n v="-0.39817626144440987"/>
    <n v="168"/>
    <n v="722.4"/>
    <x v="1"/>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m/>
  </r>
  <r>
    <s v="B0B59K1C8F"/>
    <x v="1280"/>
    <s v="Home&amp;Kitchen|Kitchen&amp;HomeAppliances|Vacuum,Cleaning&amp;Ironing|Irons,Steamers&amp;Accessories|LintShavers"/>
    <x v="53"/>
    <n v="179"/>
    <n v="799"/>
    <x v="2"/>
    <n v="0.78"/>
    <n v="0.78"/>
    <x v="0"/>
    <x v="9"/>
    <n v="-0.40196488554849041"/>
    <n v="101"/>
    <n v="363.6"/>
    <x v="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m/>
  </r>
  <r>
    <s v="B06Y36JKC3"/>
    <x v="1281"/>
    <s v="Home&amp;Kitchen|Kitchen&amp;HomeAppliances|Coffee,Tea&amp;Espresso|CoffeeMakerAccessories|MeasuringSpoons"/>
    <x v="56"/>
    <n v="149"/>
    <n v="300"/>
    <x v="1"/>
    <n v="0.5"/>
    <n v="0.5"/>
    <x v="0"/>
    <x v="3"/>
    <n v="-0.37702602857277234"/>
    <n v="4074"/>
    <n v="16703.399999999998"/>
    <x v="0"/>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m/>
  </r>
  <r>
    <s v="B075S9FVRY"/>
    <x v="1282"/>
    <s v="Home&amp;Kitchen|Kitchen&amp;HomeAppliances|SmallKitchenAppliances|MixerGrinders"/>
    <x v="51"/>
    <n v="5490"/>
    <n v="7200"/>
    <x v="3"/>
    <n v="0.24"/>
    <n v="0.24"/>
    <x v="1"/>
    <x v="6"/>
    <n v="-0.38026853893347551"/>
    <n v="1408"/>
    <n v="6336"/>
    <x v="0"/>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m/>
  </r>
  <r>
    <s v="B08SJVD8QD"/>
    <x v="1283"/>
    <s v="Home&amp;Kitchen|Kitchen&amp;HomeAppliances|SmallKitchenAppliances|DigitalKitchenScales"/>
    <x v="51"/>
    <n v="379"/>
    <n v="389"/>
    <x v="1"/>
    <n v="0.03"/>
    <n v="0.03"/>
    <x v="1"/>
    <x v="0"/>
    <n v="-0.36669171430327796"/>
    <n v="3739"/>
    <n v="15703.800000000001"/>
    <x v="0"/>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m/>
  </r>
  <r>
    <s v="B07FJNNZCJ"/>
    <x v="1284"/>
    <s v="Home&amp;Kitchen|Kitchen&amp;HomeAppliances|WaterPurifiers&amp;Accessories|WaterFilters&amp;Purifiers"/>
    <x v="57"/>
    <n v="8699"/>
    <n v="13049"/>
    <x v="3"/>
    <n v="0.33"/>
    <n v="0.33"/>
    <x v="1"/>
    <x v="4"/>
    <n v="-0.36272217037290333"/>
    <n v="5891"/>
    <n v="25331.3"/>
    <x v="0"/>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m/>
  </r>
  <r>
    <s v="B09MFR93KS"/>
    <x v="1285"/>
    <s v="Home&amp;Kitchen|Kitchen&amp;HomeAppliances|SmallKitchenAppliances|MixerGrinders"/>
    <x v="51"/>
    <n v="3041.67"/>
    <n v="5999"/>
    <x v="3"/>
    <n v="0.49"/>
    <n v="0.49"/>
    <x v="1"/>
    <x v="1"/>
    <n v="-0.35845437444554179"/>
    <n v="777"/>
    <n v="3108"/>
    <x v="1"/>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m/>
  </r>
  <r>
    <s v="B07Y5FDPKV"/>
    <x v="1286"/>
    <s v="Home&amp;Kitchen|Kitchen&amp;HomeAppliances|SmallKitchenAppliances|HandBlenders"/>
    <x v="51"/>
    <n v="1745"/>
    <n v="2400"/>
    <x v="0"/>
    <n v="0.27"/>
    <n v="0.27"/>
    <x v="1"/>
    <x v="0"/>
    <n v="-0.35889717231498952"/>
    <n v="14160"/>
    <n v="59472"/>
    <x v="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m/>
  </r>
  <r>
    <s v="B0756KCV5K"/>
    <x v="1287"/>
    <s v="Home&amp;Kitchen|Kitchen&amp;HomeAppliances|SmallKitchenAppliances|InductionCooktop"/>
    <x v="51"/>
    <n v="3180"/>
    <n v="5295"/>
    <x v="3"/>
    <n v="0.4"/>
    <n v="0.4"/>
    <x v="1"/>
    <x v="0"/>
    <n v="-0.3536716382511963"/>
    <n v="6919"/>
    <n v="29059.800000000003"/>
    <x v="0"/>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m/>
  </r>
  <r>
    <s v="B0BJ6P3LSK"/>
    <x v="1288"/>
    <s v="Home&amp;Kitchen|Kitchen&amp;HomeAppliances|WaterPurifiers&amp;Accessories|WaterFilters&amp;Purifiers"/>
    <x v="57"/>
    <n v="4999"/>
    <n v="24999"/>
    <x v="3"/>
    <n v="0.8"/>
    <n v="0.8"/>
    <x v="0"/>
    <x v="6"/>
    <n v="-0.35390669798480323"/>
    <n v="287"/>
    <n v="1291.5"/>
    <x v="1"/>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m/>
  </r>
  <r>
    <s v="B09HS1NDRQ"/>
    <x v="1289"/>
    <s v="Home&amp;Kitchen|HomeStorage&amp;Organization|LaundryOrganization|LaundryBaskets"/>
    <x v="55"/>
    <n v="390"/>
    <n v="799"/>
    <x v="2"/>
    <n v="0.51"/>
    <n v="0.51"/>
    <x v="0"/>
    <x v="11"/>
    <n v="-0.44832223161909096"/>
    <n v="287"/>
    <n v="1090.5999999999999"/>
    <x v="1"/>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m/>
  </r>
  <r>
    <s v="B018SJJ0GE"/>
    <x v="1290"/>
    <s v="Home&amp;Kitchen|Kitchen&amp;HomeAppliances|SmallKitchenAppliances|RotiMakers"/>
    <x v="51"/>
    <n v="1999"/>
    <n v="2999"/>
    <x v="0"/>
    <n v="0.33"/>
    <n v="0.33"/>
    <x v="1"/>
    <x v="5"/>
    <n v="-0.4443805439428179"/>
    <n v="388"/>
    <n v="1707.2"/>
    <x v="1"/>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m/>
  </r>
  <r>
    <s v="B09FPP3R1D"/>
    <x v="1291"/>
    <s v="Home&amp;Kitchen|Kitchen&amp;HomeAppliances|SmallKitchenAppliances|EggBoilers"/>
    <x v="51"/>
    <n v="1624"/>
    <n v="2495"/>
    <x v="0"/>
    <n v="0.35"/>
    <n v="0.35"/>
    <x v="1"/>
    <x v="3"/>
    <n v="-0.44080140905408594"/>
    <n v="827"/>
    <n v="3390.7"/>
    <x v="1"/>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m/>
  </r>
  <r>
    <s v="B01F7B2JCI"/>
    <x v="1292"/>
    <s v="Home&amp;Kitchen|Kitchen&amp;HomeAppliances|Coffee,Tea&amp;Espresso|CoffeeMakerAccessories|MeasuringSpoons"/>
    <x v="56"/>
    <n v="184"/>
    <n v="450"/>
    <x v="1"/>
    <n v="0.59"/>
    <n v="0.59"/>
    <x v="0"/>
    <x v="0"/>
    <n v="-0.43957874282790937"/>
    <n v="4971"/>
    <n v="20878.2"/>
    <x v="0"/>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m/>
  </r>
  <r>
    <s v="B09NNZ1GF7"/>
    <x v="1293"/>
    <s v="Home&amp;Kitchen|Kitchen&amp;HomeAppliances|Vacuum,Cleaning&amp;Ironing|Irons,Steamers&amp;Accessories|LintShavers"/>
    <x v="53"/>
    <n v="445"/>
    <n v="999"/>
    <x v="2"/>
    <n v="0.55000000000000004"/>
    <n v="0.55000000000000004"/>
    <x v="0"/>
    <x v="4"/>
    <n v="-0.46160430550755344"/>
    <n v="229"/>
    <n v="984.69999999999993"/>
    <x v="1"/>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m/>
  </r>
  <r>
    <s v="B01CS4A5V4"/>
    <x v="1294"/>
    <s v="Home&amp;Kitchen|Heating,Cooling&amp;AirQuality|Parts&amp;Accessories|FanParts&amp;Accessories"/>
    <x v="52"/>
    <n v="699"/>
    <n v="1690"/>
    <x v="0"/>
    <n v="0.59"/>
    <n v="0.59"/>
    <x v="0"/>
    <x v="3"/>
    <n v="-0.4874688976948387"/>
    <n v="3524"/>
    <n v="14448.4"/>
    <x v="0"/>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m/>
  </r>
  <r>
    <s v="B0BL11S5QK"/>
    <x v="1295"/>
    <s v="Home&amp;Kitchen|Kitchen&amp;HomeAppliances|SmallKitchenAppliances|InductionCooktop"/>
    <x v="51"/>
    <n v="1601"/>
    <n v="3890"/>
    <x v="0"/>
    <n v="0.59"/>
    <n v="0.59"/>
    <x v="0"/>
    <x v="0"/>
    <n v="-0.50467410057185513"/>
    <n v="156"/>
    <n v="655.20000000000005"/>
    <x v="1"/>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m/>
  </r>
  <r>
    <s v="B09BL2KHQW"/>
    <x v="1296"/>
    <s v="Home&amp;Kitchen|Kitchen&amp;HomeAppliances|WaterPurifiers&amp;Accessories|WaterPurifierAccessories"/>
    <x v="57"/>
    <n v="231"/>
    <n v="260"/>
    <x v="1"/>
    <n v="0.11"/>
    <n v="0.11"/>
    <x v="1"/>
    <x v="3"/>
    <n v="-0.53275617290823229"/>
    <n v="490"/>
    <n v="2008.9999999999998"/>
    <x v="1"/>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m/>
  </r>
  <r>
    <s v="B081RLM75M"/>
    <x v="1297"/>
    <s v="Home&amp;Kitchen|Kitchen&amp;HomeAppliances|Vacuum,Cleaning&amp;Ironing|Irons,Steamers&amp;Accessories|LintShavers"/>
    <x v="53"/>
    <n v="369"/>
    <n v="599"/>
    <x v="2"/>
    <n v="0.38"/>
    <n v="0.38"/>
    <x v="1"/>
    <x v="2"/>
    <n v="-0.53710078030114528"/>
    <n v="82"/>
    <n v="319.8"/>
    <x v="1"/>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m/>
  </r>
  <r>
    <s v="B07SYYVP69"/>
    <x v="1298"/>
    <s v="Home&amp;Kitchen|Kitchen&amp;HomeAppliances|SmallKitchenAppliances|Kettles&amp;HotWaterDispensers|ElectricKettles"/>
    <x v="51"/>
    <n v="809"/>
    <n v="1950"/>
    <x v="0"/>
    <n v="0.59"/>
    <n v="0.59"/>
    <x v="0"/>
    <x v="2"/>
    <n v="-0.53774727887441864"/>
    <n v="710"/>
    <n v="2769"/>
    <x v="1"/>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m/>
  </r>
  <r>
    <s v="B0BDZWMGZ1"/>
    <x v="1299"/>
    <s v="Home&amp;Kitchen|Kitchen&amp;HomeAppliances|SmallKitchenAppliances|MixerGrinders"/>
    <x v="51"/>
    <n v="1199"/>
    <n v="2990"/>
    <x v="0"/>
    <n v="0.6"/>
    <n v="0.6"/>
    <x v="0"/>
    <x v="11"/>
    <n v="-0.54230571371252023"/>
    <n v="133"/>
    <n v="505.4"/>
    <x v="1"/>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m/>
  </r>
  <r>
    <s v="B078JT7LTD"/>
    <x v="1300"/>
    <s v="Home&amp;Kitchen|Kitchen&amp;HomeAppliances|SmallKitchenAppliances|MixerGrinders"/>
    <x v="51"/>
    <n v="6120"/>
    <n v="8073"/>
    <x v="3"/>
    <n v="0.24"/>
    <n v="0.24"/>
    <x v="1"/>
    <x v="13"/>
    <n v="-0.54062707059116899"/>
    <n v="2751"/>
    <n v="12654.599999999999"/>
    <x v="0"/>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m/>
  </r>
  <r>
    <s v="B09WF4Q7B3"/>
    <x v="1301"/>
    <s v="Home&amp;Kitchen|Kitchen&amp;HomeAppliances|Vacuum,Cleaning&amp;Ironing|Irons,Steamers&amp;Accessories|Irons|SteamIrons"/>
    <x v="53"/>
    <n v="1799"/>
    <n v="2599"/>
    <x v="0"/>
    <n v="0.31"/>
    <n v="0.31"/>
    <x v="1"/>
    <x v="9"/>
    <n v="-0.52647554366099081"/>
    <n v="771"/>
    <n v="2775.6"/>
    <x v="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m/>
  </r>
  <r>
    <s v="B092R48XXB"/>
    <x v="1302"/>
    <s v="Home&amp;Kitchen|Kitchen&amp;HomeAppliances|Vacuum,Cleaning&amp;Ironing|Vacuums&amp;FloorCare|Vacuums|RoboticVacuums"/>
    <x v="53"/>
    <n v="18999"/>
    <n v="29999"/>
    <x v="3"/>
    <n v="0.37"/>
    <n v="0.37"/>
    <x v="1"/>
    <x v="3"/>
    <n v="-0.54728404393626617"/>
    <n v="2536"/>
    <n v="10397.599999999999"/>
    <x v="0"/>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m/>
  </r>
  <r>
    <s v="B00KIDSU8S"/>
    <x v="1303"/>
    <s v="Home&amp;Kitchen|Heating,Cooling&amp;AirQuality|Fans|ExhaustFans"/>
    <x v="52"/>
    <n v="1999"/>
    <n v="2360"/>
    <x v="0"/>
    <n v="0.15"/>
    <n v="0.15"/>
    <x v="1"/>
    <x v="0"/>
    <n v="-0.5471007141605837"/>
    <n v="7801"/>
    <n v="32764.2"/>
    <x v="0"/>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m/>
  </r>
  <r>
    <s v="B0977CGNJJ"/>
    <x v="1304"/>
    <s v="Home&amp;Kitchen|Kitchen&amp;HomeAppliances|SmallKitchenAppliances|StandMixers"/>
    <x v="51"/>
    <n v="5999"/>
    <n v="11495"/>
    <x v="3"/>
    <n v="0.48"/>
    <n v="0.48"/>
    <x v="1"/>
    <x v="4"/>
    <n v="-0.54016431312939639"/>
    <n v="534"/>
    <n v="2296.1999999999998"/>
    <x v="1"/>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m/>
  </r>
  <r>
    <s v="B08WWKM5HQ"/>
    <x v="1305"/>
    <s v="Home&amp;Kitchen|Heating,Cooling&amp;AirQuality|Fans|CeilingFans"/>
    <x v="52"/>
    <n v="2599"/>
    <n v="4780"/>
    <x v="0"/>
    <n v="0.46"/>
    <n v="0.46"/>
    <x v="1"/>
    <x v="2"/>
    <n v="-0.56220651868440097"/>
    <n v="898"/>
    <n v="3502.2"/>
    <x v="1"/>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m/>
  </r>
  <r>
    <s v="B015GX9Y0W"/>
    <x v="1306"/>
    <s v="Home&amp;Kitchen|Kitchen&amp;HomeAppliances|SmallKitchenAppliances|WaffleMakers&amp;Irons"/>
    <x v="51"/>
    <n v="1199"/>
    <n v="2400"/>
    <x v="0"/>
    <n v="0.5"/>
    <n v="0.5"/>
    <x v="0"/>
    <x v="2"/>
    <n v="-0.56229939751024793"/>
    <n v="1202"/>
    <n v="4687.8"/>
    <x v="0"/>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m/>
  </r>
  <r>
    <s v="B089BDBDGM"/>
    <x v="1307"/>
    <s v="Home&amp;Kitchen|HomeStorage&amp;Organization|LaundryOrganization|LaundryBaskets"/>
    <x v="55"/>
    <n v="219"/>
    <n v="249"/>
    <x v="1"/>
    <n v="0.12"/>
    <n v="0.12"/>
    <x v="1"/>
    <x v="1"/>
    <n v="-0.56371264487861195"/>
    <n v="1108"/>
    <n v="4432"/>
    <x v="0"/>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m/>
  </r>
  <r>
    <s v="B0BPBG712X"/>
    <x v="1308"/>
    <s v="Home&amp;Kitchen|Heating,Cooling&amp;AirQuality|RoomHeaters|FanHeaters"/>
    <x v="52"/>
    <n v="799"/>
    <n v="1199"/>
    <x v="0"/>
    <n v="0.33"/>
    <n v="0.33"/>
    <x v="1"/>
    <x v="5"/>
    <n v="-0.58085975981067484"/>
    <n v="17"/>
    <n v="74.800000000000011"/>
    <x v="1"/>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m/>
  </r>
  <r>
    <s v="B00JBNZPFM"/>
    <x v="1309"/>
    <s v="Home&amp;Kitchen|Kitchen&amp;HomeAppliances|Vacuum,Cleaning&amp;Ironing|Vacuums&amp;FloorCare|Vacuums|Wet-DryVacuums"/>
    <x v="53"/>
    <n v="6199"/>
    <n v="10999"/>
    <x v="3"/>
    <n v="0.44"/>
    <n v="0.44"/>
    <x v="1"/>
    <x v="0"/>
    <n v="-0.5790572234611735"/>
    <n v="10429"/>
    <n v="43801.8"/>
    <x v="0"/>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m/>
  </r>
  <r>
    <s v="B08N6P8G5K"/>
    <x v="1310"/>
    <s v="Home&amp;Kitchen|Kitchen&amp;HomeAppliances|SmallKitchenAppliances|DeepFatFryers|AirFryers"/>
    <x v="51"/>
    <n v="6790"/>
    <n v="10995"/>
    <x v="3"/>
    <n v="0.38"/>
    <n v="0.38"/>
    <x v="1"/>
    <x v="6"/>
    <n v="-0.58962652862586562"/>
    <n v="3192"/>
    <n v="14364"/>
    <x v="0"/>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m/>
  </r>
  <r>
    <s v="B07NPBG1B4"/>
    <x v="1311"/>
    <s v="Home&amp;Kitchen|Heating,Cooling&amp;AirQuality|Fans|PedestalFans"/>
    <x v="52"/>
    <n v="1982.84"/>
    <n v="3300"/>
    <x v="0"/>
    <n v="0.4"/>
    <n v="0.4"/>
    <x v="1"/>
    <x v="3"/>
    <n v="-0.60663367673689705"/>
    <n v="5873"/>
    <n v="24079.3"/>
    <x v="0"/>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m/>
  </r>
  <r>
    <s v="B01MRARGBW"/>
    <x v="1312"/>
    <s v="Home&amp;Kitchen|Kitchen&amp;HomeAppliances|WaterPurifiers&amp;Accessories|WaterPurifierAccessories"/>
    <x v="57"/>
    <n v="199"/>
    <n v="400"/>
    <x v="1"/>
    <n v="0.5"/>
    <n v="0.5"/>
    <x v="0"/>
    <x v="3"/>
    <n v="-0.60947734638698237"/>
    <n v="1379"/>
    <n v="5653.9"/>
    <x v="0"/>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m/>
  </r>
  <r>
    <s v="B07VZYMQNZ"/>
    <x v="1313"/>
    <s v="Home&amp;Kitchen|Kitchen&amp;HomeAppliances|SmallKitchenAppliances|Kettles&amp;HotWaterDispensers|ElectricKettles"/>
    <x v="51"/>
    <n v="1180"/>
    <n v="1440"/>
    <x v="0"/>
    <n v="0.18"/>
    <n v="0.18"/>
    <x v="1"/>
    <x v="0"/>
    <n v="-0.62817844663720612"/>
    <n v="1527"/>
    <n v="6413.4000000000005"/>
    <x v="0"/>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m/>
  </r>
  <r>
    <s v="B01L7C4IU2"/>
    <x v="1314"/>
    <s v="Home&amp;Kitchen|Heating,Cooling&amp;AirQuality|Fans|CeilingFans"/>
    <x v="52"/>
    <n v="2199"/>
    <n v="3045"/>
    <x v="0"/>
    <n v="0.28000000000000003"/>
    <n v="0.28000000000000003"/>
    <x v="1"/>
    <x v="0"/>
    <n v="-0.61512911223995892"/>
    <n v="2686"/>
    <n v="11281.2"/>
    <x v="0"/>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m/>
  </r>
  <r>
    <s v="B09H7JDJCW"/>
    <x v="1315"/>
    <s v="Home&amp;Kitchen|Kitchen&amp;HomeAppliances|Coffee,Tea&amp;Espresso|DripCoffeeMachines"/>
    <x v="56"/>
    <n v="2999"/>
    <n v="3595"/>
    <x v="0"/>
    <n v="0.17"/>
    <n v="0.17"/>
    <x v="1"/>
    <x v="1"/>
    <n v="-0.60524829734890395"/>
    <n v="178"/>
    <n v="712"/>
    <x v="1"/>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m/>
  </r>
  <r>
    <s v="B07F6GXNPB"/>
    <x v="1316"/>
    <s v="Home&amp;Kitchen|Kitchen&amp;HomeAppliances|Vacuum,Cleaning&amp;Ironing|Vacuums&amp;FloorCare|VacuumAccessories|VacuumBags|HandheldBags"/>
    <x v="53"/>
    <n v="253"/>
    <n v="500"/>
    <x v="2"/>
    <n v="0.49"/>
    <n v="0.49"/>
    <x v="1"/>
    <x v="4"/>
    <n v="-0.60982896896524552"/>
    <n v="2664"/>
    <n v="11455.199999999999"/>
    <x v="0"/>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m/>
  </r>
  <r>
    <s v="B0B97D658R"/>
    <x v="1317"/>
    <s v="Home&amp;Kitchen|Heating,Cooling&amp;AirQuality|Humidifiers"/>
    <x v="52"/>
    <n v="499"/>
    <n v="799"/>
    <x v="2"/>
    <n v="0.38"/>
    <n v="0.38"/>
    <x v="1"/>
    <x v="9"/>
    <n v="-0.64895510675850843"/>
    <n v="212"/>
    <n v="763.2"/>
    <x v="1"/>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m/>
  </r>
  <r>
    <s v="B09NFSHCWN"/>
    <x v="1318"/>
    <s v="Home&amp;Kitchen|Heating,Cooling&amp;AirQuality|RoomHeaters|ElectricHeaters"/>
    <x v="52"/>
    <n v="1149"/>
    <n v="1899"/>
    <x v="0"/>
    <n v="0.39"/>
    <n v="0.39"/>
    <x v="1"/>
    <x v="12"/>
    <n v="-0.660212529798053"/>
    <n v="24"/>
    <n v="84"/>
    <x v="1"/>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m/>
  </r>
  <r>
    <s v="B076VQS87V"/>
    <x v="1319"/>
    <s v="Home&amp;Kitchen|Kitchen&amp;HomeAppliances|Vacuum,Cleaning&amp;Ironing|Irons,Steamers&amp;Accessories|Irons|DryIrons"/>
    <x v="53"/>
    <n v="457"/>
    <n v="799"/>
    <x v="2"/>
    <n v="0.43"/>
    <n v="0.43"/>
    <x v="1"/>
    <x v="4"/>
    <n v="-0.67887186739639371"/>
    <n v="1868"/>
    <n v="8032.4"/>
    <x v="0"/>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m/>
  </r>
  <r>
    <s v="B09LMMFW3S"/>
    <x v="1320"/>
    <s v="Home&amp;Kitchen|Kitchen&amp;HomeAppliances|Coffee,Tea&amp;Espresso|MilkFrothers"/>
    <x v="56"/>
    <n v="229"/>
    <n v="399"/>
    <x v="1"/>
    <n v="0.43"/>
    <n v="0.43"/>
    <x v="1"/>
    <x v="9"/>
    <n v="-0.70169827147894259"/>
    <n v="451"/>
    <n v="1623.6000000000001"/>
    <x v="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m/>
  </r>
  <r>
    <s v="B0BBLHTRM9"/>
    <x v="1321"/>
    <s v="Home&amp;Kitchen|Kitchen&amp;HomeAppliances|WaterPurifiers&amp;Accessories|WaterPurifierAccessories"/>
    <x v="57"/>
    <n v="199"/>
    <n v="699"/>
    <x v="2"/>
    <n v="0.72"/>
    <n v="0.72"/>
    <x v="0"/>
    <x v="24"/>
    <n v="-0.70659427512088968"/>
    <n v="159"/>
    <n v="461.09999999999997"/>
    <x v="1"/>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m/>
  </r>
  <r>
    <s v="B0BJYSCWFQ"/>
    <x v="1322"/>
    <s v="Home&amp;Kitchen|Kitchen&amp;HomeAppliances|SmallKitchenAppliances|WaffleMakers&amp;Irons"/>
    <x v="51"/>
    <n v="899"/>
    <n v="1999"/>
    <x v="0"/>
    <n v="0.55000000000000004"/>
    <n v="0.55000000000000004"/>
    <x v="0"/>
    <x v="0"/>
    <n v="-0.65101137267082265"/>
    <n v="39"/>
    <n v="163.80000000000001"/>
    <x v="1"/>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m/>
  </r>
  <r>
    <s v="B0187F2IOK"/>
    <x v="1323"/>
    <s v="Home&amp;Kitchen|Kitchen&amp;HomeAppliances|SmallKitchenAppliances|HandMixers"/>
    <x v="51"/>
    <n v="1499"/>
    <n v="2199"/>
    <x v="0"/>
    <n v="0.32"/>
    <n v="0.32"/>
    <x v="1"/>
    <x v="5"/>
    <n v="-0.71831898397926575"/>
    <n v="6531"/>
    <n v="28736.400000000001"/>
    <x v="0"/>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m/>
  </r>
  <r>
    <s v="B0B8CB7MHW"/>
    <x v="1324"/>
    <s v="Home&amp;Kitchen|Kitchen&amp;HomeAppliances|SmallKitchenAppliances|HandBlenders"/>
    <x v="51"/>
    <n v="426"/>
    <n v="999"/>
    <x v="2"/>
    <n v="0.56999999999999995"/>
    <n v="0.56999999999999995"/>
    <x v="0"/>
    <x v="3"/>
    <n v="-0.73437575453540649"/>
    <n v="222"/>
    <n v="910.19999999999993"/>
    <x v="1"/>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m/>
  </r>
  <r>
    <s v="B07K19NYZ8"/>
    <x v="1325"/>
    <s v="Home&amp;Kitchen|Heating,Cooling&amp;AirQuality|RoomHeaters|FanHeaters"/>
    <x v="52"/>
    <n v="2320"/>
    <n v="3290"/>
    <x v="0"/>
    <n v="0.28999999999999998"/>
    <n v="0.28999999999999998"/>
    <x v="1"/>
    <x v="11"/>
    <n v="-0.81770629393107985"/>
    <n v="195"/>
    <n v="741"/>
    <x v="1"/>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m/>
  </r>
  <r>
    <s v="B08ZXZ362Z"/>
    <x v="1326"/>
    <s v="Home&amp;Kitchen|Kitchen&amp;HomeAppliances|SewingMachines&amp;Accessories|Sewing&amp;EmbroideryMachines"/>
    <x v="59"/>
    <n v="1563"/>
    <n v="3098"/>
    <x v="0"/>
    <n v="0.5"/>
    <n v="0.5"/>
    <x v="0"/>
    <x v="12"/>
    <n v="-0.82674288564817999"/>
    <n v="2283"/>
    <n v="7990.5"/>
    <x v="0"/>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m/>
  </r>
  <r>
    <s v="B00GHL8VP2"/>
    <x v="1327"/>
    <s v="Home&amp;Kitchen|Heating,Cooling&amp;AirQuality|RoomHeaters|ElectricHeaters"/>
    <x v="52"/>
    <n v="3487.77"/>
    <n v="4990"/>
    <x v="0"/>
    <n v="0.3"/>
    <n v="0.3"/>
    <x v="1"/>
    <x v="3"/>
    <n v="-0.82417707000155527"/>
    <n v="1127"/>
    <n v="4620.7"/>
    <x v="0"/>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m/>
  </r>
  <r>
    <s v="B0B9JZW1SQ"/>
    <x v="1328"/>
    <s v="Home&amp;Kitchen|Kitchen&amp;HomeAppliances|SmallKitchenAppliances|MiniFoodProcessors&amp;Choppers"/>
    <x v="51"/>
    <n v="498"/>
    <n v="1200"/>
    <x v="0"/>
    <n v="0.59"/>
    <n v="0.59"/>
    <x v="0"/>
    <x v="14"/>
    <n v="-0.82202895371991624"/>
    <n v="113"/>
    <n v="361.6"/>
    <x v="1"/>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m/>
  </r>
  <r>
    <s v="B00TI8E7BI"/>
    <x v="1329"/>
    <s v="Home&amp;Kitchen|Kitchen&amp;HomeAppliances|SmallKitchenAppliances|Kettles&amp;HotWaterDispensers|ElectricKettles"/>
    <x v="51"/>
    <n v="2695"/>
    <n v="2695"/>
    <x v="0"/>
    <n v="0"/>
    <n v="0"/>
    <x v="1"/>
    <x v="5"/>
    <n v="-0.81828450577495693"/>
    <n v="2518"/>
    <n v="11079.2"/>
    <x v="0"/>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m/>
  </r>
  <r>
    <s v="B07J9KXQCC"/>
    <x v="1330"/>
    <s v="Home&amp;Kitchen|Heating,Cooling&amp;AirQuality|RoomHeaters|ElectricHeaters"/>
    <x v="52"/>
    <n v="949"/>
    <n v="2299"/>
    <x v="0"/>
    <n v="0.59"/>
    <n v="0.59"/>
    <x v="0"/>
    <x v="9"/>
    <n v="-0.75458820994593279"/>
    <n v="550"/>
    <n v="1980"/>
    <x v="1"/>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m/>
  </r>
  <r>
    <s v="B0B3JSWG81"/>
    <x v="1331"/>
    <s v="Home&amp;Kitchen|Kitchen&amp;HomeAppliances|Vacuum,Cleaning&amp;Ironing|Irons,Steamers&amp;Accessories|LintShavers"/>
    <x v="53"/>
    <n v="199"/>
    <n v="999"/>
    <x v="2"/>
    <n v="0.8"/>
    <n v="0.8"/>
    <x v="0"/>
    <x v="19"/>
    <n v="-0.7380686185403621"/>
    <n v="2"/>
    <n v="6.2"/>
    <x v="1"/>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m/>
  </r>
  <r>
    <s v="B08L7J3T31"/>
    <x v="1332"/>
    <s v="Home&amp;Kitchen|Kitchen&amp;HomeAppliances|WaterPurifiers&amp;Accessories|WaterPurifierAccessories"/>
    <x v="57"/>
    <n v="379"/>
    <n v="919"/>
    <x v="2"/>
    <n v="0.59"/>
    <n v="0.59"/>
    <x v="0"/>
    <x v="1"/>
    <n v="-0.13504892964960399"/>
    <n v="1090"/>
    <n v="4360"/>
    <x v="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m/>
  </r>
  <r>
    <s v="B01M6453MB"/>
    <x v="1333"/>
    <s v="Home&amp;Kitchen|Kitchen&amp;HomeAppliances|SmallKitchenAppliances|Rice&amp;PastaCookers"/>
    <x v="51"/>
    <n v="2280"/>
    <n v="3045"/>
    <x v="0"/>
    <n v="0.25"/>
    <n v="0.25"/>
    <x v="1"/>
    <x v="3"/>
    <n v="-0.95111270868146047"/>
    <n v="4118"/>
    <n v="16883.8"/>
    <x v="0"/>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m/>
  </r>
  <r>
    <s v="B009P2LIL4"/>
    <x v="1334"/>
    <s v="Home&amp;Kitchen|Heating,Cooling&amp;AirQuality|RoomHeaters|HeatConvectors"/>
    <x v="52"/>
    <n v="2219"/>
    <n v="3080"/>
    <x v="0"/>
    <n v="0.28000000000000003"/>
    <n v="0.28000000000000003"/>
    <x v="1"/>
    <x v="9"/>
    <n v="-0.96312313730185994"/>
    <n v="468"/>
    <n v="1684.8"/>
    <x v="1"/>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m/>
  </r>
  <r>
    <s v="B00J5DYCCA"/>
    <x v="1335"/>
    <s v="Home&amp;Kitchen|Heating,Cooling&amp;AirQuality|Fans|ExhaustFans"/>
    <x v="52"/>
    <n v="1399"/>
    <n v="1890"/>
    <x v="0"/>
    <n v="0.26"/>
    <n v="0.26"/>
    <x v="1"/>
    <x v="1"/>
    <n v="-1"/>
    <n v="8031"/>
    <n v="32124"/>
    <x v="0"/>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m/>
  </r>
  <r>
    <s v="B01486F4G6"/>
    <x v="1336"/>
    <s v="Home&amp;Kitchen|Kitchen&amp;HomeAppliances|SmallKitchenAppliances|SandwichMakers"/>
    <x v="51"/>
    <n v="2863"/>
    <n v="3690"/>
    <x v="0"/>
    <n v="0.22"/>
    <n v="0.22"/>
    <x v="1"/>
    <x v="4"/>
    <e v="#DIV/0!"/>
    <n v="6987"/>
    <n v="30044.1"/>
    <x v="0"/>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FF420C-2CB6-4A9F-84FA-58F70406727A}" name="PivotTable13"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ice Range">
  <location ref="Q70:R75"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product" fld="1" subtotal="count" baseField="0" baseItem="0">
      <extLst>
        <ext xmlns:x15="http://schemas.microsoft.com/office/spreadsheetml/2010/11/main" uri="{FABC7310-3BB5-11E1-824E-6D434824019B}">
          <x15:dataField isCountDistinct="1"/>
        </ext>
      </extLst>
    </dataField>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4D70D3-9FAE-4A2D-B15C-F1CE67D0D257}" name="PivotTable12"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No. of Reviews">
  <location ref="N70:O73" firstHeaderRow="1" firstDataRow="1" firstDataCol="1"/>
  <pivotFields count="25">
    <pivotField showAll="0"/>
    <pivotField dataField="1" showAll="0"/>
    <pivotField showAll="0"/>
    <pivotField showAll="0"/>
    <pivotField numFmtId="164" showAll="0"/>
    <pivotField numFmtId="1" showAll="0"/>
    <pivotField showAll="0">
      <items count="5">
        <item x="3"/>
        <item x="2"/>
        <item x="1"/>
        <item x="0"/>
        <item t="default"/>
      </items>
    </pivotField>
    <pivotField numFmtId="9" showAll="0"/>
    <pivotField numFmtId="2" showAll="0"/>
    <pivotField showAll="0"/>
    <pivotField numFmtId="165" showAll="0"/>
    <pivotField showAll="0"/>
    <pivotField numFmtId="164" showAll="0"/>
    <pivotField numFmtId="164" showAll="0"/>
    <pivotField axis="axisRow" showAll="0">
      <items count="3">
        <item x="0"/>
        <item x="1"/>
        <item t="default"/>
      </items>
    </pivotField>
    <pivotField numFmtId="164" showAll="0"/>
    <pivotField showAll="0"/>
    <pivotField showAll="0"/>
    <pivotField showAll="0"/>
    <pivotField showAll="0"/>
    <pivotField showAll="0"/>
    <pivotField showAll="0"/>
    <pivotField showAll="0"/>
    <pivotField showAll="0"/>
    <pivotField showAll="0"/>
  </pivotFields>
  <rowFields count="1">
    <field x="14"/>
  </rowFields>
  <rowItems count="3">
    <i>
      <x/>
    </i>
    <i>
      <x v="1"/>
    </i>
    <i t="grand">
      <x/>
    </i>
  </rowItems>
  <colItems count="1">
    <i/>
  </colItems>
  <dataFields count="1">
    <dataField name="No. of Product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EA6695-9DDA-483E-AB98-6D20208733D1}" name="PivotTable11"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Rating">
  <location ref="J70:K96" firstHeaderRow="1" firstDataRow="1" firstDataCol="1"/>
  <pivotFields count="25">
    <pivotField dataField="1" showAll="0"/>
    <pivotField showAll="0"/>
    <pivotField showAll="0"/>
    <pivotField showAll="0">
      <items count="62">
        <item x="3"/>
        <item x="31"/>
        <item x="40"/>
        <item x="36"/>
        <item x="0"/>
        <item x="20"/>
        <item x="56"/>
        <item x="27"/>
        <item x="14"/>
        <item x="52"/>
        <item x="48"/>
        <item x="42"/>
        <item x="15"/>
        <item x="45"/>
        <item x="43"/>
        <item x="10"/>
        <item x="29"/>
        <item x="18"/>
        <item x="37"/>
        <item x="46"/>
        <item x="26"/>
        <item x="25"/>
        <item x="49"/>
        <item x="60"/>
        <item x="22"/>
        <item x="58"/>
        <item x="44"/>
        <item x="41"/>
        <item x="13"/>
        <item x="54"/>
        <item x="11"/>
        <item x="55"/>
        <item x="4"/>
        <item x="38"/>
        <item x="9"/>
        <item x="7"/>
        <item x="1"/>
        <item x="24"/>
        <item x="16"/>
        <item x="23"/>
        <item x="12"/>
        <item x="30"/>
        <item x="21"/>
        <item x="28"/>
        <item x="17"/>
        <item x="33"/>
        <item x="59"/>
        <item x="51"/>
        <item x="8"/>
        <item x="6"/>
        <item x="5"/>
        <item x="47"/>
        <item x="34"/>
        <item x="50"/>
        <item x="2"/>
        <item x="39"/>
        <item x="32"/>
        <item x="35"/>
        <item x="53"/>
        <item x="19"/>
        <item x="57"/>
        <item t="default"/>
      </items>
    </pivotField>
    <pivotField numFmtId="164" showAll="0"/>
    <pivotField numFmtId="1" showAll="0"/>
    <pivotField showAll="0">
      <items count="5">
        <item x="3"/>
        <item x="2"/>
        <item x="1"/>
        <item x="0"/>
        <item t="default"/>
      </items>
    </pivotField>
    <pivotField numFmtId="9" showAll="0"/>
    <pivotField numFmtId="2" showAll="0"/>
    <pivotField showAll="0"/>
    <pivotField axis="axisRow" numFmtId="165"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numFmtId="164" showAll="0"/>
    <pivotField numFmtId="164" showAll="0"/>
    <pivotField showAll="0"/>
    <pivotField numFmtId="164" showAll="0"/>
    <pivotField showAll="0"/>
    <pivotField showAll="0"/>
    <pivotField showAll="0"/>
    <pivotField showAll="0"/>
    <pivotField showAll="0"/>
    <pivotField showAll="0"/>
    <pivotField showAll="0"/>
    <pivotField showAll="0"/>
    <pivotField showAll="0"/>
  </pivotFields>
  <rowFields count="1">
    <field x="1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No. of Product"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1237DA-565E-4A2F-ACFE-E8CECA219D79}" name="PivotTable10"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count Grouping">
  <location ref="G70:H73" firstHeaderRow="1" firstDataRow="1" firstDataCol="1"/>
  <pivotFields count="25">
    <pivotField dataField="1" showAll="0"/>
    <pivotField showAll="0"/>
    <pivotField showAll="0"/>
    <pivotField showAll="0"/>
    <pivotField numFmtId="164" showAll="0"/>
    <pivotField numFmtId="1" showAll="0"/>
    <pivotField showAll="0"/>
    <pivotField numFmtId="9" showAll="0"/>
    <pivotField numFmtId="2" showAll="0"/>
    <pivotField axis="axisRow" showAll="0">
      <items count="3">
        <item x="0"/>
        <item x="1"/>
        <item t="default"/>
      </items>
    </pivotField>
    <pivotField numFmtId="165" showAll="0"/>
    <pivotField showAll="0"/>
    <pivotField numFmtId="164" showAll="0"/>
    <pivotField numFmtId="164" showAll="0"/>
    <pivotField showAll="0"/>
    <pivotField numFmtId="164" showAll="0"/>
    <pivotField showAll="0"/>
    <pivotField showAll="0"/>
    <pivotField showAll="0"/>
    <pivotField showAll="0"/>
    <pivotField showAll="0"/>
    <pivotField showAll="0"/>
    <pivotField showAll="0"/>
    <pivotField showAll="0"/>
    <pivotField showAll="0"/>
  </pivotFields>
  <rowFields count="1">
    <field x="9"/>
  </rowFields>
  <rowItems count="3">
    <i>
      <x/>
    </i>
    <i>
      <x v="1"/>
    </i>
    <i t="grand">
      <x/>
    </i>
  </rowItems>
  <colItems count="1">
    <i/>
  </colItems>
  <dataFields count="1">
    <dataField name="No. of Produc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AA36C3-5F62-455A-B69C-6C9077AB8B4C}" name="PivotTable9"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with Highest number or reviews">
  <location ref="D70:E74" firstHeaderRow="1" firstDataRow="1" firstDataCol="1"/>
  <pivotFields count="25">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 showAll="0"/>
    <pivotField showAll="0"/>
    <pivotField numFmtId="9" showAll="0"/>
    <pivotField numFmtId="2" showAll="0"/>
    <pivotField showAll="0"/>
    <pivotField numFmtId="165" showAll="0"/>
    <pivotField showAll="0"/>
    <pivotField dataField="1" numFmtId="164" showAll="0"/>
    <pivotField numFmtId="164" showAll="0"/>
    <pivotField showAll="0"/>
    <pivotField numFmtId="164" showAll="0"/>
    <pivotField showAll="0"/>
    <pivotField showAll="0"/>
    <pivotField showAll="0"/>
    <pivotField showAll="0"/>
    <pivotField showAll="0"/>
    <pivotField showAll="0"/>
    <pivotField showAll="0"/>
    <pivotField showAll="0"/>
    <pivotField showAll="0"/>
  </pivotFields>
  <rowFields count="1">
    <field x="1"/>
  </rowFields>
  <rowItems count="4">
    <i>
      <x v="98"/>
    </i>
    <i>
      <x v="72"/>
    </i>
    <i>
      <x v="73"/>
    </i>
    <i t="grand">
      <x/>
    </i>
  </rowItems>
  <colItems count="1">
    <i/>
  </colItems>
  <dataFields count="1">
    <dataField name="Rating Count" fld="12" baseField="1" baseItem="0" numFmtId="164"/>
  </dataField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1DF397-CA1B-4637-8504-CB02475BB4AA}" name="PivotTable8"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
  <location ref="A70:B74" firstHeaderRow="1" firstDataRow="1" firstDataCol="1"/>
  <pivotFields count="25">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 showAll="0"/>
    <pivotField showAll="0"/>
    <pivotField numFmtId="9" showAll="0"/>
    <pivotField numFmtId="2" showAll="0"/>
    <pivotField showAll="0"/>
    <pivotField dataField="1" numFmtId="165" showAll="0"/>
    <pivotField showAll="0"/>
    <pivotField numFmtId="164" showAll="0"/>
    <pivotField numFmtId="164" showAll="0"/>
    <pivotField showAll="0"/>
    <pivotField numFmtId="164" showAll="0"/>
    <pivotField showAll="0"/>
    <pivotField showAll="0"/>
    <pivotField showAll="0"/>
    <pivotField showAll="0"/>
    <pivotField showAll="0"/>
    <pivotField showAll="0"/>
    <pivotField showAll="0"/>
    <pivotField showAll="0"/>
    <pivotField showAll="0"/>
  </pivotFields>
  <rowFields count="1">
    <field x="1"/>
  </rowFields>
  <rowItems count="4">
    <i>
      <x v="82"/>
    </i>
    <i>
      <x v="1143"/>
    </i>
    <i>
      <x v="1002"/>
    </i>
    <i t="grand">
      <x/>
    </i>
  </rowItems>
  <colItems count="1">
    <i/>
  </colItems>
  <dataFields count="1">
    <dataField name="Average rating" fld="10" subtotal="average" baseField="1" baseItem="0" numFmtId="165"/>
  </dataField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008E99-4A3A-4148-9702-3EBDE641CCE6}" name="PivotTable7"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s">
  <location ref="T3:U10" firstHeaderRow="1" firstDataRow="1" firstDataCol="1"/>
  <pivotFields count="25">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items count="62">
        <item x="3"/>
        <item x="31"/>
        <item x="40"/>
        <item x="36"/>
        <item x="0"/>
        <item x="20"/>
        <item x="56"/>
        <item x="27"/>
        <item x="14"/>
        <item x="52"/>
        <item x="48"/>
        <item x="42"/>
        <item x="15"/>
        <item x="45"/>
        <item x="43"/>
        <item x="10"/>
        <item x="29"/>
        <item x="18"/>
        <item x="37"/>
        <item x="46"/>
        <item x="26"/>
        <item x="25"/>
        <item x="49"/>
        <item x="60"/>
        <item x="22"/>
        <item x="58"/>
        <item x="44"/>
        <item x="41"/>
        <item x="13"/>
        <item x="54"/>
        <item x="11"/>
        <item x="55"/>
        <item x="4"/>
        <item x="38"/>
        <item x="9"/>
        <item x="7"/>
        <item x="1"/>
        <item x="24"/>
        <item x="16"/>
        <item x="23"/>
        <item x="12"/>
        <item x="30"/>
        <item x="21"/>
        <item x="28"/>
        <item x="17"/>
        <item x="33"/>
        <item x="59"/>
        <item x="51"/>
        <item x="8"/>
        <item x="6"/>
        <item x="5"/>
        <item x="47"/>
        <item x="34"/>
        <item x="50"/>
        <item x="2"/>
        <item x="39"/>
        <item x="32"/>
        <item x="35"/>
        <item x="53"/>
        <item x="19"/>
        <item x="57"/>
        <item t="default"/>
      </items>
    </pivotField>
    <pivotField numFmtId="164" showAll="0"/>
    <pivotField numFmtId="1" showAll="0"/>
    <pivotField showAll="0">
      <items count="5">
        <item x="3"/>
        <item x="2"/>
        <item x="1"/>
        <item x="0"/>
        <item t="default"/>
      </items>
    </pivotField>
    <pivotField numFmtId="9" showAll="0"/>
    <pivotField numFmtId="2" showAll="0"/>
    <pivotField showAll="0"/>
    <pivotField numFmtId="165"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numFmtId="164" showAll="0"/>
    <pivotField dataField="1" numFmtId="164" showAll="0"/>
    <pivotField showAll="0"/>
    <pivotField numFmtId="164" showAll="0"/>
    <pivotField showAll="0"/>
    <pivotField showAll="0"/>
    <pivotField showAll="0"/>
    <pivotField showAll="0"/>
    <pivotField showAll="0"/>
    <pivotField showAll="0"/>
    <pivotField showAll="0"/>
    <pivotField showAll="0"/>
    <pivotField showAll="0"/>
  </pivotFields>
  <rowFields count="1">
    <field x="1"/>
  </rowFields>
  <rowItems count="7">
    <i>
      <x v="98"/>
    </i>
    <i>
      <x v="73"/>
    </i>
    <i>
      <x v="72"/>
    </i>
    <i>
      <x v="590"/>
    </i>
    <i>
      <x v="204"/>
    </i>
    <i>
      <x v="203"/>
    </i>
    <i t="grand">
      <x/>
    </i>
  </rowItems>
  <colItems count="1">
    <i/>
  </colItems>
  <dataFields count="1">
    <dataField name="Sum of Rating and Review" fld="13" baseField="0" baseItem="0" numFmtId="164"/>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C738D0-1B84-40E2-994B-02F1A40277A5}" name="PivotTable6"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ub-Category">
  <location ref="Q3:R65" firstHeaderRow="1" firstDataRow="1" firstDataCol="1"/>
  <pivotFields count="25">
    <pivotField showAll="0"/>
    <pivotField showAll="0"/>
    <pivotField showAll="0"/>
    <pivotField axis="axisRow" showAll="0" sortType="descending">
      <items count="62">
        <item x="3"/>
        <item x="31"/>
        <item x="40"/>
        <item x="36"/>
        <item x="0"/>
        <item x="20"/>
        <item x="56"/>
        <item x="27"/>
        <item x="14"/>
        <item x="52"/>
        <item x="48"/>
        <item x="42"/>
        <item x="15"/>
        <item x="45"/>
        <item x="43"/>
        <item x="10"/>
        <item x="29"/>
        <item x="18"/>
        <item x="37"/>
        <item x="46"/>
        <item x="26"/>
        <item x="25"/>
        <item x="49"/>
        <item x="60"/>
        <item x="22"/>
        <item x="58"/>
        <item x="44"/>
        <item x="41"/>
        <item x="13"/>
        <item x="54"/>
        <item x="11"/>
        <item x="55"/>
        <item x="4"/>
        <item x="38"/>
        <item x="9"/>
        <item x="7"/>
        <item x="1"/>
        <item x="24"/>
        <item x="16"/>
        <item x="23"/>
        <item x="12"/>
        <item x="30"/>
        <item x="21"/>
        <item x="28"/>
        <item x="17"/>
        <item x="33"/>
        <item x="59"/>
        <item x="51"/>
        <item x="8"/>
        <item x="6"/>
        <item x="5"/>
        <item x="47"/>
        <item x="34"/>
        <item x="50"/>
        <item x="2"/>
        <item x="39"/>
        <item x="32"/>
        <item x="35"/>
        <item x="53"/>
        <item x="19"/>
        <item x="57"/>
        <item t="default"/>
      </items>
      <autoSortScope>
        <pivotArea dataOnly="0" outline="0" fieldPosition="0">
          <references count="1">
            <reference field="4294967294" count="1" selected="0">
              <x v="0"/>
            </reference>
          </references>
        </pivotArea>
      </autoSortScope>
    </pivotField>
    <pivotField numFmtId="164" showAll="0"/>
    <pivotField numFmtId="1" showAll="0"/>
    <pivotField showAll="0"/>
    <pivotField dataField="1" numFmtId="9" showAll="0"/>
    <pivotField numFmtId="2" showAll="0"/>
    <pivotField showAll="0"/>
    <pivotField numFmtId="165" showAll="0"/>
    <pivotField showAll="0"/>
    <pivotField numFmtId="164" showAll="0"/>
    <pivotField numFmtId="164" showAll="0"/>
    <pivotField showAll="0"/>
    <pivotField numFmtId="164" showAll="0"/>
    <pivotField showAll="0"/>
    <pivotField showAll="0"/>
    <pivotField showAll="0"/>
    <pivotField showAll="0"/>
    <pivotField showAll="0"/>
    <pivotField showAll="0"/>
    <pivotField showAll="0"/>
    <pivotField showAll="0"/>
    <pivotField showAll="0"/>
  </pivotFields>
  <rowFields count="1">
    <field x="3"/>
  </rowFields>
  <rowItems count="62">
    <i>
      <x v="1"/>
    </i>
    <i>
      <x v="49"/>
    </i>
    <i>
      <x v="35"/>
    </i>
    <i>
      <x v="47"/>
    </i>
    <i>
      <x v="4"/>
    </i>
    <i>
      <x v="15"/>
    </i>
    <i>
      <x v="54"/>
    </i>
    <i>
      <x v="28"/>
    </i>
    <i>
      <x v="60"/>
    </i>
    <i>
      <x v="30"/>
    </i>
    <i>
      <x v="26"/>
    </i>
    <i>
      <x v="58"/>
    </i>
    <i>
      <x/>
    </i>
    <i>
      <x v="39"/>
    </i>
    <i>
      <x v="52"/>
    </i>
    <i>
      <x v="36"/>
    </i>
    <i>
      <x v="34"/>
    </i>
    <i>
      <x v="9"/>
    </i>
    <i>
      <x v="22"/>
    </i>
    <i>
      <x v="38"/>
    </i>
    <i>
      <x v="59"/>
    </i>
    <i>
      <x v="24"/>
    </i>
    <i>
      <x v="50"/>
    </i>
    <i>
      <x v="56"/>
    </i>
    <i>
      <x v="45"/>
    </i>
    <i>
      <x v="31"/>
    </i>
    <i>
      <x v="19"/>
    </i>
    <i>
      <x v="40"/>
    </i>
    <i>
      <x v="21"/>
    </i>
    <i>
      <x v="3"/>
    </i>
    <i>
      <x v="42"/>
    </i>
    <i>
      <x v="7"/>
    </i>
    <i>
      <x v="57"/>
    </i>
    <i>
      <x v="8"/>
    </i>
    <i>
      <x v="29"/>
    </i>
    <i>
      <x v="6"/>
    </i>
    <i>
      <x v="43"/>
    </i>
    <i>
      <x v="20"/>
    </i>
    <i>
      <x v="10"/>
    </i>
    <i>
      <x v="27"/>
    </i>
    <i>
      <x v="2"/>
    </i>
    <i>
      <x v="23"/>
    </i>
    <i>
      <x v="46"/>
    </i>
    <i>
      <x v="33"/>
    </i>
    <i>
      <x v="48"/>
    </i>
    <i>
      <x v="18"/>
    </i>
    <i>
      <x v="25"/>
    </i>
    <i>
      <x v="16"/>
    </i>
    <i>
      <x v="53"/>
    </i>
    <i>
      <x v="17"/>
    </i>
    <i>
      <x v="11"/>
    </i>
    <i>
      <x v="12"/>
    </i>
    <i>
      <x v="44"/>
    </i>
    <i>
      <x v="41"/>
    </i>
    <i>
      <x v="55"/>
    </i>
    <i>
      <x v="37"/>
    </i>
    <i>
      <x v="51"/>
    </i>
    <i>
      <x v="14"/>
    </i>
    <i>
      <x v="5"/>
    </i>
    <i>
      <x v="32"/>
    </i>
    <i>
      <x v="13"/>
    </i>
    <i t="grand">
      <x/>
    </i>
  </rowItems>
  <colItems count="1">
    <i/>
  </colItems>
  <dataFields count="1">
    <dataField name="Max discount_percentage" fld="7" subtotal="max" baseField="3"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7F6BD5-BBA7-4547-918B-342A278EB807}" name="PivotTable5"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ub-Category">
  <location ref="N3:O65" firstHeaderRow="1" firstDataRow="1" firstDataCol="1"/>
  <pivotFields count="25">
    <pivotField showAll="0"/>
    <pivotField showAll="0"/>
    <pivotField showAll="0"/>
    <pivotField axis="axisRow" showAll="0">
      <items count="62">
        <item x="3"/>
        <item x="31"/>
        <item x="40"/>
        <item x="36"/>
        <item x="0"/>
        <item x="20"/>
        <item x="56"/>
        <item x="27"/>
        <item x="14"/>
        <item x="52"/>
        <item x="48"/>
        <item x="42"/>
        <item x="15"/>
        <item x="45"/>
        <item x="43"/>
        <item x="10"/>
        <item x="29"/>
        <item x="18"/>
        <item x="37"/>
        <item x="46"/>
        <item x="26"/>
        <item x="25"/>
        <item x="49"/>
        <item x="60"/>
        <item x="22"/>
        <item x="58"/>
        <item x="44"/>
        <item x="41"/>
        <item x="13"/>
        <item x="54"/>
        <item x="11"/>
        <item x="55"/>
        <item x="4"/>
        <item x="38"/>
        <item x="9"/>
        <item x="7"/>
        <item x="1"/>
        <item x="24"/>
        <item x="16"/>
        <item x="23"/>
        <item x="12"/>
        <item x="30"/>
        <item x="21"/>
        <item x="28"/>
        <item x="17"/>
        <item x="33"/>
        <item x="59"/>
        <item x="51"/>
        <item x="8"/>
        <item x="6"/>
        <item x="5"/>
        <item x="47"/>
        <item x="34"/>
        <item x="50"/>
        <item x="2"/>
        <item x="39"/>
        <item x="32"/>
        <item x="35"/>
        <item x="53"/>
        <item x="19"/>
        <item x="57"/>
        <item t="default"/>
      </items>
    </pivotField>
    <pivotField numFmtId="164" showAll="0"/>
    <pivotField numFmtId="1" showAll="0"/>
    <pivotField showAll="0">
      <items count="5">
        <item x="3"/>
        <item x="2"/>
        <item x="1"/>
        <item x="0"/>
        <item t="default"/>
      </items>
    </pivotField>
    <pivotField numFmtId="9" showAll="0"/>
    <pivotField numFmtId="2" showAll="0"/>
    <pivotField showAll="0"/>
    <pivotField numFmtId="165"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numFmtId="164" showAll="0"/>
    <pivotField numFmtId="164" showAll="0"/>
    <pivotField showAll="0"/>
    <pivotField dataField="1" numFmtId="164" showAll="0"/>
    <pivotField showAll="0"/>
    <pivotField showAll="0"/>
    <pivotField showAll="0"/>
    <pivotField showAll="0"/>
    <pivotField showAll="0"/>
    <pivotField showAll="0"/>
    <pivotField showAll="0"/>
    <pivotField showAll="0"/>
    <pivotField showAll="0"/>
  </pivotFields>
  <rowFields count="1">
    <field x="3"/>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Items count="1">
    <i/>
  </colItems>
  <dataFields count="1">
    <dataField name="Sum of Potential Revenue" fld="15" baseField="0" baseItem="0" numFmtId="164"/>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19D5B29-8773-48BA-A702-D1855D58BB1A}" name="PivotTable4"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ub-Category">
  <location ref="J3:L65" firstHeaderRow="0" firstDataRow="1" firstDataCol="1"/>
  <pivotFields count="25">
    <pivotField showAll="0"/>
    <pivotField showAll="0"/>
    <pivotField showAll="0"/>
    <pivotField axis="axisRow" showAll="0">
      <items count="62">
        <item x="3"/>
        <item x="31"/>
        <item x="40"/>
        <item x="36"/>
        <item x="0"/>
        <item x="20"/>
        <item x="56"/>
        <item x="27"/>
        <item x="14"/>
        <item x="52"/>
        <item x="48"/>
        <item x="42"/>
        <item x="15"/>
        <item x="45"/>
        <item x="43"/>
        <item x="10"/>
        <item x="29"/>
        <item x="18"/>
        <item x="37"/>
        <item x="46"/>
        <item x="26"/>
        <item x="25"/>
        <item x="49"/>
        <item x="60"/>
        <item x="22"/>
        <item x="58"/>
        <item x="44"/>
        <item x="41"/>
        <item x="13"/>
        <item x="54"/>
        <item x="11"/>
        <item x="55"/>
        <item x="4"/>
        <item x="38"/>
        <item x="9"/>
        <item x="7"/>
        <item x="1"/>
        <item x="24"/>
        <item x="16"/>
        <item x="23"/>
        <item x="12"/>
        <item x="30"/>
        <item x="21"/>
        <item x="28"/>
        <item x="17"/>
        <item x="33"/>
        <item x="59"/>
        <item x="51"/>
        <item x="8"/>
        <item x="6"/>
        <item x="5"/>
        <item x="47"/>
        <item x="34"/>
        <item x="50"/>
        <item x="2"/>
        <item x="39"/>
        <item x="32"/>
        <item x="35"/>
        <item x="53"/>
        <item x="19"/>
        <item x="57"/>
        <item t="default"/>
      </items>
    </pivotField>
    <pivotField dataField="1" numFmtId="164" showAll="0"/>
    <pivotField dataField="1" numFmtId="1" showAll="0"/>
    <pivotField showAll="0">
      <items count="5">
        <item x="3"/>
        <item x="2"/>
        <item x="1"/>
        <item x="0"/>
        <item t="default"/>
      </items>
    </pivotField>
    <pivotField numFmtId="9" showAll="0"/>
    <pivotField numFmtId="2" showAll="0"/>
    <pivotField showAll="0"/>
    <pivotField numFmtId="165"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numFmtId="164" showAll="0"/>
    <pivotField numFmtId="164" showAll="0"/>
    <pivotField showAll="0"/>
    <pivotField numFmtId="164" showAll="0"/>
    <pivotField showAll="0"/>
    <pivotField showAll="0"/>
    <pivotField showAll="0"/>
    <pivotField showAll="0"/>
    <pivotField showAll="0"/>
    <pivotField showAll="0"/>
    <pivotField showAll="0"/>
    <pivotField showAll="0"/>
    <pivotField showAll="0"/>
  </pivotFields>
  <rowFields count="1">
    <field x="3"/>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Fields count="1">
    <field x="-2"/>
  </colFields>
  <colItems count="2">
    <i>
      <x/>
    </i>
    <i i="1">
      <x v="1"/>
    </i>
  </colItems>
  <dataFields count="2">
    <dataField name="Average actual_price" fld="5" subtotal="average" baseField="3" baseItem="0" numFmtId="1"/>
    <dataField name="Average discount" fld="4" subtotal="average" baseField="3" baseItem="0" numFmtId="16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34E2E77-EB59-4417-AB51-6BCCE5E75DD3}" name="PivotTable3"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ub-Category">
  <location ref="G3:H65" firstHeaderRow="1" firstDataRow="1" firstDataCol="1"/>
  <pivotFields count="25">
    <pivotField showAll="0"/>
    <pivotField showAll="0"/>
    <pivotField showAll="0"/>
    <pivotField axis="axisRow" showAll="0">
      <items count="62">
        <item x="3"/>
        <item x="31"/>
        <item x="40"/>
        <item x="36"/>
        <item x="0"/>
        <item x="20"/>
        <item x="56"/>
        <item x="27"/>
        <item x="14"/>
        <item x="52"/>
        <item x="48"/>
        <item x="42"/>
        <item x="15"/>
        <item x="45"/>
        <item x="43"/>
        <item x="10"/>
        <item x="29"/>
        <item x="18"/>
        <item x="37"/>
        <item x="46"/>
        <item x="26"/>
        <item x="25"/>
        <item x="49"/>
        <item x="60"/>
        <item x="22"/>
        <item x="58"/>
        <item x="44"/>
        <item x="41"/>
        <item x="13"/>
        <item x="54"/>
        <item x="11"/>
        <item x="55"/>
        <item x="4"/>
        <item x="38"/>
        <item x="9"/>
        <item x="7"/>
        <item x="1"/>
        <item x="24"/>
        <item x="16"/>
        <item x="23"/>
        <item x="12"/>
        <item x="30"/>
        <item x="21"/>
        <item x="28"/>
        <item x="17"/>
        <item x="33"/>
        <item x="59"/>
        <item x="51"/>
        <item x="8"/>
        <item x="6"/>
        <item x="5"/>
        <item x="47"/>
        <item x="34"/>
        <item x="50"/>
        <item x="2"/>
        <item x="39"/>
        <item x="32"/>
        <item x="35"/>
        <item x="53"/>
        <item x="19"/>
        <item x="57"/>
        <item t="default"/>
      </items>
    </pivotField>
    <pivotField numFmtId="164" showAll="0"/>
    <pivotField numFmtId="1" showAll="0"/>
    <pivotField showAll="0"/>
    <pivotField numFmtId="9" showAll="0"/>
    <pivotField numFmtId="2" showAll="0"/>
    <pivotField showAll="0"/>
    <pivotField numFmtId="165" showAll="0"/>
    <pivotField showAll="0"/>
    <pivotField dataField="1" numFmtId="164" showAll="0"/>
    <pivotField numFmtId="164" showAll="0"/>
    <pivotField showAll="0"/>
    <pivotField numFmtId="164" showAll="0"/>
    <pivotField showAll="0"/>
    <pivotField showAll="0"/>
    <pivotField showAll="0"/>
    <pivotField showAll="0"/>
    <pivotField showAll="0"/>
    <pivotField showAll="0"/>
    <pivotField showAll="0"/>
    <pivotField showAll="0"/>
    <pivotField showAll="0"/>
  </pivotFields>
  <rowFields count="1">
    <field x="3"/>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Items count="1">
    <i/>
  </colItems>
  <dataFields count="1">
    <dataField name="Rating Count" fld="1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184D29A-E9F1-485A-9E8A-7DD0B521AA85}" name="PivotTable2"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ub-Category">
  <location ref="D3:E65" firstHeaderRow="1" firstDataRow="1" firstDataCol="1"/>
  <pivotFields count="25">
    <pivotField dataField="1" showAll="0"/>
    <pivotField showAll="0"/>
    <pivotField showAll="0"/>
    <pivotField axis="axisRow" showAll="0">
      <items count="62">
        <item x="3"/>
        <item x="31"/>
        <item x="40"/>
        <item x="36"/>
        <item x="0"/>
        <item x="20"/>
        <item x="56"/>
        <item x="27"/>
        <item x="14"/>
        <item x="52"/>
        <item x="48"/>
        <item x="42"/>
        <item x="15"/>
        <item x="45"/>
        <item x="43"/>
        <item x="10"/>
        <item x="29"/>
        <item x="18"/>
        <item x="37"/>
        <item x="46"/>
        <item x="26"/>
        <item x="25"/>
        <item x="49"/>
        <item x="60"/>
        <item x="22"/>
        <item x="58"/>
        <item x="44"/>
        <item x="41"/>
        <item x="13"/>
        <item x="54"/>
        <item x="11"/>
        <item x="55"/>
        <item x="4"/>
        <item x="38"/>
        <item x="9"/>
        <item x="7"/>
        <item x="1"/>
        <item x="24"/>
        <item x="16"/>
        <item x="23"/>
        <item x="12"/>
        <item x="30"/>
        <item x="21"/>
        <item x="28"/>
        <item x="17"/>
        <item x="33"/>
        <item x="59"/>
        <item x="51"/>
        <item x="8"/>
        <item x="6"/>
        <item x="5"/>
        <item x="47"/>
        <item x="34"/>
        <item x="50"/>
        <item x="2"/>
        <item x="39"/>
        <item x="32"/>
        <item x="35"/>
        <item x="53"/>
        <item x="19"/>
        <item x="57"/>
        <item t="default"/>
      </items>
    </pivotField>
    <pivotField numFmtId="164" showAll="0"/>
    <pivotField numFmtId="1" showAll="0"/>
    <pivotField showAll="0"/>
    <pivotField numFmtId="9" showAll="0"/>
    <pivotField numFmtId="2" showAll="0"/>
    <pivotField showAll="0"/>
    <pivotField numFmtId="165" showAll="0"/>
    <pivotField showAll="0"/>
    <pivotField numFmtId="164" showAll="0"/>
    <pivotField numFmtId="164" showAll="0"/>
    <pivotField showAll="0"/>
    <pivotField numFmtId="164" showAll="0"/>
    <pivotField showAll="0"/>
    <pivotField showAll="0"/>
    <pivotField showAll="0"/>
    <pivotField showAll="0"/>
    <pivotField showAll="0"/>
    <pivotField showAll="0"/>
    <pivotField showAll="0"/>
    <pivotField showAll="0"/>
    <pivotField showAll="0"/>
  </pivotFields>
  <rowFields count="1">
    <field x="3"/>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Items count="1">
    <i/>
  </colItems>
  <dataFields count="1">
    <dataField name="No. of Product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0A278FB-A2E7-4652-B8FA-372FDA6606E6}" name="PivotTable1"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ub-Category">
  <location ref="A3:B65" firstHeaderRow="1" firstDataRow="1" firstDataCol="1"/>
  <pivotFields count="25">
    <pivotField showAll="0"/>
    <pivotField showAll="0"/>
    <pivotField showAll="0"/>
    <pivotField axis="axisRow" showAll="0">
      <items count="62">
        <item x="3"/>
        <item x="31"/>
        <item x="40"/>
        <item x="36"/>
        <item x="0"/>
        <item x="20"/>
        <item x="56"/>
        <item x="27"/>
        <item x="14"/>
        <item x="52"/>
        <item x="48"/>
        <item x="42"/>
        <item x="15"/>
        <item x="45"/>
        <item x="43"/>
        <item x="10"/>
        <item x="29"/>
        <item x="18"/>
        <item x="37"/>
        <item x="46"/>
        <item x="26"/>
        <item x="25"/>
        <item x="49"/>
        <item x="60"/>
        <item x="22"/>
        <item x="58"/>
        <item x="44"/>
        <item x="41"/>
        <item x="13"/>
        <item x="54"/>
        <item x="11"/>
        <item x="55"/>
        <item x="4"/>
        <item x="38"/>
        <item x="9"/>
        <item x="7"/>
        <item x="1"/>
        <item x="24"/>
        <item x="16"/>
        <item x="23"/>
        <item x="12"/>
        <item x="30"/>
        <item x="21"/>
        <item x="28"/>
        <item x="17"/>
        <item x="33"/>
        <item x="59"/>
        <item x="51"/>
        <item x="8"/>
        <item x="6"/>
        <item x="5"/>
        <item x="47"/>
        <item x="34"/>
        <item x="50"/>
        <item x="2"/>
        <item x="39"/>
        <item x="32"/>
        <item x="35"/>
        <item x="53"/>
        <item x="19"/>
        <item x="57"/>
        <item t="default"/>
      </items>
    </pivotField>
    <pivotField numFmtId="164" showAll="0"/>
    <pivotField numFmtId="1" showAll="0"/>
    <pivotField showAll="0">
      <items count="5">
        <item x="3"/>
        <item x="2"/>
        <item x="1"/>
        <item x="0"/>
        <item t="default"/>
      </items>
    </pivotField>
    <pivotField dataField="1" numFmtId="9" showAll="0"/>
    <pivotField numFmtId="2" showAll="0"/>
    <pivotField showAll="0"/>
    <pivotField numFmtId="165"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numFmtId="164" showAll="0"/>
    <pivotField numFmtId="164" showAll="0"/>
    <pivotField showAll="0"/>
    <pivotField numFmtId="164" showAll="0"/>
    <pivotField showAll="0"/>
    <pivotField showAll="0"/>
    <pivotField showAll="0"/>
    <pivotField showAll="0"/>
    <pivotField showAll="0"/>
    <pivotField showAll="0"/>
    <pivotField showAll="0"/>
    <pivotField showAll="0"/>
    <pivotField showAll="0"/>
  </pivotFields>
  <rowFields count="1">
    <field x="3"/>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Items count="1">
    <i/>
  </colItems>
  <dataFields count="1">
    <dataField name="Average discount_percentage" fld="7" subtotal="average" baseField="3" baseItem="0" numFmtId="9"/>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3D1EF2C-A1EB-42DD-B191-F0C63086EC7B}" sourceName="sub category">
  <pivotTables>
    <pivotTable tabId="15" name="PivotTable4"/>
    <pivotTable tabId="15" name="PivotTable1"/>
    <pivotTable tabId="15" name="PivotTable11"/>
    <pivotTable tabId="15" name="PivotTable5"/>
    <pivotTable tabId="15" name="PivotTable7"/>
  </pivotTables>
  <data>
    <tabular pivotCacheId="1690717681">
      <items count="61">
        <i x="3" s="1"/>
        <i x="31" s="1"/>
        <i x="40" s="1"/>
        <i x="36" s="1"/>
        <i x="0" s="1"/>
        <i x="20" s="1"/>
        <i x="56" s="1"/>
        <i x="27" s="1"/>
        <i x="14" s="1"/>
        <i x="52" s="1"/>
        <i x="48" s="1"/>
        <i x="42" s="1"/>
        <i x="15" s="1"/>
        <i x="45" s="1"/>
        <i x="43" s="1"/>
        <i x="10" s="1"/>
        <i x="29" s="1"/>
        <i x="18" s="1"/>
        <i x="37" s="1"/>
        <i x="46" s="1"/>
        <i x="26" s="1"/>
        <i x="25" s="1"/>
        <i x="49" s="1"/>
        <i x="60" s="1"/>
        <i x="22" s="1"/>
        <i x="58" s="1"/>
        <i x="44" s="1"/>
        <i x="41" s="1"/>
        <i x="13" s="1"/>
        <i x="54" s="1"/>
        <i x="11" s="1"/>
        <i x="55" s="1"/>
        <i x="4" s="1"/>
        <i x="38" s="1"/>
        <i x="9" s="1"/>
        <i x="7" s="1"/>
        <i x="1" s="1"/>
        <i x="24" s="1"/>
        <i x="16" s="1"/>
        <i x="23" s="1"/>
        <i x="12" s="1"/>
        <i x="30" s="1"/>
        <i x="21" s="1"/>
        <i x="28" s="1"/>
        <i x="17" s="1"/>
        <i x="33" s="1"/>
        <i x="59" s="1"/>
        <i x="51" s="1"/>
        <i x="8" s="1"/>
        <i x="6" s="1"/>
        <i x="5" s="1"/>
        <i x="47" s="1"/>
        <i x="34" s="1"/>
        <i x="50" s="1"/>
        <i x="2" s="1"/>
        <i x="39" s="1"/>
        <i x="32" s="1"/>
        <i x="35" s="1"/>
        <i x="53" s="1"/>
        <i x="19" s="1"/>
        <i x="5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27F9AB6C-906A-4A0C-B998-8D56F189628B}" sourceName="price range">
  <pivotTables>
    <pivotTable tabId="15" name="PivotTable4"/>
    <pivotTable tabId="15" name="PivotTable1"/>
    <pivotTable tabId="15" name="PivotTable11"/>
    <pivotTable tabId="15" name="PivotTable5"/>
    <pivotTable tabId="15" name="PivotTable7"/>
  </pivotTables>
  <data>
    <tabular pivotCacheId="1690717681">
      <items count="4">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9DEFBEAD-20AB-4D4E-A3EB-2620CEB8083D}" sourceName="rating">
  <pivotTables>
    <pivotTable tabId="15" name="PivotTable4"/>
    <pivotTable tabId="15" name="PivotTable1"/>
    <pivotTable tabId="15" name="PivotTable11"/>
    <pivotTable tabId="15" name="PivotTable5"/>
    <pivotTable tabId="15" name="PivotTable7"/>
  </pivotTables>
  <data>
    <tabular pivotCacheId="1690717681">
      <items count="25">
        <i x="22" s="1"/>
        <i x="21" s="1"/>
        <i x="23" s="1"/>
        <i x="18" s="1"/>
        <i x="24" s="1"/>
        <i x="17" s="1"/>
        <i x="19" s="1"/>
        <i x="14" s="1"/>
        <i x="8" s="1"/>
        <i x="10" s="1"/>
        <i x="12" s="1"/>
        <i x="9" s="1"/>
        <i x="7" s="1"/>
        <i x="11" s="1"/>
        <i x="2" s="1"/>
        <i x="1" s="1"/>
        <i x="3" s="1"/>
        <i x="0" s="1"/>
        <i x="4" s="1"/>
        <i x="5" s="1"/>
        <i x="6" s="1"/>
        <i x="13" s="1"/>
        <i x="16" s="1"/>
        <i x="20"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 category" xr10:uid="{CEC03987-213B-4D98-A47E-3DF0FEFAC07B}" cache="Slicer_sub_category" caption="sub category" startItem="15" columnCount="5" rowHeight="273050"/>
  <slicer name="price range" xr10:uid="{E55F2629-4DB4-4AA6-BC9C-C795AB88D925}" cache="Slicer_price_range" caption="price range" columnCount="2" rowHeight="273050"/>
  <slicer name="rating" xr10:uid="{E9B73686-0C76-4294-A3D0-C2C9FACC8101}" cache="Slicer_rating" caption="rating" columnCount="6"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A320D3-BE64-4886-920D-D2E36DDBA1A7}" name="Table1" displayName="Table1" ref="A1:Y1466" totalsRowShown="0" headerRowDxfId="0">
  <autoFilter ref="A1:Y1466" xr:uid="{DDA320D3-BE64-4886-920D-D2E36DDBA1A7}"/>
  <tableColumns count="25">
    <tableColumn id="1" xr3:uid="{537A8527-EADE-4E2A-8AF3-C8F71DDF2611}" name="product_id"/>
    <tableColumn id="2" xr3:uid="{C29E51EA-F9D7-4B28-8217-1908544A6861}" name="product_name"/>
    <tableColumn id="3" xr3:uid="{09DDF169-0C88-49C9-9AB8-F29AE5D0716F}" name="category"/>
    <tableColumn id="4" xr3:uid="{A4688F6D-1FA0-485F-AF89-349F05F9DF9C}" name="sub category"/>
    <tableColumn id="5" xr3:uid="{CD8CA9DF-87A6-4603-A625-B3E3E5449E2B}" name="discounted_price" dataDxfId="12" dataCellStyle="Comma"/>
    <tableColumn id="6" xr3:uid="{9BC2D981-9332-4667-BB4E-AD4073DAC92A}" name="actual_price" dataDxfId="11" dataCellStyle="Comma"/>
    <tableColumn id="7" xr3:uid="{9FE4B1C2-57A9-4C57-8215-5E840A0536A4}" name="price range" dataDxfId="10" dataCellStyle="Comma">
      <calculatedColumnFormula>IF(F2&lt;500,"less than 500",IF(F2&lt;1000,"less than 1000",IF(F2&lt;5000,"less than 5000","5000 and above")))</calculatedColumnFormula>
    </tableColumn>
    <tableColumn id="8" xr3:uid="{9A7BC67E-B6AA-496B-A004-F8ACA651761E}" name="discount_percentage" dataDxfId="9"/>
    <tableColumn id="9" xr3:uid="{C243D040-6AE2-4CD2-95E8-234FB3EF5CEE}" name="discount_percentage2" dataDxfId="8"/>
    <tableColumn id="10" xr3:uid="{7E23EAB0-2211-49B4-972C-21978E9A9B24}" name="discount grouping" dataDxfId="7">
      <calculatedColumnFormula>IF(#REF! &gt;= 0.5, "50% or More", "Less than 50%")</calculatedColumnFormula>
    </tableColumn>
    <tableColumn id="11" xr3:uid="{41C5D894-2F7D-455C-BBC5-EA1F7AAF7CDC}" name="rating" dataDxfId="6"/>
    <tableColumn id="12" xr3:uid="{FDBBC859-1C23-4269-9100-83797CB0A185}" name="Relationship between discount and rating" dataDxfId="5">
      <calculatedColumnFormula>CORREL(H2:H1466, K2:K1466)</calculatedColumnFormula>
    </tableColumn>
    <tableColumn id="13" xr3:uid="{C02B3352-2C3D-4679-998C-134A6FF000BF}" name="rating_count" dataDxfId="4" dataCellStyle="Comma"/>
    <tableColumn id="14" xr3:uid="{E53381FF-8379-4348-B357-9FB4DED5A5FC}" name="Rating and Review" dataDxfId="3" dataCellStyle="Comma">
      <calculatedColumnFormula>K2*M2</calculatedColumnFormula>
    </tableColumn>
    <tableColumn id="15" xr3:uid="{5D0B5406-D155-4B7D-99E0-19ACAEFE03DA}" name="Review group" dataDxfId="2" dataCellStyle="Comma">
      <calculatedColumnFormula>IF(M2 &lt;1000, "less than 1,000", "1,000 or more")</calculatedColumnFormula>
    </tableColumn>
    <tableColumn id="16" xr3:uid="{A1B5A18D-E8E4-471F-ABEA-1A1487FD3936}" name="Potential Revenue" dataDxfId="1" dataCellStyle="Comma">
      <calculatedColumnFormula>F2*M2</calculatedColumnFormula>
    </tableColumn>
    <tableColumn id="17" xr3:uid="{A740F3F1-D74F-4B09-B4A9-3F89E1821D89}" name="about_product"/>
    <tableColumn id="18" xr3:uid="{41D3440A-B90C-49D0-BBC0-8E1E82466945}" name="user_id"/>
    <tableColumn id="19" xr3:uid="{CA1A12B2-18E1-4150-81CF-C6152FF85B22}" name="user_name"/>
    <tableColumn id="20" xr3:uid="{2777AA63-242F-48A6-97AC-7C34FBCE8D51}" name="review_id"/>
    <tableColumn id="21" xr3:uid="{133EDAA2-9105-4310-8254-38C5C9F1275C}" name="review_title"/>
    <tableColumn id="22" xr3:uid="{DFE9C5BA-479C-469E-84DC-DA08B166740A}" name="review_content"/>
    <tableColumn id="23" xr3:uid="{92F7FD7E-5383-4FDD-B4B9-E7653F9E3CE3}" name="img_link"/>
    <tableColumn id="24" xr3:uid="{502F910A-43C1-4F17-A88B-BCE1CFE587FF}" name="product_link"/>
    <tableColumn id="25" xr3:uid="{A0909664-B76F-412D-89BA-F9C63B4D466C}" name="Dis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D1466"/>
  <sheetViews>
    <sheetView zoomScale="49" workbookViewId="0">
      <selection activeCell="C1" sqref="C1"/>
    </sheetView>
  </sheetViews>
  <sheetFormatPr defaultColWidth="11.58203125" defaultRowHeight="16" x14ac:dyDescent="0.4"/>
  <cols>
    <col min="1" max="1" width="13.5" bestFit="1" customWidth="1"/>
    <col min="5" max="5" width="11.58203125" style="4"/>
    <col min="6" max="6" width="11.58203125" style="1"/>
    <col min="7" max="7" width="11.58203125" style="12"/>
    <col min="8" max="8" width="11.4140625" style="4" bestFit="1" customWidth="1"/>
    <col min="27" max="27" width="18.5" bestFit="1" customWidth="1"/>
    <col min="28" max="28" width="17.58203125" style="9" bestFit="1" customWidth="1"/>
    <col min="29" max="29" width="30.75" bestFit="1" customWidth="1"/>
  </cols>
  <sheetData>
    <row r="1" spans="1:30" x14ac:dyDescent="0.4">
      <c r="A1" s="5" t="s">
        <v>0</v>
      </c>
      <c r="B1" s="5" t="s">
        <v>1</v>
      </c>
      <c r="C1" s="5" t="s">
        <v>2</v>
      </c>
      <c r="D1" s="5" t="s">
        <v>3</v>
      </c>
      <c r="E1" s="6" t="s">
        <v>4</v>
      </c>
      <c r="F1" s="14" t="s">
        <v>5</v>
      </c>
      <c r="G1" s="11" t="s">
        <v>6</v>
      </c>
      <c r="H1" s="6" t="s">
        <v>7</v>
      </c>
      <c r="I1" s="5" t="s">
        <v>8</v>
      </c>
      <c r="J1" s="5" t="s">
        <v>9</v>
      </c>
      <c r="K1" s="5" t="s">
        <v>10</v>
      </c>
      <c r="L1" s="5" t="s">
        <v>11</v>
      </c>
      <c r="M1" s="5" t="s">
        <v>12</v>
      </c>
      <c r="N1" s="5" t="s">
        <v>13</v>
      </c>
      <c r="O1" s="5" t="s">
        <v>14</v>
      </c>
      <c r="P1" s="5" t="s">
        <v>15</v>
      </c>
      <c r="AA1" s="5"/>
      <c r="AB1" s="10" t="s">
        <v>13076</v>
      </c>
      <c r="AC1" s="5"/>
    </row>
    <row r="2" spans="1:30" x14ac:dyDescent="0.4">
      <c r="A2" t="s">
        <v>16</v>
      </c>
      <c r="B2" t="s">
        <v>17</v>
      </c>
      <c r="C2" t="s">
        <v>18</v>
      </c>
      <c r="D2">
        <v>399</v>
      </c>
      <c r="E2" s="4">
        <v>1099</v>
      </c>
      <c r="F2" s="1">
        <v>0.64</v>
      </c>
      <c r="G2" s="12">
        <v>4.2</v>
      </c>
      <c r="H2" s="4">
        <v>24269</v>
      </c>
      <c r="I2" t="s">
        <v>19</v>
      </c>
      <c r="J2" t="s">
        <v>20</v>
      </c>
      <c r="K2" t="s">
        <v>21</v>
      </c>
      <c r="L2" t="s">
        <v>22</v>
      </c>
      <c r="M2" t="s">
        <v>23</v>
      </c>
      <c r="N2" t="s">
        <v>24</v>
      </c>
      <c r="O2" t="s">
        <v>25</v>
      </c>
      <c r="P2" t="s">
        <v>26</v>
      </c>
      <c r="AA2" s="15">
        <f>AVERAGE(H2:H1466)</f>
        <v>18295.507249146754</v>
      </c>
      <c r="AB2" t="str">
        <f>IF(F2&gt;=50%, "1", "0")</f>
        <v>1</v>
      </c>
      <c r="AC2" s="5"/>
    </row>
    <row r="3" spans="1:30" x14ac:dyDescent="0.4">
      <c r="A3" t="s">
        <v>27</v>
      </c>
      <c r="B3" t="s">
        <v>28</v>
      </c>
      <c r="C3" t="s">
        <v>18</v>
      </c>
      <c r="D3">
        <v>199</v>
      </c>
      <c r="E3" s="4">
        <v>349</v>
      </c>
      <c r="F3" s="1">
        <v>0.43</v>
      </c>
      <c r="G3" s="12">
        <v>4</v>
      </c>
      <c r="H3" s="4">
        <v>43994</v>
      </c>
      <c r="I3" t="s">
        <v>29</v>
      </c>
      <c r="J3" t="s">
        <v>30</v>
      </c>
      <c r="K3" t="s">
        <v>31</v>
      </c>
      <c r="L3" t="s">
        <v>32</v>
      </c>
      <c r="M3" t="s">
        <v>33</v>
      </c>
      <c r="N3" t="s">
        <v>34</v>
      </c>
      <c r="O3" t="s">
        <v>35</v>
      </c>
      <c r="P3" t="s">
        <v>36</v>
      </c>
      <c r="AA3" s="13">
        <f>AVERAGE(G2:G1466)</f>
        <v>4.096587030716738</v>
      </c>
      <c r="AB3" s="9" t="str">
        <f t="shared" ref="AB3:AB66" si="0">IF(F3&gt;=50%, "1", "0")</f>
        <v>0</v>
      </c>
      <c r="AC3" s="5"/>
    </row>
    <row r="4" spans="1:30" x14ac:dyDescent="0.4">
      <c r="A4" t="s">
        <v>37</v>
      </c>
      <c r="B4" t="s">
        <v>38</v>
      </c>
      <c r="C4" t="s">
        <v>18</v>
      </c>
      <c r="D4">
        <v>199</v>
      </c>
      <c r="E4" s="4">
        <v>1899</v>
      </c>
      <c r="F4" s="1">
        <v>0.9</v>
      </c>
      <c r="G4" s="12">
        <v>3.9</v>
      </c>
      <c r="H4" s="4">
        <v>7928</v>
      </c>
      <c r="I4" t="s">
        <v>39</v>
      </c>
      <c r="J4" t="s">
        <v>40</v>
      </c>
      <c r="K4" t="s">
        <v>41</v>
      </c>
      <c r="L4" t="s">
        <v>42</v>
      </c>
      <c r="M4" t="s">
        <v>43</v>
      </c>
      <c r="N4" t="s">
        <v>44</v>
      </c>
      <c r="O4" t="s">
        <v>45</v>
      </c>
      <c r="P4" t="s">
        <v>46</v>
      </c>
      <c r="AA4" s="1"/>
      <c r="AB4" s="9" t="str">
        <f t="shared" si="0"/>
        <v>1</v>
      </c>
      <c r="AC4" s="5"/>
    </row>
    <row r="5" spans="1:30" x14ac:dyDescent="0.4">
      <c r="A5" t="s">
        <v>47</v>
      </c>
      <c r="B5" t="s">
        <v>48</v>
      </c>
      <c r="C5" t="s">
        <v>18</v>
      </c>
      <c r="D5">
        <v>329</v>
      </c>
      <c r="E5" s="4">
        <v>699</v>
      </c>
      <c r="F5" s="1">
        <v>0.53</v>
      </c>
      <c r="G5" s="12">
        <v>4.2</v>
      </c>
      <c r="H5" s="4">
        <v>94363</v>
      </c>
      <c r="I5" t="s">
        <v>49</v>
      </c>
      <c r="J5" t="s">
        <v>50</v>
      </c>
      <c r="K5" t="s">
        <v>51</v>
      </c>
      <c r="L5" t="s">
        <v>52</v>
      </c>
      <c r="M5" t="s">
        <v>53</v>
      </c>
      <c r="N5" t="s">
        <v>54</v>
      </c>
      <c r="O5" t="s">
        <v>55</v>
      </c>
      <c r="P5" t="s">
        <v>56</v>
      </c>
      <c r="AA5" s="1"/>
      <c r="AB5" s="9" t="str">
        <f t="shared" si="0"/>
        <v>1</v>
      </c>
      <c r="AC5" s="5"/>
    </row>
    <row r="6" spans="1:30" x14ac:dyDescent="0.4">
      <c r="A6" t="s">
        <v>57</v>
      </c>
      <c r="B6" t="s">
        <v>58</v>
      </c>
      <c r="C6" t="s">
        <v>18</v>
      </c>
      <c r="D6">
        <v>154</v>
      </c>
      <c r="E6" s="4">
        <v>399</v>
      </c>
      <c r="F6" s="1">
        <v>0.61</v>
      </c>
      <c r="G6" s="12">
        <v>4.2</v>
      </c>
      <c r="H6" s="4">
        <v>16905</v>
      </c>
      <c r="I6" t="s">
        <v>59</v>
      </c>
      <c r="J6" t="s">
        <v>60</v>
      </c>
      <c r="K6" t="s">
        <v>61</v>
      </c>
      <c r="L6" t="s">
        <v>62</v>
      </c>
      <c r="M6" t="s">
        <v>63</v>
      </c>
      <c r="N6" t="s">
        <v>13022</v>
      </c>
      <c r="O6" t="s">
        <v>64</v>
      </c>
      <c r="P6" t="s">
        <v>65</v>
      </c>
      <c r="AA6" s="1"/>
      <c r="AB6" s="9" t="str">
        <f t="shared" si="0"/>
        <v>1</v>
      </c>
      <c r="AC6" s="5" t="s">
        <v>13077</v>
      </c>
      <c r="AD6">
        <f>COUNTIF(F2:F1466, "&gt;=50%")</f>
        <v>751</v>
      </c>
    </row>
    <row r="7" spans="1:30" x14ac:dyDescent="0.4">
      <c r="A7" t="s">
        <v>66</v>
      </c>
      <c r="B7" t="s">
        <v>67</v>
      </c>
      <c r="C7" t="s">
        <v>18</v>
      </c>
      <c r="D7">
        <v>149</v>
      </c>
      <c r="E7" s="4">
        <v>1000</v>
      </c>
      <c r="F7" s="1">
        <v>0.85</v>
      </c>
      <c r="G7" s="12">
        <v>3.9</v>
      </c>
      <c r="H7" s="4">
        <v>24871</v>
      </c>
      <c r="I7" t="s">
        <v>68</v>
      </c>
      <c r="J7" t="s">
        <v>69</v>
      </c>
      <c r="K7" t="s">
        <v>70</v>
      </c>
      <c r="L7" t="s">
        <v>71</v>
      </c>
      <c r="M7" t="s">
        <v>72</v>
      </c>
      <c r="N7" t="s">
        <v>73</v>
      </c>
      <c r="O7" t="s">
        <v>74</v>
      </c>
      <c r="P7" t="s">
        <v>75</v>
      </c>
      <c r="AA7" s="1"/>
      <c r="AB7" s="9" t="str">
        <f t="shared" si="0"/>
        <v>1</v>
      </c>
      <c r="AC7" s="5"/>
    </row>
    <row r="8" spans="1:30" x14ac:dyDescent="0.4">
      <c r="A8" t="s">
        <v>76</v>
      </c>
      <c r="B8" t="s">
        <v>77</v>
      </c>
      <c r="C8" t="s">
        <v>18</v>
      </c>
      <c r="D8">
        <v>176.63</v>
      </c>
      <c r="E8" s="4">
        <v>499</v>
      </c>
      <c r="F8" s="1">
        <v>0.65</v>
      </c>
      <c r="G8" s="12">
        <v>4.0999999999999996</v>
      </c>
      <c r="H8" s="4">
        <v>15188</v>
      </c>
      <c r="I8" t="s">
        <v>78</v>
      </c>
      <c r="J8" t="s">
        <v>79</v>
      </c>
      <c r="K8" t="s">
        <v>80</v>
      </c>
      <c r="L8" t="s">
        <v>81</v>
      </c>
      <c r="M8" t="s">
        <v>82</v>
      </c>
      <c r="N8" t="s">
        <v>83</v>
      </c>
      <c r="O8" t="s">
        <v>84</v>
      </c>
      <c r="P8" t="s">
        <v>85</v>
      </c>
      <c r="AA8" s="1"/>
      <c r="AB8" s="9" t="str">
        <f t="shared" si="0"/>
        <v>1</v>
      </c>
      <c r="AC8" s="5"/>
    </row>
    <row r="9" spans="1:30" x14ac:dyDescent="0.4">
      <c r="A9" t="s">
        <v>86</v>
      </c>
      <c r="B9" t="s">
        <v>87</v>
      </c>
      <c r="C9" t="s">
        <v>18</v>
      </c>
      <c r="D9">
        <v>229</v>
      </c>
      <c r="E9" s="4">
        <v>299</v>
      </c>
      <c r="F9" s="1">
        <v>0.23</v>
      </c>
      <c r="G9" s="12">
        <v>4.3</v>
      </c>
      <c r="H9" s="4">
        <v>30411</v>
      </c>
      <c r="I9" t="s">
        <v>88</v>
      </c>
      <c r="J9" t="s">
        <v>89</v>
      </c>
      <c r="K9" t="s">
        <v>90</v>
      </c>
      <c r="L9" t="s">
        <v>91</v>
      </c>
      <c r="M9" t="s">
        <v>92</v>
      </c>
      <c r="N9" t="s">
        <v>93</v>
      </c>
      <c r="O9" t="s">
        <v>94</v>
      </c>
      <c r="P9" t="s">
        <v>95</v>
      </c>
      <c r="AA9" s="1"/>
      <c r="AB9" s="9" t="str">
        <f t="shared" si="0"/>
        <v>0</v>
      </c>
      <c r="AC9" s="5"/>
      <c r="AD9" s="9"/>
    </row>
    <row r="10" spans="1:30" x14ac:dyDescent="0.4">
      <c r="A10" t="s">
        <v>96</v>
      </c>
      <c r="B10" t="s">
        <v>97</v>
      </c>
      <c r="C10" t="s">
        <v>98</v>
      </c>
      <c r="D10">
        <v>499</v>
      </c>
      <c r="E10" s="4">
        <v>999</v>
      </c>
      <c r="F10" s="1">
        <v>0.5</v>
      </c>
      <c r="G10" s="12">
        <v>4.2</v>
      </c>
      <c r="H10" s="4">
        <v>179691</v>
      </c>
      <c r="I10" t="s">
        <v>99</v>
      </c>
      <c r="J10" t="s">
        <v>100</v>
      </c>
      <c r="K10" t="s">
        <v>101</v>
      </c>
      <c r="L10" t="s">
        <v>102</v>
      </c>
      <c r="M10" t="s">
        <v>103</v>
      </c>
      <c r="N10" t="s">
        <v>104</v>
      </c>
      <c r="O10" t="s">
        <v>105</v>
      </c>
      <c r="P10" t="s">
        <v>106</v>
      </c>
      <c r="AA10" s="1"/>
      <c r="AB10" s="9" t="str">
        <f t="shared" si="0"/>
        <v>1</v>
      </c>
      <c r="AC10" s="5"/>
    </row>
    <row r="11" spans="1:30" x14ac:dyDescent="0.4">
      <c r="A11" t="s">
        <v>107</v>
      </c>
      <c r="B11" t="s">
        <v>108</v>
      </c>
      <c r="C11" t="s">
        <v>18</v>
      </c>
      <c r="D11">
        <v>199</v>
      </c>
      <c r="E11" s="4">
        <v>299</v>
      </c>
      <c r="F11" s="1">
        <v>0.33</v>
      </c>
      <c r="G11" s="12">
        <v>4</v>
      </c>
      <c r="H11" s="4">
        <v>43994</v>
      </c>
      <c r="I11" t="s">
        <v>109</v>
      </c>
      <c r="J11" t="s">
        <v>30</v>
      </c>
      <c r="K11" t="s">
        <v>31</v>
      </c>
      <c r="L11" t="s">
        <v>32</v>
      </c>
      <c r="M11" t="s">
        <v>33</v>
      </c>
      <c r="N11" t="s">
        <v>34</v>
      </c>
      <c r="O11" t="s">
        <v>110</v>
      </c>
      <c r="P11" t="s">
        <v>111</v>
      </c>
      <c r="AA11" s="1"/>
      <c r="AB11" s="9" t="str">
        <f t="shared" si="0"/>
        <v>0</v>
      </c>
      <c r="AC11" s="5"/>
    </row>
    <row r="12" spans="1:30" x14ac:dyDescent="0.4">
      <c r="A12" t="s">
        <v>112</v>
      </c>
      <c r="B12" t="s">
        <v>113</v>
      </c>
      <c r="C12" t="s">
        <v>18</v>
      </c>
      <c r="D12">
        <v>154</v>
      </c>
      <c r="E12" s="4">
        <v>339</v>
      </c>
      <c r="F12" s="1">
        <v>0.55000000000000004</v>
      </c>
      <c r="G12" s="12">
        <v>4.3</v>
      </c>
      <c r="H12" s="4">
        <v>13391</v>
      </c>
      <c r="I12" t="s">
        <v>114</v>
      </c>
      <c r="J12" t="s">
        <v>115</v>
      </c>
      <c r="K12" t="s">
        <v>116</v>
      </c>
      <c r="L12" t="s">
        <v>117</v>
      </c>
      <c r="M12" t="s">
        <v>118</v>
      </c>
      <c r="N12" t="s">
        <v>119</v>
      </c>
      <c r="O12" t="s">
        <v>120</v>
      </c>
      <c r="P12" t="s">
        <v>121</v>
      </c>
      <c r="AA12" s="1"/>
      <c r="AB12" s="9" t="str">
        <f t="shared" si="0"/>
        <v>1</v>
      </c>
      <c r="AC12" s="5"/>
    </row>
    <row r="13" spans="1:30" x14ac:dyDescent="0.4">
      <c r="A13" t="s">
        <v>122</v>
      </c>
      <c r="B13" t="s">
        <v>123</v>
      </c>
      <c r="C13" t="s">
        <v>18</v>
      </c>
      <c r="D13">
        <v>299</v>
      </c>
      <c r="E13" s="4">
        <v>799</v>
      </c>
      <c r="F13" s="1">
        <v>0.63</v>
      </c>
      <c r="G13" s="12">
        <v>4.2</v>
      </c>
      <c r="H13" s="4">
        <v>94363</v>
      </c>
      <c r="I13" t="s">
        <v>124</v>
      </c>
      <c r="J13" t="s">
        <v>50</v>
      </c>
      <c r="K13" t="s">
        <v>51</v>
      </c>
      <c r="L13" t="s">
        <v>52</v>
      </c>
      <c r="M13" t="s">
        <v>53</v>
      </c>
      <c r="N13" t="s">
        <v>54</v>
      </c>
      <c r="O13" t="s">
        <v>125</v>
      </c>
      <c r="P13" t="s">
        <v>126</v>
      </c>
      <c r="AA13" s="1"/>
      <c r="AB13" s="9" t="str">
        <f t="shared" si="0"/>
        <v>1</v>
      </c>
      <c r="AC13" s="5"/>
    </row>
    <row r="14" spans="1:30" x14ac:dyDescent="0.4">
      <c r="A14" t="s">
        <v>127</v>
      </c>
      <c r="B14" t="s">
        <v>128</v>
      </c>
      <c r="C14" t="s">
        <v>129</v>
      </c>
      <c r="D14">
        <v>219</v>
      </c>
      <c r="E14" s="4">
        <v>700</v>
      </c>
      <c r="F14" s="1">
        <v>0.69</v>
      </c>
      <c r="G14" s="12">
        <v>4.4000000000000004</v>
      </c>
      <c r="H14" s="4">
        <v>426973</v>
      </c>
      <c r="I14" t="s">
        <v>130</v>
      </c>
      <c r="J14" t="s">
        <v>131</v>
      </c>
      <c r="K14" t="s">
        <v>132</v>
      </c>
      <c r="L14" t="s">
        <v>133</v>
      </c>
      <c r="M14" t="s">
        <v>134</v>
      </c>
      <c r="N14" t="s">
        <v>135</v>
      </c>
      <c r="O14" t="s">
        <v>136</v>
      </c>
      <c r="P14" t="s">
        <v>137</v>
      </c>
      <c r="AA14" s="1"/>
      <c r="AB14" s="9" t="str">
        <f t="shared" si="0"/>
        <v>1</v>
      </c>
      <c r="AC14" s="5"/>
    </row>
    <row r="15" spans="1:30" x14ac:dyDescent="0.4">
      <c r="A15" t="s">
        <v>138</v>
      </c>
      <c r="B15" t="s">
        <v>139</v>
      </c>
      <c r="C15" t="s">
        <v>18</v>
      </c>
      <c r="D15">
        <v>350</v>
      </c>
      <c r="E15" s="4">
        <v>899</v>
      </c>
      <c r="F15" s="1">
        <v>0.61</v>
      </c>
      <c r="G15" s="12">
        <v>4.2</v>
      </c>
      <c r="H15" s="4">
        <v>2262</v>
      </c>
      <c r="I15" t="s">
        <v>140</v>
      </c>
      <c r="J15" t="s">
        <v>141</v>
      </c>
      <c r="K15" t="s">
        <v>142</v>
      </c>
      <c r="L15" t="s">
        <v>143</v>
      </c>
      <c r="M15" t="s">
        <v>144</v>
      </c>
      <c r="N15" t="s">
        <v>145</v>
      </c>
      <c r="O15" t="s">
        <v>146</v>
      </c>
      <c r="P15" t="s">
        <v>147</v>
      </c>
      <c r="AA15" s="1"/>
      <c r="AB15" s="9" t="str">
        <f t="shared" si="0"/>
        <v>1</v>
      </c>
      <c r="AC15" s="5"/>
    </row>
    <row r="16" spans="1:30" x14ac:dyDescent="0.4">
      <c r="A16" t="s">
        <v>148</v>
      </c>
      <c r="B16" t="s">
        <v>149</v>
      </c>
      <c r="C16" t="s">
        <v>18</v>
      </c>
      <c r="D16">
        <v>159</v>
      </c>
      <c r="E16" s="4">
        <v>399</v>
      </c>
      <c r="F16" s="1">
        <v>0.6</v>
      </c>
      <c r="G16" s="12">
        <v>4.0999999999999996</v>
      </c>
      <c r="H16" s="4">
        <v>4768</v>
      </c>
      <c r="I16" t="s">
        <v>59</v>
      </c>
      <c r="J16" t="s">
        <v>150</v>
      </c>
      <c r="K16" t="s">
        <v>151</v>
      </c>
      <c r="L16" t="s">
        <v>152</v>
      </c>
      <c r="M16" t="s">
        <v>153</v>
      </c>
      <c r="N16" t="s">
        <v>154</v>
      </c>
      <c r="O16" t="s">
        <v>155</v>
      </c>
      <c r="P16" t="s">
        <v>156</v>
      </c>
      <c r="AA16" s="1"/>
      <c r="AB16" s="9" t="str">
        <f t="shared" si="0"/>
        <v>1</v>
      </c>
      <c r="AC16" s="5"/>
    </row>
    <row r="17" spans="1:29" x14ac:dyDescent="0.4">
      <c r="A17" t="s">
        <v>157</v>
      </c>
      <c r="B17" t="s">
        <v>158</v>
      </c>
      <c r="C17" t="s">
        <v>18</v>
      </c>
      <c r="D17">
        <v>349</v>
      </c>
      <c r="E17" s="4">
        <v>399</v>
      </c>
      <c r="F17" s="1">
        <v>0.13</v>
      </c>
      <c r="G17" s="12">
        <v>4.4000000000000004</v>
      </c>
      <c r="H17" s="4">
        <v>18757</v>
      </c>
      <c r="I17" t="s">
        <v>159</v>
      </c>
      <c r="J17" t="s">
        <v>160</v>
      </c>
      <c r="K17" t="s">
        <v>161</v>
      </c>
      <c r="L17" t="s">
        <v>162</v>
      </c>
      <c r="M17" t="s">
        <v>163</v>
      </c>
      <c r="N17" t="s">
        <v>164</v>
      </c>
      <c r="O17" t="s">
        <v>165</v>
      </c>
      <c r="P17" t="s">
        <v>166</v>
      </c>
      <c r="AA17" s="1"/>
      <c r="AB17" s="9" t="str">
        <f t="shared" si="0"/>
        <v>0</v>
      </c>
      <c r="AC17" s="5"/>
    </row>
    <row r="18" spans="1:29" x14ac:dyDescent="0.4">
      <c r="A18" t="s">
        <v>167</v>
      </c>
      <c r="B18" t="s">
        <v>168</v>
      </c>
      <c r="C18" t="s">
        <v>169</v>
      </c>
      <c r="D18" s="2">
        <v>13999</v>
      </c>
      <c r="E18" s="4">
        <v>24999</v>
      </c>
      <c r="F18" s="1">
        <v>0.44</v>
      </c>
      <c r="G18" s="12">
        <v>4.2</v>
      </c>
      <c r="H18" s="4">
        <v>32840</v>
      </c>
      <c r="I18" t="s">
        <v>170</v>
      </c>
      <c r="J18" t="s">
        <v>171</v>
      </c>
      <c r="K18" t="s">
        <v>172</v>
      </c>
      <c r="L18" t="s">
        <v>173</v>
      </c>
      <c r="M18" t="s">
        <v>174</v>
      </c>
      <c r="N18" t="s">
        <v>175</v>
      </c>
      <c r="O18" t="s">
        <v>176</v>
      </c>
      <c r="P18" t="s">
        <v>177</v>
      </c>
      <c r="AA18" s="1"/>
      <c r="AB18" s="9" t="str">
        <f t="shared" si="0"/>
        <v>0</v>
      </c>
      <c r="AC18" s="5"/>
    </row>
    <row r="19" spans="1:29" x14ac:dyDescent="0.4">
      <c r="A19" t="s">
        <v>178</v>
      </c>
      <c r="B19" t="s">
        <v>179</v>
      </c>
      <c r="C19" t="s">
        <v>18</v>
      </c>
      <c r="D19">
        <v>249</v>
      </c>
      <c r="E19" s="4">
        <v>399</v>
      </c>
      <c r="F19" s="1">
        <v>0.38</v>
      </c>
      <c r="G19" s="12">
        <v>4</v>
      </c>
      <c r="H19" s="4">
        <v>43994</v>
      </c>
      <c r="I19" t="s">
        <v>180</v>
      </c>
      <c r="J19" t="s">
        <v>30</v>
      </c>
      <c r="K19" t="s">
        <v>31</v>
      </c>
      <c r="L19" t="s">
        <v>32</v>
      </c>
      <c r="M19" t="s">
        <v>33</v>
      </c>
      <c r="N19" t="s">
        <v>34</v>
      </c>
      <c r="O19" t="s">
        <v>181</v>
      </c>
      <c r="P19" t="s">
        <v>182</v>
      </c>
      <c r="AA19" s="1"/>
      <c r="AB19" s="9" t="str">
        <f t="shared" si="0"/>
        <v>0</v>
      </c>
      <c r="AC19" s="5"/>
    </row>
    <row r="20" spans="1:29" x14ac:dyDescent="0.4">
      <c r="A20" t="s">
        <v>183</v>
      </c>
      <c r="B20" t="s">
        <v>184</v>
      </c>
      <c r="C20" t="s">
        <v>18</v>
      </c>
      <c r="D20">
        <v>199</v>
      </c>
      <c r="E20" s="4">
        <v>499</v>
      </c>
      <c r="F20" s="1">
        <v>0.6</v>
      </c>
      <c r="G20" s="12">
        <v>4.0999999999999996</v>
      </c>
      <c r="H20" s="4">
        <v>13045</v>
      </c>
      <c r="I20" t="s">
        <v>185</v>
      </c>
      <c r="J20" t="s">
        <v>186</v>
      </c>
      <c r="K20" t="s">
        <v>187</v>
      </c>
      <c r="L20" t="s">
        <v>188</v>
      </c>
      <c r="M20" t="s">
        <v>189</v>
      </c>
      <c r="N20" t="s">
        <v>190</v>
      </c>
      <c r="O20" t="s">
        <v>191</v>
      </c>
      <c r="P20" t="s">
        <v>192</v>
      </c>
      <c r="AA20" s="1"/>
      <c r="AB20" s="9" t="str">
        <f t="shared" si="0"/>
        <v>1</v>
      </c>
      <c r="AC20" s="5"/>
    </row>
    <row r="21" spans="1:29" x14ac:dyDescent="0.4">
      <c r="A21" t="s">
        <v>193</v>
      </c>
      <c r="B21" t="s">
        <v>194</v>
      </c>
      <c r="C21" t="s">
        <v>169</v>
      </c>
      <c r="D21" s="2">
        <v>13490</v>
      </c>
      <c r="E21" s="4">
        <v>21990</v>
      </c>
      <c r="F21" s="1">
        <v>0.39</v>
      </c>
      <c r="G21" s="12">
        <v>4.3</v>
      </c>
      <c r="H21" s="4">
        <v>11976</v>
      </c>
      <c r="I21" t="s">
        <v>195</v>
      </c>
      <c r="J21" t="s">
        <v>196</v>
      </c>
      <c r="K21" t="s">
        <v>197</v>
      </c>
      <c r="L21" t="s">
        <v>198</v>
      </c>
      <c r="M21" t="s">
        <v>199</v>
      </c>
      <c r="N21" t="s">
        <v>200</v>
      </c>
      <c r="O21" t="s">
        <v>201</v>
      </c>
      <c r="P21" t="s">
        <v>202</v>
      </c>
      <c r="AA21" s="1"/>
      <c r="AB21" s="9" t="str">
        <f t="shared" si="0"/>
        <v>0</v>
      </c>
      <c r="AC21" s="5"/>
    </row>
    <row r="22" spans="1:29" x14ac:dyDescent="0.4">
      <c r="A22" t="s">
        <v>203</v>
      </c>
      <c r="B22" t="s">
        <v>204</v>
      </c>
      <c r="C22" t="s">
        <v>18</v>
      </c>
      <c r="D22">
        <v>970</v>
      </c>
      <c r="E22" s="4">
        <v>1799</v>
      </c>
      <c r="F22" s="1">
        <v>0.46</v>
      </c>
      <c r="G22" s="12">
        <v>4.5</v>
      </c>
      <c r="H22" s="4">
        <v>815</v>
      </c>
      <c r="I22" t="s">
        <v>205</v>
      </c>
      <c r="J22" t="s">
        <v>206</v>
      </c>
      <c r="K22" t="s">
        <v>207</v>
      </c>
      <c r="L22" t="s">
        <v>208</v>
      </c>
      <c r="M22" t="s">
        <v>209</v>
      </c>
      <c r="N22" t="s">
        <v>210</v>
      </c>
      <c r="O22" t="s">
        <v>211</v>
      </c>
      <c r="P22" t="s">
        <v>212</v>
      </c>
      <c r="AA22" s="1"/>
      <c r="AB22" s="9" t="str">
        <f t="shared" si="0"/>
        <v>0</v>
      </c>
      <c r="AC22" s="5"/>
    </row>
    <row r="23" spans="1:29" x14ac:dyDescent="0.4">
      <c r="A23" t="s">
        <v>213</v>
      </c>
      <c r="B23" t="s">
        <v>214</v>
      </c>
      <c r="C23" t="s">
        <v>129</v>
      </c>
      <c r="D23">
        <v>279</v>
      </c>
      <c r="E23" s="4">
        <v>499</v>
      </c>
      <c r="F23" s="1">
        <v>0.44</v>
      </c>
      <c r="G23" s="12">
        <v>3.7</v>
      </c>
      <c r="H23" s="4">
        <v>10962</v>
      </c>
      <c r="I23" t="s">
        <v>215</v>
      </c>
      <c r="J23" t="s">
        <v>216</v>
      </c>
      <c r="K23" t="s">
        <v>217</v>
      </c>
      <c r="L23" t="s">
        <v>218</v>
      </c>
      <c r="M23" t="s">
        <v>219</v>
      </c>
      <c r="N23" t="s">
        <v>220</v>
      </c>
      <c r="O23" t="s">
        <v>221</v>
      </c>
      <c r="P23" t="s">
        <v>222</v>
      </c>
      <c r="AA23" s="1"/>
      <c r="AB23" s="9" t="str">
        <f t="shared" si="0"/>
        <v>0</v>
      </c>
      <c r="AC23" s="5"/>
    </row>
    <row r="24" spans="1:29" x14ac:dyDescent="0.4">
      <c r="A24" t="s">
        <v>223</v>
      </c>
      <c r="B24" t="s">
        <v>224</v>
      </c>
      <c r="C24" t="s">
        <v>169</v>
      </c>
      <c r="D24" s="2">
        <v>13490</v>
      </c>
      <c r="E24" s="4">
        <v>22900</v>
      </c>
      <c r="F24" s="1">
        <v>0.41</v>
      </c>
      <c r="G24" s="12">
        <v>4.3</v>
      </c>
      <c r="H24" s="4">
        <v>16299</v>
      </c>
      <c r="I24" t="s">
        <v>225</v>
      </c>
      <c r="J24" t="s">
        <v>226</v>
      </c>
      <c r="K24" t="s">
        <v>227</v>
      </c>
      <c r="L24" t="s">
        <v>228</v>
      </c>
      <c r="M24" t="s">
        <v>229</v>
      </c>
      <c r="N24" t="s">
        <v>230</v>
      </c>
      <c r="O24" t="s">
        <v>231</v>
      </c>
      <c r="P24" t="s">
        <v>232</v>
      </c>
      <c r="AA24" s="1"/>
      <c r="AB24" s="9" t="str">
        <f t="shared" si="0"/>
        <v>0</v>
      </c>
      <c r="AC24" s="5"/>
    </row>
    <row r="25" spans="1:29" x14ac:dyDescent="0.4">
      <c r="A25" t="s">
        <v>233</v>
      </c>
      <c r="B25" t="s">
        <v>234</v>
      </c>
      <c r="C25" t="s">
        <v>18</v>
      </c>
      <c r="D25">
        <v>59</v>
      </c>
      <c r="E25" s="4">
        <v>199</v>
      </c>
      <c r="F25" s="1">
        <v>0.7</v>
      </c>
      <c r="G25" s="12">
        <v>4</v>
      </c>
      <c r="H25" s="4">
        <v>9378</v>
      </c>
      <c r="I25" t="s">
        <v>235</v>
      </c>
      <c r="J25" t="s">
        <v>236</v>
      </c>
      <c r="K25" t="s">
        <v>237</v>
      </c>
      <c r="L25" t="s">
        <v>238</v>
      </c>
      <c r="M25" t="s">
        <v>239</v>
      </c>
      <c r="N25" t="s">
        <v>240</v>
      </c>
      <c r="O25" t="s">
        <v>241</v>
      </c>
      <c r="P25" t="s">
        <v>242</v>
      </c>
      <c r="AA25" s="1"/>
      <c r="AB25" s="9" t="str">
        <f t="shared" si="0"/>
        <v>1</v>
      </c>
      <c r="AC25" s="5"/>
    </row>
    <row r="26" spans="1:29" x14ac:dyDescent="0.4">
      <c r="A26" t="s">
        <v>243</v>
      </c>
      <c r="B26" t="s">
        <v>244</v>
      </c>
      <c r="C26" t="s">
        <v>169</v>
      </c>
      <c r="D26" s="2">
        <v>11499</v>
      </c>
      <c r="E26" s="4">
        <v>19990</v>
      </c>
      <c r="F26" s="1">
        <v>0.42</v>
      </c>
      <c r="G26" s="12">
        <v>4.3</v>
      </c>
      <c r="H26" s="4">
        <v>4703</v>
      </c>
      <c r="I26" t="s">
        <v>245</v>
      </c>
      <c r="J26" t="s">
        <v>246</v>
      </c>
      <c r="K26" t="s">
        <v>247</v>
      </c>
      <c r="L26" t="s">
        <v>248</v>
      </c>
      <c r="M26" t="s">
        <v>249</v>
      </c>
      <c r="N26" t="s">
        <v>13023</v>
      </c>
      <c r="O26" t="s">
        <v>250</v>
      </c>
      <c r="P26" t="s">
        <v>251</v>
      </c>
      <c r="AA26" s="1"/>
      <c r="AB26" s="9" t="str">
        <f t="shared" si="0"/>
        <v>0</v>
      </c>
      <c r="AC26" s="5"/>
    </row>
    <row r="27" spans="1:29" x14ac:dyDescent="0.4">
      <c r="A27" t="s">
        <v>252</v>
      </c>
      <c r="B27" t="s">
        <v>253</v>
      </c>
      <c r="C27" t="s">
        <v>129</v>
      </c>
      <c r="D27">
        <v>199</v>
      </c>
      <c r="E27" s="4">
        <v>699</v>
      </c>
      <c r="F27" s="1">
        <v>0.72</v>
      </c>
      <c r="G27" s="12">
        <v>4.2</v>
      </c>
      <c r="H27" s="4">
        <v>12153</v>
      </c>
      <c r="I27" t="s">
        <v>254</v>
      </c>
      <c r="J27" t="s">
        <v>255</v>
      </c>
      <c r="K27" t="s">
        <v>256</v>
      </c>
      <c r="L27" t="s">
        <v>257</v>
      </c>
      <c r="M27" t="s">
        <v>258</v>
      </c>
      <c r="N27" t="s">
        <v>259</v>
      </c>
      <c r="O27" t="s">
        <v>260</v>
      </c>
      <c r="P27" t="s">
        <v>261</v>
      </c>
      <c r="AA27" s="1"/>
      <c r="AB27" s="9" t="str">
        <f t="shared" si="0"/>
        <v>1</v>
      </c>
      <c r="AC27" s="5"/>
    </row>
    <row r="28" spans="1:29" x14ac:dyDescent="0.4">
      <c r="A28" t="s">
        <v>262</v>
      </c>
      <c r="B28" t="s">
        <v>263</v>
      </c>
      <c r="C28" t="s">
        <v>169</v>
      </c>
      <c r="D28" s="2">
        <v>14999</v>
      </c>
      <c r="E28" s="4">
        <v>19999</v>
      </c>
      <c r="F28" s="1">
        <v>0.25</v>
      </c>
      <c r="G28" s="12">
        <v>4.2</v>
      </c>
      <c r="H28" s="4">
        <v>34899</v>
      </c>
      <c r="I28" t="s">
        <v>264</v>
      </c>
      <c r="J28" t="s">
        <v>265</v>
      </c>
      <c r="K28" t="s">
        <v>266</v>
      </c>
      <c r="L28" t="s">
        <v>267</v>
      </c>
      <c r="M28" t="s">
        <v>268</v>
      </c>
      <c r="N28" t="s">
        <v>269</v>
      </c>
      <c r="O28" t="s">
        <v>270</v>
      </c>
      <c r="P28" t="s">
        <v>271</v>
      </c>
      <c r="AA28" s="1"/>
      <c r="AB28" s="9" t="str">
        <f t="shared" si="0"/>
        <v>0</v>
      </c>
      <c r="AC28" s="5"/>
    </row>
    <row r="29" spans="1:29" x14ac:dyDescent="0.4">
      <c r="A29" t="s">
        <v>272</v>
      </c>
      <c r="B29" t="s">
        <v>273</v>
      </c>
      <c r="C29" t="s">
        <v>18</v>
      </c>
      <c r="D29">
        <v>299</v>
      </c>
      <c r="E29" s="4">
        <v>399</v>
      </c>
      <c r="F29" s="1">
        <v>0.25</v>
      </c>
      <c r="G29" s="12">
        <v>4</v>
      </c>
      <c r="H29" s="4">
        <v>2766</v>
      </c>
      <c r="I29" t="s">
        <v>274</v>
      </c>
      <c r="J29" t="s">
        <v>275</v>
      </c>
      <c r="K29" t="s">
        <v>276</v>
      </c>
      <c r="L29" t="s">
        <v>277</v>
      </c>
      <c r="M29" t="s">
        <v>278</v>
      </c>
      <c r="N29" t="s">
        <v>279</v>
      </c>
      <c r="O29" t="s">
        <v>280</v>
      </c>
      <c r="P29" t="s">
        <v>281</v>
      </c>
      <c r="AA29" s="1"/>
      <c r="AB29" s="9" t="str">
        <f t="shared" si="0"/>
        <v>0</v>
      </c>
      <c r="AC29" s="5"/>
    </row>
    <row r="30" spans="1:29" x14ac:dyDescent="0.4">
      <c r="A30" t="s">
        <v>282</v>
      </c>
      <c r="B30" t="s">
        <v>283</v>
      </c>
      <c r="C30" t="s">
        <v>18</v>
      </c>
      <c r="D30">
        <v>970</v>
      </c>
      <c r="E30" s="4">
        <v>1999</v>
      </c>
      <c r="F30" s="1">
        <v>0.51</v>
      </c>
      <c r="G30" s="12">
        <v>4.4000000000000004</v>
      </c>
      <c r="H30" s="4">
        <v>184</v>
      </c>
      <c r="I30" t="s">
        <v>284</v>
      </c>
      <c r="J30" t="s">
        <v>285</v>
      </c>
      <c r="K30" t="s">
        <v>286</v>
      </c>
      <c r="L30" t="s">
        <v>287</v>
      </c>
      <c r="M30" t="s">
        <v>288</v>
      </c>
      <c r="N30" t="s">
        <v>289</v>
      </c>
      <c r="O30" t="s">
        <v>290</v>
      </c>
      <c r="P30" t="s">
        <v>291</v>
      </c>
      <c r="AA30" s="1"/>
      <c r="AB30" s="9" t="str">
        <f t="shared" si="0"/>
        <v>1</v>
      </c>
      <c r="AC30" s="5"/>
    </row>
    <row r="31" spans="1:29" x14ac:dyDescent="0.4">
      <c r="A31" t="s">
        <v>292</v>
      </c>
      <c r="B31" t="s">
        <v>293</v>
      </c>
      <c r="C31" t="s">
        <v>18</v>
      </c>
      <c r="D31">
        <v>299</v>
      </c>
      <c r="E31" s="4">
        <v>999</v>
      </c>
      <c r="F31" s="1">
        <v>0.7</v>
      </c>
      <c r="G31" s="12">
        <v>4.3</v>
      </c>
      <c r="H31" s="4">
        <v>20850</v>
      </c>
      <c r="I31" t="s">
        <v>294</v>
      </c>
      <c r="J31" t="s">
        <v>295</v>
      </c>
      <c r="K31" t="s">
        <v>296</v>
      </c>
      <c r="L31" t="s">
        <v>297</v>
      </c>
      <c r="M31" t="s">
        <v>298</v>
      </c>
      <c r="N31" t="s">
        <v>299</v>
      </c>
      <c r="O31" t="s">
        <v>300</v>
      </c>
      <c r="P31" t="s">
        <v>301</v>
      </c>
      <c r="AA31" s="1"/>
      <c r="AB31" s="9" t="str">
        <f t="shared" si="0"/>
        <v>1</v>
      </c>
      <c r="AC31" s="5"/>
    </row>
    <row r="32" spans="1:29" x14ac:dyDescent="0.4">
      <c r="A32" t="s">
        <v>302</v>
      </c>
      <c r="B32" t="s">
        <v>303</v>
      </c>
      <c r="C32" t="s">
        <v>18</v>
      </c>
      <c r="D32">
        <v>199</v>
      </c>
      <c r="E32" s="4">
        <v>750</v>
      </c>
      <c r="F32" s="1">
        <v>0.73</v>
      </c>
      <c r="G32" s="12">
        <v>4.5</v>
      </c>
      <c r="H32" s="4">
        <v>74976</v>
      </c>
      <c r="I32" t="s">
        <v>304</v>
      </c>
      <c r="J32" t="s">
        <v>305</v>
      </c>
      <c r="K32" t="s">
        <v>306</v>
      </c>
      <c r="L32" t="s">
        <v>307</v>
      </c>
      <c r="M32" t="s">
        <v>308</v>
      </c>
      <c r="N32" t="s">
        <v>309</v>
      </c>
      <c r="O32" t="s">
        <v>310</v>
      </c>
      <c r="P32" t="s">
        <v>311</v>
      </c>
      <c r="AA32" s="1"/>
      <c r="AB32" s="9" t="str">
        <f t="shared" si="0"/>
        <v>1</v>
      </c>
      <c r="AC32" s="5"/>
    </row>
    <row r="33" spans="1:29" x14ac:dyDescent="0.4">
      <c r="A33" t="s">
        <v>312</v>
      </c>
      <c r="B33" t="s">
        <v>313</v>
      </c>
      <c r="C33" t="s">
        <v>18</v>
      </c>
      <c r="D33">
        <v>179</v>
      </c>
      <c r="E33" s="4">
        <v>499</v>
      </c>
      <c r="F33" s="1">
        <v>0.64</v>
      </c>
      <c r="G33" s="12">
        <v>4</v>
      </c>
      <c r="H33" s="4">
        <v>1934</v>
      </c>
      <c r="I33" t="s">
        <v>314</v>
      </c>
      <c r="J33" t="s">
        <v>315</v>
      </c>
      <c r="K33" t="s">
        <v>316</v>
      </c>
      <c r="L33" t="s">
        <v>317</v>
      </c>
      <c r="M33" t="s">
        <v>13024</v>
      </c>
      <c r="N33" t="s">
        <v>13025</v>
      </c>
      <c r="O33" t="s">
        <v>318</v>
      </c>
      <c r="P33" t="s">
        <v>319</v>
      </c>
      <c r="AA33" s="1"/>
      <c r="AB33" s="9" t="str">
        <f t="shared" si="0"/>
        <v>1</v>
      </c>
      <c r="AC33" s="5"/>
    </row>
    <row r="34" spans="1:29" x14ac:dyDescent="0.4">
      <c r="A34" t="s">
        <v>320</v>
      </c>
      <c r="B34" t="s">
        <v>321</v>
      </c>
      <c r="C34" t="s">
        <v>18</v>
      </c>
      <c r="D34">
        <v>389</v>
      </c>
      <c r="E34" s="4">
        <v>1099</v>
      </c>
      <c r="F34" s="1">
        <v>0.65</v>
      </c>
      <c r="G34" s="12">
        <v>4.3</v>
      </c>
      <c r="H34" s="4">
        <v>974</v>
      </c>
      <c r="I34" t="s">
        <v>322</v>
      </c>
      <c r="J34" t="s">
        <v>323</v>
      </c>
      <c r="K34" t="s">
        <v>324</v>
      </c>
      <c r="L34" t="s">
        <v>325</v>
      </c>
      <c r="M34" t="s">
        <v>326</v>
      </c>
      <c r="N34" t="s">
        <v>327</v>
      </c>
      <c r="O34" t="s">
        <v>328</v>
      </c>
      <c r="P34" t="s">
        <v>329</v>
      </c>
      <c r="AA34" s="1"/>
      <c r="AB34" s="9" t="str">
        <f t="shared" si="0"/>
        <v>1</v>
      </c>
      <c r="AC34" s="5"/>
    </row>
    <row r="35" spans="1:29" x14ac:dyDescent="0.4">
      <c r="A35" t="s">
        <v>330</v>
      </c>
      <c r="B35" t="s">
        <v>331</v>
      </c>
      <c r="C35" t="s">
        <v>18</v>
      </c>
      <c r="D35">
        <v>599</v>
      </c>
      <c r="E35" s="4">
        <v>599</v>
      </c>
      <c r="F35" s="1">
        <v>0</v>
      </c>
      <c r="G35" s="12">
        <v>4.3</v>
      </c>
      <c r="H35" s="4">
        <v>355</v>
      </c>
      <c r="I35" t="s">
        <v>332</v>
      </c>
      <c r="J35" t="s">
        <v>333</v>
      </c>
      <c r="K35" t="s">
        <v>334</v>
      </c>
      <c r="L35" t="s">
        <v>335</v>
      </c>
      <c r="M35" t="s">
        <v>336</v>
      </c>
      <c r="N35" t="s">
        <v>337</v>
      </c>
      <c r="O35" t="s">
        <v>338</v>
      </c>
      <c r="P35" t="s">
        <v>339</v>
      </c>
      <c r="AA35" s="1"/>
      <c r="AB35" s="9" t="str">
        <f t="shared" si="0"/>
        <v>0</v>
      </c>
      <c r="AC35" s="5"/>
    </row>
    <row r="36" spans="1:29" x14ac:dyDescent="0.4">
      <c r="A36" t="s">
        <v>340</v>
      </c>
      <c r="B36" t="s">
        <v>341</v>
      </c>
      <c r="C36" t="s">
        <v>18</v>
      </c>
      <c r="D36">
        <v>199</v>
      </c>
      <c r="E36" s="4">
        <v>999</v>
      </c>
      <c r="F36" s="1">
        <v>0.8</v>
      </c>
      <c r="G36" s="12">
        <v>3.9</v>
      </c>
      <c r="H36" s="4">
        <v>1075</v>
      </c>
      <c r="I36" t="s">
        <v>342</v>
      </c>
      <c r="J36" t="s">
        <v>343</v>
      </c>
      <c r="K36" t="s">
        <v>344</v>
      </c>
      <c r="L36" t="s">
        <v>345</v>
      </c>
      <c r="M36" t="s">
        <v>346</v>
      </c>
      <c r="N36" t="s">
        <v>347</v>
      </c>
      <c r="O36" t="s">
        <v>348</v>
      </c>
      <c r="P36" t="s">
        <v>349</v>
      </c>
      <c r="AA36" s="1"/>
      <c r="AB36" s="9" t="str">
        <f t="shared" si="0"/>
        <v>1</v>
      </c>
      <c r="AC36" s="5"/>
    </row>
    <row r="37" spans="1:29" x14ac:dyDescent="0.4">
      <c r="A37" t="s">
        <v>350</v>
      </c>
      <c r="B37" t="s">
        <v>351</v>
      </c>
      <c r="C37" t="s">
        <v>18</v>
      </c>
      <c r="D37">
        <v>99</v>
      </c>
      <c r="E37" s="4">
        <v>666.66</v>
      </c>
      <c r="F37" s="1">
        <v>0.85</v>
      </c>
      <c r="G37" s="12">
        <v>3.9</v>
      </c>
      <c r="H37" s="4">
        <v>24871</v>
      </c>
      <c r="I37" t="s">
        <v>352</v>
      </c>
      <c r="J37" t="s">
        <v>69</v>
      </c>
      <c r="K37" t="s">
        <v>70</v>
      </c>
      <c r="L37" t="s">
        <v>71</v>
      </c>
      <c r="M37" t="s">
        <v>72</v>
      </c>
      <c r="N37" t="s">
        <v>353</v>
      </c>
      <c r="O37" t="s">
        <v>354</v>
      </c>
      <c r="P37" t="s">
        <v>355</v>
      </c>
      <c r="AA37" s="1"/>
      <c r="AB37" s="9" t="str">
        <f t="shared" si="0"/>
        <v>1</v>
      </c>
      <c r="AC37" s="5"/>
    </row>
    <row r="38" spans="1:29" x14ac:dyDescent="0.4">
      <c r="A38" t="s">
        <v>356</v>
      </c>
      <c r="B38" t="s">
        <v>357</v>
      </c>
      <c r="C38" t="s">
        <v>18</v>
      </c>
      <c r="D38">
        <v>899</v>
      </c>
      <c r="E38" s="4">
        <v>1900</v>
      </c>
      <c r="F38" s="1">
        <v>0.53</v>
      </c>
      <c r="G38" s="12">
        <v>4.4000000000000004</v>
      </c>
      <c r="H38" s="4">
        <v>13552</v>
      </c>
      <c r="I38" t="s">
        <v>358</v>
      </c>
      <c r="J38" t="s">
        <v>359</v>
      </c>
      <c r="K38" t="s">
        <v>360</v>
      </c>
      <c r="L38" t="s">
        <v>361</v>
      </c>
      <c r="M38" t="s">
        <v>362</v>
      </c>
      <c r="N38" t="s">
        <v>363</v>
      </c>
      <c r="O38" t="s">
        <v>364</v>
      </c>
      <c r="P38" t="s">
        <v>365</v>
      </c>
      <c r="AA38" s="1"/>
      <c r="AB38" s="9" t="str">
        <f t="shared" si="0"/>
        <v>1</v>
      </c>
      <c r="AC38" s="5"/>
    </row>
    <row r="39" spans="1:29" x14ac:dyDescent="0.4">
      <c r="A39" t="s">
        <v>366</v>
      </c>
      <c r="B39" t="s">
        <v>367</v>
      </c>
      <c r="C39" t="s">
        <v>18</v>
      </c>
      <c r="D39">
        <v>199</v>
      </c>
      <c r="E39" s="4">
        <v>999</v>
      </c>
      <c r="F39" s="1">
        <v>0.8</v>
      </c>
      <c r="G39" s="12">
        <v>4</v>
      </c>
      <c r="H39" s="4">
        <v>576</v>
      </c>
      <c r="I39" t="s">
        <v>368</v>
      </c>
      <c r="J39" t="s">
        <v>369</v>
      </c>
      <c r="K39" t="s">
        <v>370</v>
      </c>
      <c r="L39" t="s">
        <v>371</v>
      </c>
      <c r="M39" t="s">
        <v>372</v>
      </c>
      <c r="N39" t="s">
        <v>373</v>
      </c>
      <c r="O39" t="s">
        <v>374</v>
      </c>
      <c r="P39" t="s">
        <v>375</v>
      </c>
      <c r="AA39" s="1"/>
      <c r="AB39" s="9" t="str">
        <f t="shared" si="0"/>
        <v>1</v>
      </c>
      <c r="AC39" s="5"/>
    </row>
    <row r="40" spans="1:29" x14ac:dyDescent="0.4">
      <c r="A40" t="s">
        <v>376</v>
      </c>
      <c r="B40" t="s">
        <v>377</v>
      </c>
      <c r="C40" t="s">
        <v>169</v>
      </c>
      <c r="D40" s="2">
        <v>32999</v>
      </c>
      <c r="E40" s="4">
        <v>45999</v>
      </c>
      <c r="F40" s="1">
        <v>0.28000000000000003</v>
      </c>
      <c r="G40" s="12">
        <v>4.2</v>
      </c>
      <c r="H40" s="4">
        <v>7298</v>
      </c>
      <c r="I40" t="s">
        <v>378</v>
      </c>
      <c r="J40" t="s">
        <v>379</v>
      </c>
      <c r="K40" t="s">
        <v>380</v>
      </c>
      <c r="L40" t="s">
        <v>381</v>
      </c>
      <c r="M40" t="s">
        <v>382</v>
      </c>
      <c r="N40" t="s">
        <v>383</v>
      </c>
      <c r="O40" t="s">
        <v>384</v>
      </c>
      <c r="P40" t="s">
        <v>385</v>
      </c>
      <c r="AA40" s="1"/>
      <c r="AB40" s="9" t="str">
        <f t="shared" si="0"/>
        <v>0</v>
      </c>
      <c r="AC40" s="5"/>
    </row>
    <row r="41" spans="1:29" x14ac:dyDescent="0.4">
      <c r="A41" t="s">
        <v>386</v>
      </c>
      <c r="B41" t="s">
        <v>387</v>
      </c>
      <c r="C41" t="s">
        <v>18</v>
      </c>
      <c r="D41">
        <v>970</v>
      </c>
      <c r="E41" s="4">
        <v>1999</v>
      </c>
      <c r="F41" s="1">
        <v>0.51</v>
      </c>
      <c r="G41" s="12">
        <v>4.2</v>
      </c>
      <c r="H41" s="4">
        <v>462</v>
      </c>
      <c r="I41" t="s">
        <v>388</v>
      </c>
      <c r="J41" t="s">
        <v>389</v>
      </c>
      <c r="K41" t="s">
        <v>390</v>
      </c>
      <c r="L41" t="s">
        <v>391</v>
      </c>
      <c r="M41" t="s">
        <v>392</v>
      </c>
      <c r="N41" t="s">
        <v>393</v>
      </c>
      <c r="O41" t="s">
        <v>394</v>
      </c>
      <c r="P41" t="s">
        <v>395</v>
      </c>
      <c r="AA41" s="1"/>
      <c r="AB41" s="9" t="str">
        <f t="shared" si="0"/>
        <v>1</v>
      </c>
      <c r="AC41" s="5"/>
    </row>
    <row r="42" spans="1:29" x14ac:dyDescent="0.4">
      <c r="A42" t="s">
        <v>396</v>
      </c>
      <c r="B42" t="s">
        <v>397</v>
      </c>
      <c r="C42" t="s">
        <v>18</v>
      </c>
      <c r="D42">
        <v>209</v>
      </c>
      <c r="E42" s="4">
        <v>695</v>
      </c>
      <c r="F42" s="1">
        <v>0.7</v>
      </c>
      <c r="G42" s="12">
        <v>4.5</v>
      </c>
      <c r="H42" s="4">
        <v>107687</v>
      </c>
      <c r="I42" t="s">
        <v>398</v>
      </c>
      <c r="J42" t="s">
        <v>399</v>
      </c>
      <c r="K42" t="s">
        <v>400</v>
      </c>
      <c r="L42" t="s">
        <v>401</v>
      </c>
      <c r="M42" t="s">
        <v>402</v>
      </c>
      <c r="N42" t="s">
        <v>403</v>
      </c>
      <c r="O42" t="s">
        <v>404</v>
      </c>
      <c r="P42" t="s">
        <v>405</v>
      </c>
      <c r="AA42" s="1"/>
      <c r="AB42" s="9" t="str">
        <f t="shared" si="0"/>
        <v>1</v>
      </c>
      <c r="AC42" s="5"/>
    </row>
    <row r="43" spans="1:29" x14ac:dyDescent="0.4">
      <c r="A43" t="s">
        <v>406</v>
      </c>
      <c r="B43" t="s">
        <v>407</v>
      </c>
      <c r="C43" t="s">
        <v>169</v>
      </c>
      <c r="D43" s="2">
        <v>19999</v>
      </c>
      <c r="E43" s="4">
        <v>34999</v>
      </c>
      <c r="F43" s="1">
        <v>0.43</v>
      </c>
      <c r="G43" s="12">
        <v>4.3</v>
      </c>
      <c r="H43" s="4">
        <v>27151</v>
      </c>
      <c r="I43" t="s">
        <v>408</v>
      </c>
      <c r="J43" t="s">
        <v>409</v>
      </c>
      <c r="K43" t="s">
        <v>410</v>
      </c>
      <c r="L43" t="s">
        <v>411</v>
      </c>
      <c r="M43" t="s">
        <v>412</v>
      </c>
      <c r="N43" t="s">
        <v>13026</v>
      </c>
      <c r="O43" t="s">
        <v>413</v>
      </c>
      <c r="P43" t="s">
        <v>414</v>
      </c>
      <c r="AA43" s="1"/>
      <c r="AB43" s="9" t="str">
        <f t="shared" si="0"/>
        <v>0</v>
      </c>
      <c r="AC43" s="5"/>
    </row>
    <row r="44" spans="1:29" x14ac:dyDescent="0.4">
      <c r="A44" t="s">
        <v>415</v>
      </c>
      <c r="B44" t="s">
        <v>416</v>
      </c>
      <c r="C44" t="s">
        <v>18</v>
      </c>
      <c r="D44">
        <v>399</v>
      </c>
      <c r="E44" s="4">
        <v>1099</v>
      </c>
      <c r="F44" s="1">
        <v>0.64</v>
      </c>
      <c r="G44" s="12">
        <v>4.2</v>
      </c>
      <c r="H44" s="4">
        <v>24269</v>
      </c>
      <c r="I44" t="s">
        <v>417</v>
      </c>
      <c r="J44" t="s">
        <v>20</v>
      </c>
      <c r="K44" t="s">
        <v>21</v>
      </c>
      <c r="L44" t="s">
        <v>22</v>
      </c>
      <c r="M44" t="s">
        <v>23</v>
      </c>
      <c r="N44" t="s">
        <v>24</v>
      </c>
      <c r="O44" t="s">
        <v>418</v>
      </c>
      <c r="P44" t="s">
        <v>419</v>
      </c>
      <c r="AA44" s="1"/>
      <c r="AB44" s="9" t="str">
        <f t="shared" si="0"/>
        <v>1</v>
      </c>
      <c r="AC44" s="5"/>
    </row>
    <row r="45" spans="1:29" x14ac:dyDescent="0.4">
      <c r="A45" t="s">
        <v>420</v>
      </c>
      <c r="B45" t="s">
        <v>421</v>
      </c>
      <c r="C45" t="s">
        <v>98</v>
      </c>
      <c r="D45">
        <v>999</v>
      </c>
      <c r="E45" s="4">
        <v>1599</v>
      </c>
      <c r="F45" s="1">
        <v>0.38</v>
      </c>
      <c r="G45" s="12">
        <v>4.3</v>
      </c>
      <c r="H45" s="4">
        <v>12093</v>
      </c>
      <c r="I45" t="s">
        <v>422</v>
      </c>
      <c r="J45" t="s">
        <v>423</v>
      </c>
      <c r="K45" t="s">
        <v>424</v>
      </c>
      <c r="L45" t="s">
        <v>425</v>
      </c>
      <c r="M45" t="s">
        <v>426</v>
      </c>
      <c r="N45" t="s">
        <v>427</v>
      </c>
      <c r="O45" t="s">
        <v>428</v>
      </c>
      <c r="P45" t="s">
        <v>429</v>
      </c>
      <c r="AA45" s="1"/>
      <c r="AB45" s="9" t="str">
        <f t="shared" si="0"/>
        <v>0</v>
      </c>
      <c r="AC45" s="5"/>
    </row>
    <row r="46" spans="1:29" x14ac:dyDescent="0.4">
      <c r="A46" t="s">
        <v>430</v>
      </c>
      <c r="B46" t="s">
        <v>431</v>
      </c>
      <c r="C46" t="s">
        <v>18</v>
      </c>
      <c r="D46">
        <v>59</v>
      </c>
      <c r="E46" s="4">
        <v>199</v>
      </c>
      <c r="F46" s="1">
        <v>0.7</v>
      </c>
      <c r="G46" s="12">
        <v>4</v>
      </c>
      <c r="H46" s="4">
        <v>9378</v>
      </c>
      <c r="I46" t="s">
        <v>432</v>
      </c>
      <c r="J46" t="s">
        <v>236</v>
      </c>
      <c r="K46" t="s">
        <v>237</v>
      </c>
      <c r="L46" t="s">
        <v>238</v>
      </c>
      <c r="M46" t="s">
        <v>239</v>
      </c>
      <c r="N46" t="s">
        <v>240</v>
      </c>
      <c r="O46" t="s">
        <v>433</v>
      </c>
      <c r="P46" t="s">
        <v>434</v>
      </c>
      <c r="AA46" s="1"/>
      <c r="AB46" s="9" t="str">
        <f t="shared" si="0"/>
        <v>1</v>
      </c>
      <c r="AC46" s="5"/>
    </row>
    <row r="47" spans="1:29" x14ac:dyDescent="0.4">
      <c r="A47" t="s">
        <v>435</v>
      </c>
      <c r="B47" t="s">
        <v>436</v>
      </c>
      <c r="C47" t="s">
        <v>18</v>
      </c>
      <c r="D47">
        <v>333</v>
      </c>
      <c r="E47" s="4">
        <v>999</v>
      </c>
      <c r="F47" s="1">
        <v>0.67</v>
      </c>
      <c r="G47" s="12">
        <v>3.3</v>
      </c>
      <c r="H47" s="4">
        <v>9792</v>
      </c>
      <c r="I47" t="s">
        <v>437</v>
      </c>
      <c r="J47" t="s">
        <v>438</v>
      </c>
      <c r="K47" t="s">
        <v>439</v>
      </c>
      <c r="L47" t="s">
        <v>440</v>
      </c>
      <c r="M47" t="s">
        <v>441</v>
      </c>
      <c r="N47" t="s">
        <v>442</v>
      </c>
      <c r="O47" t="s">
        <v>443</v>
      </c>
      <c r="P47" t="s">
        <v>444</v>
      </c>
      <c r="AA47" s="1"/>
      <c r="AB47" s="9" t="str">
        <f t="shared" si="0"/>
        <v>1</v>
      </c>
      <c r="AC47" s="5"/>
    </row>
    <row r="48" spans="1:29" x14ac:dyDescent="0.4">
      <c r="A48" t="s">
        <v>445</v>
      </c>
      <c r="B48" t="s">
        <v>446</v>
      </c>
      <c r="C48" t="s">
        <v>98</v>
      </c>
      <c r="D48">
        <v>507</v>
      </c>
      <c r="E48" s="4">
        <v>1208</v>
      </c>
      <c r="F48" s="1">
        <v>0.57999999999999996</v>
      </c>
      <c r="G48" s="12">
        <v>4.0999999999999996</v>
      </c>
      <c r="H48" s="4">
        <v>8131</v>
      </c>
      <c r="I48" t="s">
        <v>447</v>
      </c>
      <c r="J48" t="s">
        <v>448</v>
      </c>
      <c r="K48" t="s">
        <v>449</v>
      </c>
      <c r="L48" t="s">
        <v>450</v>
      </c>
      <c r="M48" t="s">
        <v>451</v>
      </c>
      <c r="N48" t="s">
        <v>452</v>
      </c>
      <c r="O48" t="s">
        <v>453</v>
      </c>
      <c r="P48" t="s">
        <v>454</v>
      </c>
      <c r="AA48" s="1"/>
      <c r="AB48" s="9" t="str">
        <f t="shared" si="0"/>
        <v>1</v>
      </c>
      <c r="AC48" s="5"/>
    </row>
    <row r="49" spans="1:29" x14ac:dyDescent="0.4">
      <c r="A49" t="s">
        <v>455</v>
      </c>
      <c r="B49" t="s">
        <v>456</v>
      </c>
      <c r="C49" t="s">
        <v>129</v>
      </c>
      <c r="D49">
        <v>309</v>
      </c>
      <c r="E49" s="4">
        <v>475</v>
      </c>
      <c r="F49" s="1">
        <v>0.35</v>
      </c>
      <c r="G49" s="12">
        <v>4.4000000000000004</v>
      </c>
      <c r="H49" s="4">
        <v>426973</v>
      </c>
      <c r="I49" t="s">
        <v>457</v>
      </c>
      <c r="J49" t="s">
        <v>131</v>
      </c>
      <c r="K49" t="s">
        <v>132</v>
      </c>
      <c r="L49" t="s">
        <v>133</v>
      </c>
      <c r="M49" t="s">
        <v>134</v>
      </c>
      <c r="N49" t="s">
        <v>135</v>
      </c>
      <c r="O49" t="s">
        <v>458</v>
      </c>
      <c r="P49" t="s">
        <v>459</v>
      </c>
      <c r="AA49" s="1"/>
      <c r="AB49" s="9" t="str">
        <f t="shared" si="0"/>
        <v>0</v>
      </c>
      <c r="AC49" s="5"/>
    </row>
    <row r="50" spans="1:29" x14ac:dyDescent="0.4">
      <c r="A50" t="s">
        <v>460</v>
      </c>
      <c r="B50" t="s">
        <v>461</v>
      </c>
      <c r="C50" t="s">
        <v>462</v>
      </c>
      <c r="D50">
        <v>399</v>
      </c>
      <c r="E50" s="4">
        <v>999</v>
      </c>
      <c r="F50" s="1">
        <v>0.6</v>
      </c>
      <c r="G50" s="12">
        <v>3.6</v>
      </c>
      <c r="H50" s="4">
        <v>493</v>
      </c>
      <c r="I50" t="s">
        <v>463</v>
      </c>
      <c r="J50" t="s">
        <v>464</v>
      </c>
      <c r="K50" t="s">
        <v>465</v>
      </c>
      <c r="L50" t="s">
        <v>466</v>
      </c>
      <c r="M50" t="s">
        <v>467</v>
      </c>
      <c r="N50" t="s">
        <v>468</v>
      </c>
      <c r="O50" t="s">
        <v>469</v>
      </c>
      <c r="P50" t="s">
        <v>470</v>
      </c>
      <c r="AA50" s="1"/>
      <c r="AB50" s="9" t="str">
        <f t="shared" si="0"/>
        <v>1</v>
      </c>
      <c r="AC50" s="5"/>
    </row>
    <row r="51" spans="1:29" x14ac:dyDescent="0.4">
      <c r="A51" t="s">
        <v>471</v>
      </c>
      <c r="B51" t="s">
        <v>472</v>
      </c>
      <c r="C51" t="s">
        <v>18</v>
      </c>
      <c r="D51">
        <v>199</v>
      </c>
      <c r="E51" s="4">
        <v>395</v>
      </c>
      <c r="F51" s="1">
        <v>0.5</v>
      </c>
      <c r="G51" s="12">
        <v>4.2</v>
      </c>
      <c r="H51" s="4">
        <v>92595</v>
      </c>
      <c r="I51" t="s">
        <v>473</v>
      </c>
      <c r="J51" t="s">
        <v>474</v>
      </c>
      <c r="K51" t="s">
        <v>475</v>
      </c>
      <c r="L51" t="s">
        <v>476</v>
      </c>
      <c r="M51" t="s">
        <v>477</v>
      </c>
      <c r="N51" t="s">
        <v>478</v>
      </c>
      <c r="O51" t="s">
        <v>479</v>
      </c>
      <c r="P51" t="s">
        <v>480</v>
      </c>
      <c r="AA51" s="1"/>
      <c r="AB51" s="9" t="str">
        <f t="shared" si="0"/>
        <v>1</v>
      </c>
      <c r="AC51" s="5"/>
    </row>
    <row r="52" spans="1:29" x14ac:dyDescent="0.4">
      <c r="A52" t="s">
        <v>481</v>
      </c>
      <c r="B52" t="s">
        <v>482</v>
      </c>
      <c r="C52" t="s">
        <v>98</v>
      </c>
      <c r="D52" s="2">
        <v>1199</v>
      </c>
      <c r="E52" s="4">
        <v>2199</v>
      </c>
      <c r="F52" s="1">
        <v>0.45</v>
      </c>
      <c r="G52" s="12">
        <v>4.4000000000000004</v>
      </c>
      <c r="H52" s="4">
        <v>24780</v>
      </c>
      <c r="I52" t="s">
        <v>483</v>
      </c>
      <c r="J52" t="s">
        <v>484</v>
      </c>
      <c r="K52" t="s">
        <v>485</v>
      </c>
      <c r="L52" t="s">
        <v>486</v>
      </c>
      <c r="M52" t="s">
        <v>487</v>
      </c>
      <c r="N52" t="s">
        <v>488</v>
      </c>
      <c r="O52" t="s">
        <v>489</v>
      </c>
      <c r="P52" t="s">
        <v>490</v>
      </c>
      <c r="AA52" s="1"/>
      <c r="AB52" s="9" t="str">
        <f t="shared" si="0"/>
        <v>0</v>
      </c>
      <c r="AC52" s="5"/>
    </row>
    <row r="53" spans="1:29" x14ac:dyDescent="0.4">
      <c r="A53" t="s">
        <v>491</v>
      </c>
      <c r="B53" t="s">
        <v>492</v>
      </c>
      <c r="C53" t="s">
        <v>18</v>
      </c>
      <c r="D53">
        <v>179</v>
      </c>
      <c r="E53" s="4">
        <v>500</v>
      </c>
      <c r="F53" s="1">
        <v>0.64</v>
      </c>
      <c r="G53" s="12">
        <v>4.2</v>
      </c>
      <c r="H53" s="4">
        <v>92595</v>
      </c>
      <c r="I53" t="s">
        <v>493</v>
      </c>
      <c r="J53" t="s">
        <v>474</v>
      </c>
      <c r="K53" t="s">
        <v>475</v>
      </c>
      <c r="L53" t="s">
        <v>476</v>
      </c>
      <c r="M53" t="s">
        <v>477</v>
      </c>
      <c r="N53" t="s">
        <v>478</v>
      </c>
      <c r="O53" t="s">
        <v>494</v>
      </c>
      <c r="P53" t="s">
        <v>495</v>
      </c>
      <c r="AA53" s="1"/>
      <c r="AB53" s="9" t="str">
        <f t="shared" si="0"/>
        <v>1</v>
      </c>
      <c r="AC53" s="5"/>
    </row>
    <row r="54" spans="1:29" x14ac:dyDescent="0.4">
      <c r="A54" t="s">
        <v>496</v>
      </c>
      <c r="B54" t="s">
        <v>497</v>
      </c>
      <c r="C54" t="s">
        <v>18</v>
      </c>
      <c r="D54">
        <v>799</v>
      </c>
      <c r="E54" s="4">
        <v>2100</v>
      </c>
      <c r="F54" s="1">
        <v>0.62</v>
      </c>
      <c r="G54" s="12">
        <v>4.3</v>
      </c>
      <c r="H54" s="4">
        <v>8188</v>
      </c>
      <c r="I54" t="s">
        <v>498</v>
      </c>
      <c r="J54" t="s">
        <v>499</v>
      </c>
      <c r="K54" t="s">
        <v>500</v>
      </c>
      <c r="L54" t="s">
        <v>501</v>
      </c>
      <c r="M54" t="s">
        <v>502</v>
      </c>
      <c r="N54" t="s">
        <v>503</v>
      </c>
      <c r="O54" t="s">
        <v>504</v>
      </c>
      <c r="P54" t="s">
        <v>505</v>
      </c>
      <c r="AA54" s="1"/>
      <c r="AB54" s="9" t="str">
        <f t="shared" si="0"/>
        <v>1</v>
      </c>
      <c r="AC54" s="5"/>
    </row>
    <row r="55" spans="1:29" x14ac:dyDescent="0.4">
      <c r="A55" t="s">
        <v>506</v>
      </c>
      <c r="B55" t="s">
        <v>507</v>
      </c>
      <c r="C55" t="s">
        <v>508</v>
      </c>
      <c r="D55" s="2">
        <v>6999</v>
      </c>
      <c r="E55" s="4">
        <v>12999</v>
      </c>
      <c r="F55" s="1">
        <v>0.46</v>
      </c>
      <c r="G55" s="12">
        <v>4.2</v>
      </c>
      <c r="H55" s="4">
        <v>4003</v>
      </c>
      <c r="I55" t="s">
        <v>509</v>
      </c>
      <c r="J55" t="s">
        <v>510</v>
      </c>
      <c r="K55" t="s">
        <v>511</v>
      </c>
      <c r="L55" t="s">
        <v>512</v>
      </c>
      <c r="M55" t="s">
        <v>513</v>
      </c>
      <c r="N55" t="s">
        <v>13027</v>
      </c>
      <c r="O55" t="s">
        <v>514</v>
      </c>
      <c r="P55" t="s">
        <v>515</v>
      </c>
      <c r="AA55" s="1"/>
      <c r="AB55" s="9" t="str">
        <f t="shared" si="0"/>
        <v>0</v>
      </c>
      <c r="AC55" s="5"/>
    </row>
    <row r="56" spans="1:29" x14ac:dyDescent="0.4">
      <c r="A56" t="s">
        <v>516</v>
      </c>
      <c r="B56" t="s">
        <v>517</v>
      </c>
      <c r="C56" t="s">
        <v>18</v>
      </c>
      <c r="D56">
        <v>199</v>
      </c>
      <c r="E56" s="4">
        <v>349</v>
      </c>
      <c r="F56" s="1">
        <v>0.43</v>
      </c>
      <c r="G56" s="12">
        <v>4.0999999999999996</v>
      </c>
      <c r="H56" s="4">
        <v>314</v>
      </c>
      <c r="I56" t="s">
        <v>518</v>
      </c>
      <c r="J56" t="s">
        <v>519</v>
      </c>
      <c r="K56" t="s">
        <v>520</v>
      </c>
      <c r="L56" t="s">
        <v>521</v>
      </c>
      <c r="M56" t="s">
        <v>522</v>
      </c>
      <c r="N56" t="s">
        <v>523</v>
      </c>
      <c r="O56" t="s">
        <v>524</v>
      </c>
      <c r="P56" t="s">
        <v>525</v>
      </c>
      <c r="AA56" s="1"/>
      <c r="AB56" s="9" t="str">
        <f t="shared" si="0"/>
        <v>0</v>
      </c>
      <c r="AC56" s="5"/>
    </row>
    <row r="57" spans="1:29" x14ac:dyDescent="0.4">
      <c r="A57" t="s">
        <v>526</v>
      </c>
      <c r="B57" t="s">
        <v>527</v>
      </c>
      <c r="C57" t="s">
        <v>462</v>
      </c>
      <c r="D57">
        <v>230</v>
      </c>
      <c r="E57" s="4">
        <v>499</v>
      </c>
      <c r="F57" s="1">
        <v>0.54</v>
      </c>
      <c r="G57" s="12">
        <v>3.7</v>
      </c>
      <c r="H57" s="4">
        <v>2960</v>
      </c>
      <c r="I57" t="s">
        <v>528</v>
      </c>
      <c r="J57" t="s">
        <v>529</v>
      </c>
      <c r="K57" t="s">
        <v>530</v>
      </c>
      <c r="L57" t="s">
        <v>531</v>
      </c>
      <c r="M57" t="s">
        <v>532</v>
      </c>
      <c r="N57" t="s">
        <v>533</v>
      </c>
      <c r="O57" t="s">
        <v>534</v>
      </c>
      <c r="P57" t="s">
        <v>535</v>
      </c>
      <c r="AA57" s="1"/>
      <c r="AB57" s="9" t="str">
        <f t="shared" si="0"/>
        <v>1</v>
      </c>
      <c r="AC57" s="5"/>
    </row>
    <row r="58" spans="1:29" x14ac:dyDescent="0.4">
      <c r="A58" t="s">
        <v>536</v>
      </c>
      <c r="B58" t="s">
        <v>537</v>
      </c>
      <c r="C58" t="s">
        <v>98</v>
      </c>
      <c r="D58">
        <v>649</v>
      </c>
      <c r="E58" s="4">
        <v>1399</v>
      </c>
      <c r="F58" s="1">
        <v>0.54</v>
      </c>
      <c r="G58" s="12">
        <v>4.2</v>
      </c>
      <c r="H58" s="4">
        <v>179691</v>
      </c>
      <c r="I58" t="s">
        <v>538</v>
      </c>
      <c r="J58" t="s">
        <v>100</v>
      </c>
      <c r="K58" t="s">
        <v>101</v>
      </c>
      <c r="L58" t="s">
        <v>102</v>
      </c>
      <c r="M58" t="s">
        <v>103</v>
      </c>
      <c r="N58" t="s">
        <v>104</v>
      </c>
      <c r="O58" t="s">
        <v>539</v>
      </c>
      <c r="P58" t="s">
        <v>540</v>
      </c>
      <c r="AA58" s="1"/>
      <c r="AB58" s="9" t="str">
        <f t="shared" si="0"/>
        <v>1</v>
      </c>
      <c r="AC58" s="5"/>
    </row>
    <row r="59" spans="1:29" x14ac:dyDescent="0.4">
      <c r="A59" t="s">
        <v>541</v>
      </c>
      <c r="B59" t="s">
        <v>542</v>
      </c>
      <c r="C59" t="s">
        <v>169</v>
      </c>
      <c r="D59" s="2">
        <v>15999</v>
      </c>
      <c r="E59" s="4">
        <v>21999</v>
      </c>
      <c r="F59" s="1">
        <v>0.27</v>
      </c>
      <c r="G59" s="12">
        <v>4.2</v>
      </c>
      <c r="H59" s="4">
        <v>34899</v>
      </c>
      <c r="I59" t="s">
        <v>543</v>
      </c>
      <c r="J59" t="s">
        <v>265</v>
      </c>
      <c r="K59" t="s">
        <v>266</v>
      </c>
      <c r="L59" t="s">
        <v>267</v>
      </c>
      <c r="M59" t="s">
        <v>268</v>
      </c>
      <c r="N59" t="s">
        <v>269</v>
      </c>
      <c r="O59" t="s">
        <v>544</v>
      </c>
      <c r="P59" t="s">
        <v>545</v>
      </c>
      <c r="AA59" s="1"/>
      <c r="AB59" s="9" t="str">
        <f t="shared" si="0"/>
        <v>0</v>
      </c>
      <c r="AC59" s="5"/>
    </row>
    <row r="60" spans="1:29" x14ac:dyDescent="0.4">
      <c r="A60" t="s">
        <v>546</v>
      </c>
      <c r="B60" t="s">
        <v>547</v>
      </c>
      <c r="C60" t="s">
        <v>18</v>
      </c>
      <c r="D60">
        <v>348</v>
      </c>
      <c r="E60" s="4">
        <v>1499</v>
      </c>
      <c r="F60" s="1">
        <v>0.77</v>
      </c>
      <c r="G60" s="12">
        <v>4.2</v>
      </c>
      <c r="H60" s="4">
        <v>656</v>
      </c>
      <c r="I60" t="s">
        <v>548</v>
      </c>
      <c r="J60" t="s">
        <v>549</v>
      </c>
      <c r="K60" t="s">
        <v>550</v>
      </c>
      <c r="L60" t="s">
        <v>551</v>
      </c>
      <c r="M60" t="s">
        <v>552</v>
      </c>
      <c r="N60" t="s">
        <v>553</v>
      </c>
      <c r="O60" t="s">
        <v>554</v>
      </c>
      <c r="P60" t="s">
        <v>555</v>
      </c>
      <c r="AA60" s="1"/>
      <c r="AB60" s="9" t="str">
        <f t="shared" si="0"/>
        <v>1</v>
      </c>
      <c r="AC60" s="5"/>
    </row>
    <row r="61" spans="1:29" x14ac:dyDescent="0.4">
      <c r="A61" t="s">
        <v>556</v>
      </c>
      <c r="B61" t="s">
        <v>557</v>
      </c>
      <c r="C61" t="s">
        <v>18</v>
      </c>
      <c r="D61">
        <v>154</v>
      </c>
      <c r="E61" s="4">
        <v>349</v>
      </c>
      <c r="F61" s="1">
        <v>0.56000000000000005</v>
      </c>
      <c r="G61" s="12">
        <v>4.3</v>
      </c>
      <c r="H61" s="4">
        <v>7064</v>
      </c>
      <c r="I61" t="s">
        <v>558</v>
      </c>
      <c r="J61" t="s">
        <v>559</v>
      </c>
      <c r="K61" t="s">
        <v>560</v>
      </c>
      <c r="L61" t="s">
        <v>561</v>
      </c>
      <c r="M61" t="s">
        <v>562</v>
      </c>
      <c r="N61" t="s">
        <v>563</v>
      </c>
      <c r="O61" t="s">
        <v>564</v>
      </c>
      <c r="P61" t="s">
        <v>565</v>
      </c>
      <c r="AA61" s="1"/>
      <c r="AB61" s="9" t="str">
        <f t="shared" si="0"/>
        <v>1</v>
      </c>
      <c r="AC61" s="5"/>
    </row>
    <row r="62" spans="1:29" x14ac:dyDescent="0.4">
      <c r="A62" t="s">
        <v>566</v>
      </c>
      <c r="B62" t="s">
        <v>567</v>
      </c>
      <c r="C62" t="s">
        <v>462</v>
      </c>
      <c r="D62">
        <v>179</v>
      </c>
      <c r="E62" s="4">
        <v>799</v>
      </c>
      <c r="F62" s="1">
        <v>0.78</v>
      </c>
      <c r="G62" s="12">
        <v>3.7</v>
      </c>
      <c r="H62" s="4">
        <v>2201</v>
      </c>
      <c r="I62" t="s">
        <v>568</v>
      </c>
      <c r="J62" t="s">
        <v>569</v>
      </c>
      <c r="K62" t="s">
        <v>570</v>
      </c>
      <c r="L62" t="s">
        <v>571</v>
      </c>
      <c r="M62" t="s">
        <v>572</v>
      </c>
      <c r="N62" t="s">
        <v>573</v>
      </c>
      <c r="O62" t="s">
        <v>574</v>
      </c>
      <c r="P62" t="s">
        <v>575</v>
      </c>
      <c r="AA62" s="1"/>
      <c r="AB62" s="9" t="str">
        <f t="shared" si="0"/>
        <v>1</v>
      </c>
      <c r="AC62" s="5"/>
    </row>
    <row r="63" spans="1:29" x14ac:dyDescent="0.4">
      <c r="A63" t="s">
        <v>576</v>
      </c>
      <c r="B63" t="s">
        <v>577</v>
      </c>
      <c r="C63" t="s">
        <v>169</v>
      </c>
      <c r="D63" s="2">
        <v>32990</v>
      </c>
      <c r="E63" s="4">
        <v>47900</v>
      </c>
      <c r="F63" s="1">
        <v>0.31</v>
      </c>
      <c r="G63" s="12">
        <v>4.3</v>
      </c>
      <c r="H63" s="4">
        <v>7109</v>
      </c>
      <c r="I63" t="s">
        <v>578</v>
      </c>
      <c r="J63" t="s">
        <v>579</v>
      </c>
      <c r="K63" t="s">
        <v>580</v>
      </c>
      <c r="L63" t="s">
        <v>581</v>
      </c>
      <c r="M63" t="s">
        <v>582</v>
      </c>
      <c r="N63" t="s">
        <v>583</v>
      </c>
      <c r="O63" t="s">
        <v>584</v>
      </c>
      <c r="P63" t="s">
        <v>585</v>
      </c>
      <c r="AA63" s="1"/>
      <c r="AB63" s="9" t="str">
        <f t="shared" si="0"/>
        <v>0</v>
      </c>
      <c r="AC63" s="5"/>
    </row>
    <row r="64" spans="1:29" x14ac:dyDescent="0.4">
      <c r="A64" t="s">
        <v>586</v>
      </c>
      <c r="B64" t="s">
        <v>587</v>
      </c>
      <c r="C64" t="s">
        <v>18</v>
      </c>
      <c r="D64">
        <v>139</v>
      </c>
      <c r="E64" s="4">
        <v>999</v>
      </c>
      <c r="F64" s="1">
        <v>0.86</v>
      </c>
      <c r="G64" s="12">
        <v>4</v>
      </c>
      <c r="H64" s="4">
        <v>1313</v>
      </c>
      <c r="I64" t="s">
        <v>588</v>
      </c>
      <c r="J64" t="s">
        <v>589</v>
      </c>
      <c r="K64" t="s">
        <v>590</v>
      </c>
      <c r="L64" t="s">
        <v>591</v>
      </c>
      <c r="M64" t="s">
        <v>592</v>
      </c>
      <c r="N64" t="s">
        <v>593</v>
      </c>
      <c r="O64" t="s">
        <v>594</v>
      </c>
      <c r="P64" t="s">
        <v>595</v>
      </c>
      <c r="AA64" s="1"/>
      <c r="AB64" s="9" t="str">
        <f t="shared" si="0"/>
        <v>1</v>
      </c>
      <c r="AC64" s="5"/>
    </row>
    <row r="65" spans="1:29" x14ac:dyDescent="0.4">
      <c r="A65" t="s">
        <v>596</v>
      </c>
      <c r="B65" t="s">
        <v>597</v>
      </c>
      <c r="C65" t="s">
        <v>18</v>
      </c>
      <c r="D65">
        <v>329</v>
      </c>
      <c r="E65" s="4">
        <v>845</v>
      </c>
      <c r="F65" s="1">
        <v>0.61</v>
      </c>
      <c r="G65" s="12">
        <v>4.2</v>
      </c>
      <c r="H65" s="4">
        <v>29746</v>
      </c>
      <c r="I65" t="s">
        <v>598</v>
      </c>
      <c r="J65" t="s">
        <v>599</v>
      </c>
      <c r="K65" t="s">
        <v>600</v>
      </c>
      <c r="L65" t="s">
        <v>601</v>
      </c>
      <c r="M65" t="s">
        <v>602</v>
      </c>
      <c r="N65" t="s">
        <v>603</v>
      </c>
      <c r="O65" t="s">
        <v>604</v>
      </c>
      <c r="P65" t="s">
        <v>605</v>
      </c>
      <c r="AA65" s="1"/>
      <c r="AB65" s="9" t="str">
        <f t="shared" si="0"/>
        <v>1</v>
      </c>
      <c r="AC65" s="5"/>
    </row>
    <row r="66" spans="1:29" x14ac:dyDescent="0.4">
      <c r="A66" t="s">
        <v>606</v>
      </c>
      <c r="B66" t="s">
        <v>607</v>
      </c>
      <c r="C66" t="s">
        <v>169</v>
      </c>
      <c r="D66" s="2">
        <v>13999</v>
      </c>
      <c r="E66" s="4">
        <v>24999</v>
      </c>
      <c r="F66" s="1">
        <v>0.44</v>
      </c>
      <c r="G66" s="12">
        <v>4.2</v>
      </c>
      <c r="H66" s="4">
        <v>45238</v>
      </c>
      <c r="I66" t="s">
        <v>608</v>
      </c>
      <c r="J66" t="s">
        <v>609</v>
      </c>
      <c r="K66" t="s">
        <v>610</v>
      </c>
      <c r="L66" t="s">
        <v>611</v>
      </c>
      <c r="M66" t="s">
        <v>612</v>
      </c>
      <c r="N66" t="s">
        <v>613</v>
      </c>
      <c r="O66" t="s">
        <v>614</v>
      </c>
      <c r="P66" t="s">
        <v>615</v>
      </c>
      <c r="AA66" s="1"/>
      <c r="AB66" s="9" t="str">
        <f t="shared" si="0"/>
        <v>0</v>
      </c>
      <c r="AC66" s="5"/>
    </row>
    <row r="67" spans="1:29" x14ac:dyDescent="0.4">
      <c r="A67" t="s">
        <v>616</v>
      </c>
      <c r="B67" t="s">
        <v>617</v>
      </c>
      <c r="C67" t="s">
        <v>129</v>
      </c>
      <c r="D67">
        <v>309</v>
      </c>
      <c r="E67" s="4">
        <v>1400</v>
      </c>
      <c r="F67" s="1">
        <v>0.78</v>
      </c>
      <c r="G67" s="12">
        <v>4.4000000000000004</v>
      </c>
      <c r="H67" s="4">
        <v>426973</v>
      </c>
      <c r="I67" t="s">
        <v>618</v>
      </c>
      <c r="J67" t="s">
        <v>131</v>
      </c>
      <c r="K67" t="s">
        <v>132</v>
      </c>
      <c r="L67" t="s">
        <v>133</v>
      </c>
      <c r="M67" t="s">
        <v>134</v>
      </c>
      <c r="N67" t="s">
        <v>135</v>
      </c>
      <c r="O67" t="s">
        <v>619</v>
      </c>
      <c r="P67" t="s">
        <v>620</v>
      </c>
      <c r="AA67" s="1"/>
      <c r="AB67" s="9" t="str">
        <f t="shared" ref="AB67:AB130" si="1">IF(F67&gt;=50%, "1", "0")</f>
        <v>1</v>
      </c>
      <c r="AC67" s="5"/>
    </row>
    <row r="68" spans="1:29" x14ac:dyDescent="0.4">
      <c r="A68" t="s">
        <v>621</v>
      </c>
      <c r="B68" t="s">
        <v>622</v>
      </c>
      <c r="C68" t="s">
        <v>18</v>
      </c>
      <c r="D68">
        <v>263</v>
      </c>
      <c r="E68" s="4">
        <v>699</v>
      </c>
      <c r="F68" s="1">
        <v>0.62</v>
      </c>
      <c r="G68" s="12">
        <v>4.0999999999999996</v>
      </c>
      <c r="H68" s="4">
        <v>450</v>
      </c>
      <c r="I68" t="s">
        <v>623</v>
      </c>
      <c r="J68" t="s">
        <v>624</v>
      </c>
      <c r="K68" t="s">
        <v>625</v>
      </c>
      <c r="L68" t="s">
        <v>626</v>
      </c>
      <c r="M68" t="s">
        <v>627</v>
      </c>
      <c r="N68" t="s">
        <v>628</v>
      </c>
      <c r="O68" t="s">
        <v>629</v>
      </c>
      <c r="P68" t="s">
        <v>630</v>
      </c>
      <c r="AA68" s="1"/>
      <c r="AB68" s="9" t="str">
        <f t="shared" si="1"/>
        <v>1</v>
      </c>
      <c r="AC68" s="5"/>
    </row>
    <row r="69" spans="1:29" x14ac:dyDescent="0.4">
      <c r="A69" t="s">
        <v>631</v>
      </c>
      <c r="B69" t="s">
        <v>632</v>
      </c>
      <c r="C69" t="s">
        <v>508</v>
      </c>
      <c r="D69" s="2">
        <v>7999</v>
      </c>
      <c r="E69" s="4">
        <v>14990</v>
      </c>
      <c r="F69" s="1">
        <v>0.47</v>
      </c>
      <c r="G69" s="12">
        <v>4.3</v>
      </c>
      <c r="H69" s="4">
        <v>457</v>
      </c>
      <c r="I69" t="s">
        <v>633</v>
      </c>
      <c r="J69" t="s">
        <v>634</v>
      </c>
      <c r="K69" t="s">
        <v>635</v>
      </c>
      <c r="L69" t="s">
        <v>636</v>
      </c>
      <c r="M69" t="s">
        <v>637</v>
      </c>
      <c r="N69" t="s">
        <v>638</v>
      </c>
      <c r="O69" t="s">
        <v>639</v>
      </c>
      <c r="P69" t="s">
        <v>640</v>
      </c>
      <c r="AA69" s="1"/>
      <c r="AB69" s="9" t="str">
        <f t="shared" si="1"/>
        <v>0</v>
      </c>
      <c r="AC69" s="5"/>
    </row>
    <row r="70" spans="1:29" x14ac:dyDescent="0.4">
      <c r="A70" t="s">
        <v>641</v>
      </c>
      <c r="B70" t="s">
        <v>642</v>
      </c>
      <c r="C70" t="s">
        <v>643</v>
      </c>
      <c r="D70" s="2">
        <v>1599</v>
      </c>
      <c r="E70" s="4">
        <v>2999</v>
      </c>
      <c r="F70" s="1">
        <v>0.47</v>
      </c>
      <c r="G70" s="12">
        <v>4.2</v>
      </c>
      <c r="H70" s="4">
        <v>2727</v>
      </c>
      <c r="I70" t="s">
        <v>644</v>
      </c>
      <c r="J70" t="s">
        <v>645</v>
      </c>
      <c r="K70" t="s">
        <v>646</v>
      </c>
      <c r="L70" t="s">
        <v>647</v>
      </c>
      <c r="M70" t="s">
        <v>648</v>
      </c>
      <c r="N70" t="s">
        <v>649</v>
      </c>
      <c r="O70" t="s">
        <v>650</v>
      </c>
      <c r="P70" t="s">
        <v>651</v>
      </c>
      <c r="AA70" s="1"/>
      <c r="AB70" s="9" t="str">
        <f t="shared" si="1"/>
        <v>0</v>
      </c>
      <c r="AC70" s="5"/>
    </row>
    <row r="71" spans="1:29" x14ac:dyDescent="0.4">
      <c r="A71" t="s">
        <v>652</v>
      </c>
      <c r="B71" t="s">
        <v>653</v>
      </c>
      <c r="C71" t="s">
        <v>18</v>
      </c>
      <c r="D71">
        <v>219</v>
      </c>
      <c r="E71" s="4">
        <v>700</v>
      </c>
      <c r="F71" s="1">
        <v>0.69</v>
      </c>
      <c r="G71" s="12">
        <v>4.3</v>
      </c>
      <c r="H71" s="4">
        <v>20053</v>
      </c>
      <c r="I71" t="s">
        <v>654</v>
      </c>
      <c r="J71" t="s">
        <v>655</v>
      </c>
      <c r="K71" t="s">
        <v>656</v>
      </c>
      <c r="L71" t="s">
        <v>657</v>
      </c>
      <c r="M71" t="s">
        <v>658</v>
      </c>
      <c r="N71" t="s">
        <v>659</v>
      </c>
      <c r="O71" t="s">
        <v>660</v>
      </c>
      <c r="P71" t="s">
        <v>661</v>
      </c>
      <c r="AA71" s="1"/>
      <c r="AB71" s="9" t="str">
        <f t="shared" si="1"/>
        <v>1</v>
      </c>
      <c r="AC71" s="5"/>
    </row>
    <row r="72" spans="1:29" x14ac:dyDescent="0.4">
      <c r="A72" t="s">
        <v>662</v>
      </c>
      <c r="B72" t="s">
        <v>663</v>
      </c>
      <c r="C72" t="s">
        <v>18</v>
      </c>
      <c r="D72">
        <v>349</v>
      </c>
      <c r="E72" s="4">
        <v>899</v>
      </c>
      <c r="F72" s="1">
        <v>0.61</v>
      </c>
      <c r="G72" s="12">
        <v>4.5</v>
      </c>
      <c r="H72" s="4">
        <v>149</v>
      </c>
      <c r="I72" t="s">
        <v>664</v>
      </c>
      <c r="J72" t="s">
        <v>665</v>
      </c>
      <c r="K72" t="s">
        <v>666</v>
      </c>
      <c r="L72" t="s">
        <v>667</v>
      </c>
      <c r="M72" t="s">
        <v>668</v>
      </c>
      <c r="N72" t="s">
        <v>669</v>
      </c>
      <c r="O72" t="s">
        <v>670</v>
      </c>
      <c r="P72" t="s">
        <v>671</v>
      </c>
      <c r="AA72" s="1"/>
      <c r="AB72" s="9" t="str">
        <f t="shared" si="1"/>
        <v>1</v>
      </c>
      <c r="AC72" s="5"/>
    </row>
    <row r="73" spans="1:29" x14ac:dyDescent="0.4">
      <c r="A73" t="s">
        <v>672</v>
      </c>
      <c r="B73" t="s">
        <v>673</v>
      </c>
      <c r="C73" t="s">
        <v>18</v>
      </c>
      <c r="D73">
        <v>349</v>
      </c>
      <c r="E73" s="4">
        <v>599</v>
      </c>
      <c r="F73" s="1">
        <v>0.42</v>
      </c>
      <c r="G73" s="12">
        <v>4.0999999999999996</v>
      </c>
      <c r="H73" s="4">
        <v>210</v>
      </c>
      <c r="I73" t="s">
        <v>674</v>
      </c>
      <c r="J73" t="s">
        <v>675</v>
      </c>
      <c r="K73" t="s">
        <v>676</v>
      </c>
      <c r="L73" t="s">
        <v>677</v>
      </c>
      <c r="M73" t="s">
        <v>678</v>
      </c>
      <c r="N73" t="s">
        <v>679</v>
      </c>
      <c r="O73" t="s">
        <v>680</v>
      </c>
      <c r="P73" t="s">
        <v>681</v>
      </c>
      <c r="AA73" s="1"/>
      <c r="AB73" s="9" t="str">
        <f t="shared" si="1"/>
        <v>0</v>
      </c>
      <c r="AC73" s="5"/>
    </row>
    <row r="74" spans="1:29" x14ac:dyDescent="0.4">
      <c r="A74" t="s">
        <v>682</v>
      </c>
      <c r="B74" t="s">
        <v>683</v>
      </c>
      <c r="C74" t="s">
        <v>169</v>
      </c>
      <c r="D74" s="2">
        <v>26999</v>
      </c>
      <c r="E74" s="4">
        <v>42999</v>
      </c>
      <c r="F74" s="1">
        <v>0.37</v>
      </c>
      <c r="G74" s="12">
        <v>4.2</v>
      </c>
      <c r="H74" s="4">
        <v>45238</v>
      </c>
      <c r="I74" t="s">
        <v>684</v>
      </c>
      <c r="J74" t="s">
        <v>609</v>
      </c>
      <c r="K74" t="s">
        <v>610</v>
      </c>
      <c r="L74" t="s">
        <v>611</v>
      </c>
      <c r="M74" t="s">
        <v>612</v>
      </c>
      <c r="N74" t="s">
        <v>613</v>
      </c>
      <c r="O74" t="s">
        <v>685</v>
      </c>
      <c r="P74" t="s">
        <v>686</v>
      </c>
      <c r="AA74" s="1"/>
      <c r="AB74" s="9" t="str">
        <f t="shared" si="1"/>
        <v>0</v>
      </c>
      <c r="AC74" s="5"/>
    </row>
    <row r="75" spans="1:29" x14ac:dyDescent="0.4">
      <c r="A75" t="s">
        <v>687</v>
      </c>
      <c r="B75" t="s">
        <v>688</v>
      </c>
      <c r="C75" t="s">
        <v>18</v>
      </c>
      <c r="D75">
        <v>115</v>
      </c>
      <c r="E75" s="4">
        <v>499</v>
      </c>
      <c r="F75" s="1">
        <v>0.77</v>
      </c>
      <c r="G75" s="12">
        <v>4</v>
      </c>
      <c r="H75" s="4">
        <v>7732</v>
      </c>
      <c r="I75" t="s">
        <v>689</v>
      </c>
      <c r="J75" t="s">
        <v>690</v>
      </c>
      <c r="K75" t="s">
        <v>691</v>
      </c>
      <c r="L75" t="s">
        <v>692</v>
      </c>
      <c r="M75" t="s">
        <v>693</v>
      </c>
      <c r="N75" t="s">
        <v>694</v>
      </c>
      <c r="O75" t="s">
        <v>695</v>
      </c>
      <c r="P75" t="s">
        <v>696</v>
      </c>
      <c r="AA75" s="1"/>
      <c r="AB75" s="9" t="str">
        <f t="shared" si="1"/>
        <v>1</v>
      </c>
      <c r="AC75" s="5"/>
    </row>
    <row r="76" spans="1:29" x14ac:dyDescent="0.4">
      <c r="A76" t="s">
        <v>697</v>
      </c>
      <c r="B76" t="s">
        <v>698</v>
      </c>
      <c r="C76" t="s">
        <v>18</v>
      </c>
      <c r="D76">
        <v>399</v>
      </c>
      <c r="E76" s="4">
        <v>999</v>
      </c>
      <c r="F76" s="1">
        <v>0.6</v>
      </c>
      <c r="G76" s="12">
        <v>4.0999999999999996</v>
      </c>
      <c r="H76" s="4">
        <v>1780</v>
      </c>
      <c r="I76" t="s">
        <v>699</v>
      </c>
      <c r="J76" t="s">
        <v>700</v>
      </c>
      <c r="K76" t="s">
        <v>701</v>
      </c>
      <c r="L76" t="s">
        <v>702</v>
      </c>
      <c r="M76" t="s">
        <v>703</v>
      </c>
      <c r="N76" t="s">
        <v>704</v>
      </c>
      <c r="O76" t="s">
        <v>705</v>
      </c>
      <c r="P76" t="s">
        <v>706</v>
      </c>
      <c r="AA76" s="1"/>
      <c r="AB76" s="9" t="str">
        <f t="shared" si="1"/>
        <v>1</v>
      </c>
      <c r="AC76" s="5"/>
    </row>
    <row r="77" spans="1:29" x14ac:dyDescent="0.4">
      <c r="A77" t="s">
        <v>707</v>
      </c>
      <c r="B77" t="s">
        <v>708</v>
      </c>
      <c r="C77" t="s">
        <v>18</v>
      </c>
      <c r="D77">
        <v>199</v>
      </c>
      <c r="E77" s="4">
        <v>499</v>
      </c>
      <c r="F77" s="1">
        <v>0.6</v>
      </c>
      <c r="G77" s="12">
        <v>4.0999999999999996</v>
      </c>
      <c r="H77" s="4">
        <v>602</v>
      </c>
      <c r="I77" t="s">
        <v>709</v>
      </c>
      <c r="J77" t="s">
        <v>710</v>
      </c>
      <c r="K77" t="s">
        <v>711</v>
      </c>
      <c r="L77" t="s">
        <v>712</v>
      </c>
      <c r="M77" t="s">
        <v>713</v>
      </c>
      <c r="N77" t="s">
        <v>714</v>
      </c>
      <c r="O77" t="s">
        <v>715</v>
      </c>
      <c r="P77" t="s">
        <v>716</v>
      </c>
      <c r="AA77" s="1"/>
      <c r="AB77" s="9" t="str">
        <f t="shared" si="1"/>
        <v>1</v>
      </c>
      <c r="AC77" s="5"/>
    </row>
    <row r="78" spans="1:29" x14ac:dyDescent="0.4">
      <c r="A78" t="s">
        <v>717</v>
      </c>
      <c r="B78" t="s">
        <v>718</v>
      </c>
      <c r="C78" t="s">
        <v>18</v>
      </c>
      <c r="D78">
        <v>179</v>
      </c>
      <c r="E78" s="4">
        <v>399</v>
      </c>
      <c r="F78" s="1">
        <v>0.55000000000000004</v>
      </c>
      <c r="G78" s="12">
        <v>4</v>
      </c>
      <c r="H78" s="4">
        <v>1423</v>
      </c>
      <c r="I78" t="s">
        <v>719</v>
      </c>
      <c r="J78" t="s">
        <v>720</v>
      </c>
      <c r="K78" t="s">
        <v>721</v>
      </c>
      <c r="L78" t="s">
        <v>722</v>
      </c>
      <c r="M78" t="s">
        <v>723</v>
      </c>
      <c r="N78" t="s">
        <v>13028</v>
      </c>
      <c r="O78" t="s">
        <v>724</v>
      </c>
      <c r="P78" t="s">
        <v>725</v>
      </c>
      <c r="AA78" s="1"/>
      <c r="AB78" s="9" t="str">
        <f t="shared" si="1"/>
        <v>1</v>
      </c>
      <c r="AC78" s="5"/>
    </row>
    <row r="79" spans="1:29" x14ac:dyDescent="0.4">
      <c r="A79" t="s">
        <v>726</v>
      </c>
      <c r="B79" t="s">
        <v>727</v>
      </c>
      <c r="C79" t="s">
        <v>169</v>
      </c>
      <c r="D79" s="2">
        <v>10901</v>
      </c>
      <c r="E79" s="4">
        <v>30990</v>
      </c>
      <c r="F79" s="1">
        <v>0.65</v>
      </c>
      <c r="G79" s="12">
        <v>4.0999999999999996</v>
      </c>
      <c r="H79" s="4">
        <v>398</v>
      </c>
      <c r="I79" t="s">
        <v>728</v>
      </c>
      <c r="J79" t="s">
        <v>729</v>
      </c>
      <c r="K79" t="s">
        <v>730</v>
      </c>
      <c r="L79" t="s">
        <v>731</v>
      </c>
      <c r="M79" t="s">
        <v>732</v>
      </c>
      <c r="N79" t="s">
        <v>733</v>
      </c>
      <c r="O79" t="s">
        <v>734</v>
      </c>
      <c r="P79" t="s">
        <v>735</v>
      </c>
      <c r="AA79" s="1"/>
      <c r="AB79" s="9" t="str">
        <f t="shared" si="1"/>
        <v>1</v>
      </c>
      <c r="AC79" s="5"/>
    </row>
    <row r="80" spans="1:29" x14ac:dyDescent="0.4">
      <c r="A80" t="s">
        <v>736</v>
      </c>
      <c r="B80" t="s">
        <v>737</v>
      </c>
      <c r="C80" t="s">
        <v>18</v>
      </c>
      <c r="D80">
        <v>209</v>
      </c>
      <c r="E80" s="4">
        <v>499</v>
      </c>
      <c r="F80" s="1">
        <v>0.57999999999999996</v>
      </c>
      <c r="G80" s="12">
        <v>3.9</v>
      </c>
      <c r="H80" s="4">
        <v>536</v>
      </c>
      <c r="I80" t="s">
        <v>738</v>
      </c>
      <c r="J80" t="s">
        <v>739</v>
      </c>
      <c r="K80" t="s">
        <v>740</v>
      </c>
      <c r="L80" t="s">
        <v>741</v>
      </c>
      <c r="M80" t="s">
        <v>742</v>
      </c>
      <c r="N80" t="s">
        <v>743</v>
      </c>
      <c r="O80" t="s">
        <v>744</v>
      </c>
      <c r="P80" t="s">
        <v>745</v>
      </c>
      <c r="AA80" s="1"/>
      <c r="AB80" s="9" t="str">
        <f t="shared" si="1"/>
        <v>1</v>
      </c>
      <c r="AC80" s="5"/>
    </row>
    <row r="81" spans="1:29" x14ac:dyDescent="0.4">
      <c r="A81" t="s">
        <v>746</v>
      </c>
      <c r="B81" t="s">
        <v>747</v>
      </c>
      <c r="C81" t="s">
        <v>462</v>
      </c>
      <c r="D81" s="2">
        <v>1434</v>
      </c>
      <c r="E81" s="4">
        <v>3999</v>
      </c>
      <c r="F81" s="1">
        <v>0.64</v>
      </c>
      <c r="G81" s="12">
        <v>4</v>
      </c>
      <c r="H81" s="4">
        <v>32</v>
      </c>
      <c r="I81" t="s">
        <v>748</v>
      </c>
      <c r="J81" t="s">
        <v>749</v>
      </c>
      <c r="K81" t="s">
        <v>750</v>
      </c>
      <c r="L81" t="s">
        <v>751</v>
      </c>
      <c r="M81" t="s">
        <v>752</v>
      </c>
      <c r="N81" t="s">
        <v>753</v>
      </c>
      <c r="O81" t="s">
        <v>754</v>
      </c>
      <c r="P81" t="s">
        <v>755</v>
      </c>
      <c r="AA81" s="1"/>
      <c r="AB81" s="9" t="str">
        <f t="shared" si="1"/>
        <v>1</v>
      </c>
      <c r="AC81" s="5"/>
    </row>
    <row r="82" spans="1:29" x14ac:dyDescent="0.4">
      <c r="A82" t="s">
        <v>756</v>
      </c>
      <c r="B82" t="s">
        <v>757</v>
      </c>
      <c r="C82" t="s">
        <v>18</v>
      </c>
      <c r="D82">
        <v>399</v>
      </c>
      <c r="E82" s="4">
        <v>1099</v>
      </c>
      <c r="F82" s="1">
        <v>0.64</v>
      </c>
      <c r="G82" s="12">
        <v>4.2</v>
      </c>
      <c r="H82" s="4">
        <v>24269</v>
      </c>
      <c r="I82" t="s">
        <v>758</v>
      </c>
      <c r="J82" t="s">
        <v>20</v>
      </c>
      <c r="K82" t="s">
        <v>21</v>
      </c>
      <c r="L82" t="s">
        <v>22</v>
      </c>
      <c r="M82" t="s">
        <v>23</v>
      </c>
      <c r="N82" t="s">
        <v>759</v>
      </c>
      <c r="O82" t="s">
        <v>760</v>
      </c>
      <c r="P82" t="s">
        <v>761</v>
      </c>
      <c r="AA82" s="1"/>
      <c r="AB82" s="9" t="str">
        <f t="shared" si="1"/>
        <v>1</v>
      </c>
      <c r="AC82" s="5"/>
    </row>
    <row r="83" spans="1:29" x14ac:dyDescent="0.4">
      <c r="A83" t="s">
        <v>762</v>
      </c>
      <c r="B83" t="s">
        <v>763</v>
      </c>
      <c r="C83" t="s">
        <v>18</v>
      </c>
      <c r="D83">
        <v>139</v>
      </c>
      <c r="E83" s="4">
        <v>249</v>
      </c>
      <c r="F83" s="1">
        <v>0.44</v>
      </c>
      <c r="G83" s="12">
        <v>4</v>
      </c>
      <c r="H83" s="4">
        <v>9378</v>
      </c>
      <c r="I83" t="s">
        <v>764</v>
      </c>
      <c r="J83" t="s">
        <v>236</v>
      </c>
      <c r="K83" t="s">
        <v>237</v>
      </c>
      <c r="L83" t="s">
        <v>238</v>
      </c>
      <c r="M83" t="s">
        <v>239</v>
      </c>
      <c r="N83" t="s">
        <v>765</v>
      </c>
      <c r="O83" t="s">
        <v>766</v>
      </c>
      <c r="P83" t="s">
        <v>767</v>
      </c>
      <c r="AA83" s="1"/>
      <c r="AB83" s="9" t="str">
        <f t="shared" si="1"/>
        <v>0</v>
      </c>
      <c r="AC83" s="5"/>
    </row>
    <row r="84" spans="1:29" x14ac:dyDescent="0.4">
      <c r="A84" t="s">
        <v>768</v>
      </c>
      <c r="B84" t="s">
        <v>769</v>
      </c>
      <c r="C84" t="s">
        <v>169</v>
      </c>
      <c r="D84" s="2">
        <v>7299</v>
      </c>
      <c r="E84" s="4">
        <v>19125</v>
      </c>
      <c r="F84" s="1">
        <v>0.62</v>
      </c>
      <c r="G84" s="12">
        <v>3.4</v>
      </c>
      <c r="H84" s="4">
        <v>902</v>
      </c>
      <c r="I84" t="s">
        <v>770</v>
      </c>
      <c r="J84" t="s">
        <v>771</v>
      </c>
      <c r="K84" t="s">
        <v>772</v>
      </c>
      <c r="L84" t="s">
        <v>773</v>
      </c>
      <c r="M84" t="s">
        <v>774</v>
      </c>
      <c r="N84" t="s">
        <v>775</v>
      </c>
      <c r="O84" t="s">
        <v>776</v>
      </c>
      <c r="P84" t="s">
        <v>777</v>
      </c>
      <c r="AA84" s="1"/>
      <c r="AB84" s="9" t="str">
        <f t="shared" si="1"/>
        <v>1</v>
      </c>
      <c r="AC84" s="5"/>
    </row>
    <row r="85" spans="1:29" x14ac:dyDescent="0.4">
      <c r="A85" t="s">
        <v>778</v>
      </c>
      <c r="B85" t="s">
        <v>779</v>
      </c>
      <c r="C85" t="s">
        <v>18</v>
      </c>
      <c r="D85">
        <v>299</v>
      </c>
      <c r="E85" s="4">
        <v>799</v>
      </c>
      <c r="F85" s="1">
        <v>0.63</v>
      </c>
      <c r="G85" s="12">
        <v>4.4000000000000004</v>
      </c>
      <c r="H85" s="4">
        <v>28791</v>
      </c>
      <c r="I85" t="s">
        <v>780</v>
      </c>
      <c r="J85" t="s">
        <v>781</v>
      </c>
      <c r="K85" t="s">
        <v>782</v>
      </c>
      <c r="L85" t="s">
        <v>783</v>
      </c>
      <c r="M85" t="s">
        <v>784</v>
      </c>
      <c r="N85" t="s">
        <v>785</v>
      </c>
      <c r="O85" t="s">
        <v>786</v>
      </c>
      <c r="P85" t="s">
        <v>787</v>
      </c>
      <c r="AA85" s="1"/>
      <c r="AB85" s="9" t="str">
        <f t="shared" si="1"/>
        <v>1</v>
      </c>
      <c r="AC85" s="5"/>
    </row>
    <row r="86" spans="1:29" x14ac:dyDescent="0.4">
      <c r="A86" t="s">
        <v>788</v>
      </c>
      <c r="B86" t="s">
        <v>789</v>
      </c>
      <c r="C86" t="s">
        <v>18</v>
      </c>
      <c r="D86">
        <v>325</v>
      </c>
      <c r="E86" s="4">
        <v>1299</v>
      </c>
      <c r="F86" s="1">
        <v>0.75</v>
      </c>
      <c r="G86" s="12">
        <v>4.2</v>
      </c>
      <c r="H86" s="4">
        <v>10576</v>
      </c>
      <c r="I86" t="s">
        <v>790</v>
      </c>
      <c r="J86" t="s">
        <v>791</v>
      </c>
      <c r="K86" t="s">
        <v>792</v>
      </c>
      <c r="L86" t="s">
        <v>793</v>
      </c>
      <c r="M86" t="s">
        <v>794</v>
      </c>
      <c r="N86" t="s">
        <v>795</v>
      </c>
      <c r="O86" t="s">
        <v>796</v>
      </c>
      <c r="P86" t="s">
        <v>797</v>
      </c>
      <c r="AA86" s="1"/>
      <c r="AB86" s="9" t="str">
        <f t="shared" si="1"/>
        <v>1</v>
      </c>
      <c r="AC86" s="5"/>
    </row>
    <row r="87" spans="1:29" x14ac:dyDescent="0.4">
      <c r="A87" t="s">
        <v>798</v>
      </c>
      <c r="B87" t="s">
        <v>799</v>
      </c>
      <c r="C87" t="s">
        <v>169</v>
      </c>
      <c r="D87" s="2">
        <v>29999</v>
      </c>
      <c r="E87" s="4">
        <v>39999</v>
      </c>
      <c r="F87" s="1">
        <v>0.25</v>
      </c>
      <c r="G87" s="12">
        <v>4.2</v>
      </c>
      <c r="H87" s="4">
        <v>7298</v>
      </c>
      <c r="I87" t="s">
        <v>800</v>
      </c>
      <c r="J87" t="s">
        <v>379</v>
      </c>
      <c r="K87" t="s">
        <v>380</v>
      </c>
      <c r="L87" t="s">
        <v>381</v>
      </c>
      <c r="M87" t="s">
        <v>382</v>
      </c>
      <c r="N87" t="s">
        <v>383</v>
      </c>
      <c r="O87" t="s">
        <v>801</v>
      </c>
      <c r="P87" t="s">
        <v>802</v>
      </c>
      <c r="AA87" s="1"/>
      <c r="AB87" s="9" t="str">
        <f t="shared" si="1"/>
        <v>0</v>
      </c>
      <c r="AC87" s="5"/>
    </row>
    <row r="88" spans="1:29" x14ac:dyDescent="0.4">
      <c r="A88" t="s">
        <v>803</v>
      </c>
      <c r="B88" t="s">
        <v>804</v>
      </c>
      <c r="C88" t="s">
        <v>169</v>
      </c>
      <c r="D88" s="2">
        <v>27999</v>
      </c>
      <c r="E88" s="4">
        <v>40990</v>
      </c>
      <c r="F88" s="1">
        <v>0.32</v>
      </c>
      <c r="G88" s="12">
        <v>4.3</v>
      </c>
      <c r="H88" s="4">
        <v>4703</v>
      </c>
      <c r="I88" t="s">
        <v>805</v>
      </c>
      <c r="J88" t="s">
        <v>246</v>
      </c>
      <c r="K88" t="s">
        <v>247</v>
      </c>
      <c r="L88" t="s">
        <v>248</v>
      </c>
      <c r="M88" t="s">
        <v>249</v>
      </c>
      <c r="N88" t="s">
        <v>13023</v>
      </c>
      <c r="O88" t="s">
        <v>806</v>
      </c>
      <c r="P88" t="s">
        <v>807</v>
      </c>
      <c r="AA88" s="1"/>
      <c r="AB88" s="9" t="str">
        <f t="shared" si="1"/>
        <v>0</v>
      </c>
      <c r="AC88" s="5"/>
    </row>
    <row r="89" spans="1:29" x14ac:dyDescent="0.4">
      <c r="A89" t="s">
        <v>808</v>
      </c>
      <c r="B89" t="s">
        <v>809</v>
      </c>
      <c r="C89" t="s">
        <v>169</v>
      </c>
      <c r="D89" s="2">
        <v>30990</v>
      </c>
      <c r="E89" s="4">
        <v>52900</v>
      </c>
      <c r="F89" s="1">
        <v>0.41</v>
      </c>
      <c r="G89" s="12">
        <v>4.3</v>
      </c>
      <c r="H89" s="4">
        <v>7109</v>
      </c>
      <c r="I89" t="s">
        <v>810</v>
      </c>
      <c r="J89" t="s">
        <v>579</v>
      </c>
      <c r="K89" t="s">
        <v>580</v>
      </c>
      <c r="L89" t="s">
        <v>581</v>
      </c>
      <c r="M89" t="s">
        <v>582</v>
      </c>
      <c r="N89" t="s">
        <v>583</v>
      </c>
      <c r="O89" t="s">
        <v>811</v>
      </c>
      <c r="P89" t="s">
        <v>812</v>
      </c>
      <c r="AA89" s="1"/>
      <c r="AB89" s="9" t="str">
        <f t="shared" si="1"/>
        <v>0</v>
      </c>
      <c r="AC89" s="5"/>
    </row>
    <row r="90" spans="1:29" x14ac:dyDescent="0.4">
      <c r="A90" t="s">
        <v>813</v>
      </c>
      <c r="B90" t="s">
        <v>814</v>
      </c>
      <c r="C90" t="s">
        <v>18</v>
      </c>
      <c r="D90">
        <v>199</v>
      </c>
      <c r="E90" s="4">
        <v>999</v>
      </c>
      <c r="F90" s="1">
        <v>0.8</v>
      </c>
      <c r="G90" s="12">
        <v>4.5</v>
      </c>
      <c r="H90" s="4">
        <v>127</v>
      </c>
      <c r="I90" t="s">
        <v>815</v>
      </c>
      <c r="J90" t="s">
        <v>816</v>
      </c>
      <c r="K90" t="s">
        <v>817</v>
      </c>
      <c r="L90" t="s">
        <v>818</v>
      </c>
      <c r="M90" t="s">
        <v>819</v>
      </c>
      <c r="N90" t="s">
        <v>820</v>
      </c>
      <c r="O90" t="s">
        <v>821</v>
      </c>
      <c r="P90" t="s">
        <v>822</v>
      </c>
      <c r="AA90" s="1"/>
      <c r="AB90" s="9" t="str">
        <f t="shared" si="1"/>
        <v>1</v>
      </c>
      <c r="AC90" s="5"/>
    </row>
    <row r="91" spans="1:29" x14ac:dyDescent="0.4">
      <c r="A91" t="s">
        <v>823</v>
      </c>
      <c r="B91" t="s">
        <v>824</v>
      </c>
      <c r="C91" t="s">
        <v>18</v>
      </c>
      <c r="D91">
        <v>649</v>
      </c>
      <c r="E91" s="4">
        <v>1999</v>
      </c>
      <c r="F91" s="1">
        <v>0.68</v>
      </c>
      <c r="G91" s="12">
        <v>4.2</v>
      </c>
      <c r="H91" s="4">
        <v>24269</v>
      </c>
      <c r="I91" t="s">
        <v>417</v>
      </c>
      <c r="J91" t="s">
        <v>20</v>
      </c>
      <c r="K91" t="s">
        <v>21</v>
      </c>
      <c r="L91" t="s">
        <v>22</v>
      </c>
      <c r="M91" t="s">
        <v>23</v>
      </c>
      <c r="N91" t="s">
        <v>825</v>
      </c>
      <c r="O91" t="s">
        <v>826</v>
      </c>
      <c r="P91" t="s">
        <v>827</v>
      </c>
      <c r="AA91" s="1"/>
      <c r="AB91" s="9" t="str">
        <f t="shared" si="1"/>
        <v>1</v>
      </c>
      <c r="AC91" s="5"/>
    </row>
    <row r="92" spans="1:29" x14ac:dyDescent="0.4">
      <c r="A92" t="s">
        <v>828</v>
      </c>
      <c r="B92" t="s">
        <v>829</v>
      </c>
      <c r="C92" t="s">
        <v>98</v>
      </c>
      <c r="D92">
        <v>269</v>
      </c>
      <c r="E92" s="4">
        <v>800</v>
      </c>
      <c r="F92" s="1">
        <v>0.66</v>
      </c>
      <c r="G92" s="12">
        <v>3.6</v>
      </c>
      <c r="H92" s="4">
        <v>10134</v>
      </c>
      <c r="I92" t="s">
        <v>830</v>
      </c>
      <c r="J92" t="s">
        <v>831</v>
      </c>
      <c r="K92" t="s">
        <v>832</v>
      </c>
      <c r="L92" t="s">
        <v>833</v>
      </c>
      <c r="M92" t="s">
        <v>834</v>
      </c>
      <c r="N92" t="s">
        <v>835</v>
      </c>
      <c r="O92" t="s">
        <v>836</v>
      </c>
      <c r="P92" t="s">
        <v>837</v>
      </c>
      <c r="AA92" s="1"/>
      <c r="AB92" s="9" t="str">
        <f t="shared" si="1"/>
        <v>1</v>
      </c>
      <c r="AC92" s="5"/>
    </row>
    <row r="93" spans="1:29" x14ac:dyDescent="0.4">
      <c r="A93" t="s">
        <v>838</v>
      </c>
      <c r="B93" t="s">
        <v>839</v>
      </c>
      <c r="C93" t="s">
        <v>169</v>
      </c>
      <c r="D93" s="2">
        <v>24999</v>
      </c>
      <c r="E93" s="4">
        <v>31999</v>
      </c>
      <c r="F93" s="1">
        <v>0.22</v>
      </c>
      <c r="G93" s="12">
        <v>4.2</v>
      </c>
      <c r="H93" s="4">
        <v>34899</v>
      </c>
      <c r="I93" t="s">
        <v>840</v>
      </c>
      <c r="J93" t="s">
        <v>265</v>
      </c>
      <c r="K93" t="s">
        <v>266</v>
      </c>
      <c r="L93" t="s">
        <v>267</v>
      </c>
      <c r="M93" t="s">
        <v>268</v>
      </c>
      <c r="N93" t="s">
        <v>269</v>
      </c>
      <c r="O93" t="s">
        <v>841</v>
      </c>
      <c r="P93" t="s">
        <v>842</v>
      </c>
      <c r="AA93" s="1"/>
      <c r="AB93" s="9" t="str">
        <f t="shared" si="1"/>
        <v>0</v>
      </c>
      <c r="AC93" s="5"/>
    </row>
    <row r="94" spans="1:29" x14ac:dyDescent="0.4">
      <c r="A94" t="s">
        <v>843</v>
      </c>
      <c r="B94" t="s">
        <v>844</v>
      </c>
      <c r="C94" t="s">
        <v>18</v>
      </c>
      <c r="D94">
        <v>299</v>
      </c>
      <c r="E94" s="4">
        <v>699</v>
      </c>
      <c r="F94" s="1">
        <v>0.56999999999999995</v>
      </c>
      <c r="G94" s="12">
        <v>4.2</v>
      </c>
      <c r="H94" s="4">
        <v>94363</v>
      </c>
      <c r="I94" t="s">
        <v>49</v>
      </c>
      <c r="J94" t="s">
        <v>50</v>
      </c>
      <c r="K94" t="s">
        <v>51</v>
      </c>
      <c r="L94" t="s">
        <v>52</v>
      </c>
      <c r="M94" t="s">
        <v>53</v>
      </c>
      <c r="N94" t="s">
        <v>54</v>
      </c>
      <c r="O94" t="s">
        <v>845</v>
      </c>
      <c r="P94" t="s">
        <v>846</v>
      </c>
      <c r="AA94" s="1"/>
      <c r="AB94" s="9" t="str">
        <f t="shared" si="1"/>
        <v>1</v>
      </c>
      <c r="AC94" s="5"/>
    </row>
    <row r="95" spans="1:29" x14ac:dyDescent="0.4">
      <c r="A95" t="s">
        <v>847</v>
      </c>
      <c r="B95" t="s">
        <v>848</v>
      </c>
      <c r="C95" t="s">
        <v>18</v>
      </c>
      <c r="D95">
        <v>199</v>
      </c>
      <c r="E95" s="4">
        <v>999</v>
      </c>
      <c r="F95" s="1">
        <v>0.8</v>
      </c>
      <c r="G95" s="12">
        <v>4.0999999999999996</v>
      </c>
      <c r="H95" s="4">
        <v>425</v>
      </c>
      <c r="I95" t="s">
        <v>849</v>
      </c>
      <c r="J95" t="s">
        <v>850</v>
      </c>
      <c r="K95" t="s">
        <v>851</v>
      </c>
      <c r="L95" t="s">
        <v>852</v>
      </c>
      <c r="M95" t="s">
        <v>853</v>
      </c>
      <c r="N95" t="s">
        <v>854</v>
      </c>
      <c r="O95" t="s">
        <v>855</v>
      </c>
      <c r="P95" t="s">
        <v>856</v>
      </c>
      <c r="AA95" s="1"/>
      <c r="AB95" s="9" t="str">
        <f t="shared" si="1"/>
        <v>1</v>
      </c>
      <c r="AC95" s="5"/>
    </row>
    <row r="96" spans="1:29" x14ac:dyDescent="0.4">
      <c r="A96" t="s">
        <v>857</v>
      </c>
      <c r="B96" t="s">
        <v>858</v>
      </c>
      <c r="C96" t="s">
        <v>169</v>
      </c>
      <c r="D96" s="2">
        <v>18990</v>
      </c>
      <c r="E96" s="4">
        <v>40990</v>
      </c>
      <c r="F96" s="1">
        <v>0.54</v>
      </c>
      <c r="G96" s="12">
        <v>4.2</v>
      </c>
      <c r="H96" s="4">
        <v>6659</v>
      </c>
      <c r="I96" t="s">
        <v>859</v>
      </c>
      <c r="J96" t="s">
        <v>860</v>
      </c>
      <c r="K96" t="s">
        <v>861</v>
      </c>
      <c r="L96" t="s">
        <v>862</v>
      </c>
      <c r="M96" t="s">
        <v>863</v>
      </c>
      <c r="N96" t="s">
        <v>864</v>
      </c>
      <c r="O96" t="s">
        <v>865</v>
      </c>
      <c r="P96" t="s">
        <v>866</v>
      </c>
      <c r="AA96" s="1"/>
      <c r="AB96" s="9" t="str">
        <f t="shared" si="1"/>
        <v>1</v>
      </c>
      <c r="AC96" s="5"/>
    </row>
    <row r="97" spans="1:29" x14ac:dyDescent="0.4">
      <c r="A97" t="s">
        <v>867</v>
      </c>
      <c r="B97" t="s">
        <v>868</v>
      </c>
      <c r="C97" t="s">
        <v>98</v>
      </c>
      <c r="D97">
        <v>290</v>
      </c>
      <c r="E97" s="4">
        <v>349</v>
      </c>
      <c r="F97" s="1">
        <v>0.17</v>
      </c>
      <c r="G97" s="12">
        <v>3.7</v>
      </c>
      <c r="H97" s="4">
        <v>1977</v>
      </c>
      <c r="I97" t="s">
        <v>869</v>
      </c>
      <c r="J97" t="s">
        <v>870</v>
      </c>
      <c r="K97" t="s">
        <v>871</v>
      </c>
      <c r="L97" t="s">
        <v>872</v>
      </c>
      <c r="M97" t="s">
        <v>873</v>
      </c>
      <c r="N97" t="s">
        <v>874</v>
      </c>
      <c r="O97" t="s">
        <v>875</v>
      </c>
      <c r="P97" t="s">
        <v>876</v>
      </c>
      <c r="AA97" s="1"/>
      <c r="AB97" s="9" t="str">
        <f t="shared" si="1"/>
        <v>0</v>
      </c>
      <c r="AC97" s="5"/>
    </row>
    <row r="98" spans="1:29" x14ac:dyDescent="0.4">
      <c r="A98" t="s">
        <v>877</v>
      </c>
      <c r="B98" t="s">
        <v>878</v>
      </c>
      <c r="C98" t="s">
        <v>462</v>
      </c>
      <c r="D98">
        <v>249</v>
      </c>
      <c r="E98" s="4">
        <v>799</v>
      </c>
      <c r="F98" s="1">
        <v>0.69</v>
      </c>
      <c r="G98" s="12">
        <v>3.8</v>
      </c>
      <c r="H98" s="4">
        <v>1079</v>
      </c>
      <c r="I98" t="s">
        <v>879</v>
      </c>
      <c r="J98" t="s">
        <v>880</v>
      </c>
      <c r="K98" t="s">
        <v>881</v>
      </c>
      <c r="L98" t="s">
        <v>882</v>
      </c>
      <c r="M98" t="s">
        <v>883</v>
      </c>
      <c r="N98" t="s">
        <v>884</v>
      </c>
      <c r="O98" t="s">
        <v>885</v>
      </c>
      <c r="P98" t="s">
        <v>886</v>
      </c>
      <c r="AA98" s="1"/>
      <c r="AB98" s="9" t="str">
        <f t="shared" si="1"/>
        <v>1</v>
      </c>
      <c r="AC98" s="5"/>
    </row>
    <row r="99" spans="1:29" x14ac:dyDescent="0.4">
      <c r="A99" t="s">
        <v>887</v>
      </c>
      <c r="B99" t="s">
        <v>888</v>
      </c>
      <c r="C99" t="s">
        <v>18</v>
      </c>
      <c r="D99">
        <v>345</v>
      </c>
      <c r="E99" s="4">
        <v>999</v>
      </c>
      <c r="F99" s="1">
        <v>0.65</v>
      </c>
      <c r="G99" s="12">
        <v>3.7</v>
      </c>
      <c r="H99" s="4">
        <v>1097</v>
      </c>
      <c r="I99" t="s">
        <v>889</v>
      </c>
      <c r="J99" t="s">
        <v>890</v>
      </c>
      <c r="K99" t="s">
        <v>891</v>
      </c>
      <c r="L99" t="s">
        <v>892</v>
      </c>
      <c r="M99" t="s">
        <v>893</v>
      </c>
      <c r="N99" t="s">
        <v>894</v>
      </c>
      <c r="O99" t="s">
        <v>895</v>
      </c>
      <c r="P99" t="s">
        <v>896</v>
      </c>
      <c r="AA99" s="1"/>
      <c r="AB99" s="9" t="str">
        <f t="shared" si="1"/>
        <v>1</v>
      </c>
      <c r="AC99" s="5"/>
    </row>
    <row r="100" spans="1:29" x14ac:dyDescent="0.4">
      <c r="A100" t="s">
        <v>897</v>
      </c>
      <c r="B100" t="s">
        <v>898</v>
      </c>
      <c r="C100" t="s">
        <v>98</v>
      </c>
      <c r="D100" s="2">
        <v>1099</v>
      </c>
      <c r="E100" s="4">
        <v>1899</v>
      </c>
      <c r="F100" s="1">
        <v>0.42</v>
      </c>
      <c r="G100" s="12">
        <v>4.5</v>
      </c>
      <c r="H100" s="4">
        <v>22420</v>
      </c>
      <c r="I100" t="s">
        <v>899</v>
      </c>
      <c r="J100" t="s">
        <v>900</v>
      </c>
      <c r="K100" t="s">
        <v>901</v>
      </c>
      <c r="L100" t="s">
        <v>902</v>
      </c>
      <c r="M100" t="s">
        <v>903</v>
      </c>
      <c r="N100" t="s">
        <v>904</v>
      </c>
      <c r="O100" t="s">
        <v>905</v>
      </c>
      <c r="P100" t="s">
        <v>906</v>
      </c>
      <c r="AA100" s="1"/>
      <c r="AB100" s="9" t="str">
        <f t="shared" si="1"/>
        <v>0</v>
      </c>
      <c r="AC100" s="5"/>
    </row>
    <row r="101" spans="1:29" x14ac:dyDescent="0.4">
      <c r="A101" t="s">
        <v>907</v>
      </c>
      <c r="B101" t="s">
        <v>908</v>
      </c>
      <c r="C101" t="s">
        <v>18</v>
      </c>
      <c r="D101">
        <v>719</v>
      </c>
      <c r="E101" s="4">
        <v>1499</v>
      </c>
      <c r="F101" s="1">
        <v>0.52</v>
      </c>
      <c r="G101" s="12">
        <v>4.0999999999999996</v>
      </c>
      <c r="H101" s="4">
        <v>1045</v>
      </c>
      <c r="I101" t="s">
        <v>909</v>
      </c>
      <c r="J101" t="s">
        <v>910</v>
      </c>
      <c r="K101" t="s">
        <v>911</v>
      </c>
      <c r="L101" t="s">
        <v>912</v>
      </c>
      <c r="M101" t="s">
        <v>913</v>
      </c>
      <c r="N101" t="s">
        <v>914</v>
      </c>
      <c r="O101" t="s">
        <v>915</v>
      </c>
      <c r="P101" t="s">
        <v>916</v>
      </c>
      <c r="AA101" s="1"/>
      <c r="AB101" s="9" t="str">
        <f t="shared" si="1"/>
        <v>1</v>
      </c>
      <c r="AC101" s="5"/>
    </row>
    <row r="102" spans="1:29" x14ac:dyDescent="0.4">
      <c r="A102" t="s">
        <v>917</v>
      </c>
      <c r="B102" t="s">
        <v>918</v>
      </c>
      <c r="C102" t="s">
        <v>462</v>
      </c>
      <c r="D102">
        <v>349</v>
      </c>
      <c r="E102" s="4">
        <v>1499</v>
      </c>
      <c r="F102" s="1">
        <v>0.77</v>
      </c>
      <c r="G102" s="12">
        <v>4.3</v>
      </c>
      <c r="H102" s="4">
        <v>4145</v>
      </c>
      <c r="I102" t="s">
        <v>919</v>
      </c>
      <c r="J102" t="s">
        <v>920</v>
      </c>
      <c r="K102" t="s">
        <v>921</v>
      </c>
      <c r="L102" t="s">
        <v>922</v>
      </c>
      <c r="M102" t="s">
        <v>923</v>
      </c>
      <c r="N102" t="s">
        <v>924</v>
      </c>
      <c r="O102" t="s">
        <v>925</v>
      </c>
      <c r="P102" t="s">
        <v>926</v>
      </c>
      <c r="AA102" s="1"/>
      <c r="AB102" s="9" t="str">
        <f t="shared" si="1"/>
        <v>1</v>
      </c>
      <c r="AC102" s="5"/>
    </row>
    <row r="103" spans="1:29" x14ac:dyDescent="0.4">
      <c r="A103" t="s">
        <v>927</v>
      </c>
      <c r="B103" t="s">
        <v>928</v>
      </c>
      <c r="C103" t="s">
        <v>18</v>
      </c>
      <c r="D103">
        <v>849</v>
      </c>
      <c r="E103" s="4">
        <v>1809</v>
      </c>
      <c r="F103" s="1">
        <v>0.53</v>
      </c>
      <c r="G103" s="12">
        <v>4.3</v>
      </c>
      <c r="H103" s="4">
        <v>6547</v>
      </c>
      <c r="I103" t="s">
        <v>498</v>
      </c>
      <c r="J103" t="s">
        <v>929</v>
      </c>
      <c r="K103" t="s">
        <v>930</v>
      </c>
      <c r="L103" t="s">
        <v>931</v>
      </c>
      <c r="M103" t="s">
        <v>932</v>
      </c>
      <c r="N103" t="s">
        <v>933</v>
      </c>
      <c r="O103" t="s">
        <v>504</v>
      </c>
      <c r="P103" t="s">
        <v>934</v>
      </c>
      <c r="AA103" s="1"/>
      <c r="AB103" s="9" t="str">
        <f t="shared" si="1"/>
        <v>1</v>
      </c>
      <c r="AC103" s="5"/>
    </row>
    <row r="104" spans="1:29" x14ac:dyDescent="0.4">
      <c r="A104" t="s">
        <v>935</v>
      </c>
      <c r="B104" t="s">
        <v>936</v>
      </c>
      <c r="C104" t="s">
        <v>462</v>
      </c>
      <c r="D104">
        <v>299</v>
      </c>
      <c r="E104" s="4">
        <v>899</v>
      </c>
      <c r="F104" s="1">
        <v>0.67</v>
      </c>
      <c r="G104" s="12">
        <v>4</v>
      </c>
      <c r="H104" s="4">
        <v>1588</v>
      </c>
      <c r="I104" t="s">
        <v>937</v>
      </c>
      <c r="J104" t="s">
        <v>938</v>
      </c>
      <c r="K104" t="s">
        <v>939</v>
      </c>
      <c r="L104" t="s">
        <v>940</v>
      </c>
      <c r="M104" t="s">
        <v>941</v>
      </c>
      <c r="N104" t="s">
        <v>942</v>
      </c>
      <c r="O104" t="s">
        <v>943</v>
      </c>
      <c r="P104" t="s">
        <v>944</v>
      </c>
      <c r="AA104" s="1"/>
      <c r="AB104" s="9" t="str">
        <f t="shared" si="1"/>
        <v>1</v>
      </c>
      <c r="AC104" s="5"/>
    </row>
    <row r="105" spans="1:29" x14ac:dyDescent="0.4">
      <c r="A105" t="s">
        <v>945</v>
      </c>
      <c r="B105" t="s">
        <v>946</v>
      </c>
      <c r="C105" t="s">
        <v>169</v>
      </c>
      <c r="D105" s="2">
        <v>21999</v>
      </c>
      <c r="E105" s="4">
        <v>29999</v>
      </c>
      <c r="F105" s="1">
        <v>0.27</v>
      </c>
      <c r="G105" s="12">
        <v>4.2</v>
      </c>
      <c r="H105" s="4">
        <v>32840</v>
      </c>
      <c r="I105" t="s">
        <v>947</v>
      </c>
      <c r="J105" t="s">
        <v>171</v>
      </c>
      <c r="K105" t="s">
        <v>172</v>
      </c>
      <c r="L105" t="s">
        <v>173</v>
      </c>
      <c r="M105" t="s">
        <v>174</v>
      </c>
      <c r="N105" t="s">
        <v>948</v>
      </c>
      <c r="O105" t="s">
        <v>949</v>
      </c>
      <c r="P105" t="s">
        <v>950</v>
      </c>
      <c r="AA105" s="1"/>
      <c r="AB105" s="9" t="str">
        <f t="shared" si="1"/>
        <v>0</v>
      </c>
      <c r="AC105" s="5"/>
    </row>
    <row r="106" spans="1:29" x14ac:dyDescent="0.4">
      <c r="A106" t="s">
        <v>951</v>
      </c>
      <c r="B106" t="s">
        <v>952</v>
      </c>
      <c r="C106" t="s">
        <v>18</v>
      </c>
      <c r="D106">
        <v>349</v>
      </c>
      <c r="E106" s="4">
        <v>999</v>
      </c>
      <c r="F106" s="1">
        <v>0.65</v>
      </c>
      <c r="G106" s="12">
        <v>4.2</v>
      </c>
      <c r="H106" s="4">
        <v>13120</v>
      </c>
      <c r="I106" t="s">
        <v>953</v>
      </c>
      <c r="J106" t="s">
        <v>954</v>
      </c>
      <c r="K106" t="s">
        <v>955</v>
      </c>
      <c r="L106" t="s">
        <v>956</v>
      </c>
      <c r="M106" t="s">
        <v>957</v>
      </c>
      <c r="N106" t="s">
        <v>958</v>
      </c>
      <c r="O106" t="s">
        <v>959</v>
      </c>
      <c r="P106" t="s">
        <v>960</v>
      </c>
      <c r="AA106" s="1"/>
      <c r="AB106" s="9" t="str">
        <f t="shared" si="1"/>
        <v>1</v>
      </c>
      <c r="AC106" s="5"/>
    </row>
    <row r="107" spans="1:29" x14ac:dyDescent="0.4">
      <c r="A107" t="s">
        <v>961</v>
      </c>
      <c r="B107" t="s">
        <v>962</v>
      </c>
      <c r="C107" t="s">
        <v>18</v>
      </c>
      <c r="D107">
        <v>399</v>
      </c>
      <c r="E107" s="4">
        <v>999</v>
      </c>
      <c r="F107" s="1">
        <v>0.6</v>
      </c>
      <c r="G107" s="12">
        <v>4.3</v>
      </c>
      <c r="H107" s="4">
        <v>2806</v>
      </c>
      <c r="I107" t="s">
        <v>963</v>
      </c>
      <c r="J107" t="s">
        <v>964</v>
      </c>
      <c r="K107" t="s">
        <v>965</v>
      </c>
      <c r="L107" t="s">
        <v>966</v>
      </c>
      <c r="M107" t="s">
        <v>967</v>
      </c>
      <c r="N107" t="s">
        <v>968</v>
      </c>
      <c r="O107" t="s">
        <v>969</v>
      </c>
      <c r="P107" t="s">
        <v>970</v>
      </c>
      <c r="AA107" s="1"/>
      <c r="AB107" s="9" t="str">
        <f t="shared" si="1"/>
        <v>1</v>
      </c>
      <c r="AC107" s="5"/>
    </row>
    <row r="108" spans="1:29" x14ac:dyDescent="0.4">
      <c r="A108" t="s">
        <v>971</v>
      </c>
      <c r="B108" t="s">
        <v>972</v>
      </c>
      <c r="C108" t="s">
        <v>18</v>
      </c>
      <c r="D108">
        <v>449</v>
      </c>
      <c r="E108" s="4">
        <v>1299</v>
      </c>
      <c r="F108" s="1">
        <v>0.65</v>
      </c>
      <c r="G108" s="12">
        <v>4.2</v>
      </c>
      <c r="H108" s="4">
        <v>24269</v>
      </c>
      <c r="I108" t="s">
        <v>973</v>
      </c>
      <c r="J108" t="s">
        <v>20</v>
      </c>
      <c r="K108" t="s">
        <v>21</v>
      </c>
      <c r="L108" t="s">
        <v>22</v>
      </c>
      <c r="M108" t="s">
        <v>23</v>
      </c>
      <c r="N108" t="s">
        <v>24</v>
      </c>
      <c r="O108" t="s">
        <v>25</v>
      </c>
      <c r="P108" t="s">
        <v>974</v>
      </c>
      <c r="AA108" s="1"/>
      <c r="AB108" s="9" t="str">
        <f t="shared" si="1"/>
        <v>1</v>
      </c>
      <c r="AC108" s="5"/>
    </row>
    <row r="109" spans="1:29" x14ac:dyDescent="0.4">
      <c r="A109" t="s">
        <v>975</v>
      </c>
      <c r="B109" t="s">
        <v>976</v>
      </c>
      <c r="C109" t="s">
        <v>18</v>
      </c>
      <c r="D109">
        <v>299</v>
      </c>
      <c r="E109" s="4">
        <v>999</v>
      </c>
      <c r="F109" s="1">
        <v>0.7</v>
      </c>
      <c r="G109" s="12">
        <v>4.3</v>
      </c>
      <c r="H109" s="4">
        <v>766</v>
      </c>
      <c r="I109" t="s">
        <v>977</v>
      </c>
      <c r="J109" t="s">
        <v>978</v>
      </c>
      <c r="K109" t="s">
        <v>979</v>
      </c>
      <c r="L109" t="s">
        <v>980</v>
      </c>
      <c r="M109" t="s">
        <v>981</v>
      </c>
      <c r="N109" t="s">
        <v>982</v>
      </c>
      <c r="O109" t="s">
        <v>983</v>
      </c>
      <c r="P109" t="s">
        <v>984</v>
      </c>
      <c r="AA109" s="1"/>
      <c r="AB109" s="9" t="str">
        <f t="shared" si="1"/>
        <v>1</v>
      </c>
      <c r="AC109" s="5"/>
    </row>
    <row r="110" spans="1:29" x14ac:dyDescent="0.4">
      <c r="A110" t="s">
        <v>985</v>
      </c>
      <c r="B110" t="s">
        <v>986</v>
      </c>
      <c r="C110" t="s">
        <v>169</v>
      </c>
      <c r="D110" s="2">
        <v>37999</v>
      </c>
      <c r="E110" s="4">
        <v>65000</v>
      </c>
      <c r="F110" s="1">
        <v>0.42</v>
      </c>
      <c r="G110" s="12">
        <v>4.3</v>
      </c>
      <c r="H110" s="4">
        <v>3587</v>
      </c>
      <c r="I110" t="s">
        <v>987</v>
      </c>
      <c r="J110" t="s">
        <v>988</v>
      </c>
      <c r="K110" t="s">
        <v>989</v>
      </c>
      <c r="L110" t="s">
        <v>990</v>
      </c>
      <c r="M110" t="s">
        <v>991</v>
      </c>
      <c r="N110" t="s">
        <v>992</v>
      </c>
      <c r="O110" t="s">
        <v>993</v>
      </c>
      <c r="P110" t="s">
        <v>994</v>
      </c>
      <c r="AA110" s="1"/>
      <c r="AB110" s="9" t="str">
        <f t="shared" si="1"/>
        <v>0</v>
      </c>
      <c r="AC110" s="5"/>
    </row>
    <row r="111" spans="1:29" x14ac:dyDescent="0.4">
      <c r="A111" t="s">
        <v>995</v>
      </c>
      <c r="B111" t="s">
        <v>996</v>
      </c>
      <c r="C111" t="s">
        <v>18</v>
      </c>
      <c r="D111">
        <v>99</v>
      </c>
      <c r="E111" s="4">
        <v>800</v>
      </c>
      <c r="F111" s="1">
        <v>0.88</v>
      </c>
      <c r="G111" s="12">
        <v>3.9</v>
      </c>
      <c r="H111" s="4">
        <v>24871</v>
      </c>
      <c r="I111" t="s">
        <v>997</v>
      </c>
      <c r="J111" t="s">
        <v>69</v>
      </c>
      <c r="K111" t="s">
        <v>70</v>
      </c>
      <c r="L111" t="s">
        <v>71</v>
      </c>
      <c r="M111" t="s">
        <v>72</v>
      </c>
      <c r="N111" t="s">
        <v>998</v>
      </c>
      <c r="O111" t="s">
        <v>999</v>
      </c>
      <c r="P111" t="s">
        <v>1000</v>
      </c>
      <c r="AA111" s="1"/>
      <c r="AB111" s="9" t="str">
        <f t="shared" si="1"/>
        <v>1</v>
      </c>
      <c r="AC111" s="5"/>
    </row>
    <row r="112" spans="1:29" x14ac:dyDescent="0.4">
      <c r="A112" t="s">
        <v>1001</v>
      </c>
      <c r="B112" t="s">
        <v>1002</v>
      </c>
      <c r="C112" t="s">
        <v>508</v>
      </c>
      <c r="D112" s="2">
        <v>7390</v>
      </c>
      <c r="E112" s="4">
        <v>20000</v>
      </c>
      <c r="F112" s="1">
        <v>0.63</v>
      </c>
      <c r="G112" s="12">
        <v>4.0999999999999996</v>
      </c>
      <c r="H112" s="4">
        <v>2581</v>
      </c>
      <c r="I112" t="s">
        <v>1003</v>
      </c>
      <c r="J112" t="s">
        <v>1004</v>
      </c>
      <c r="K112" t="s">
        <v>1005</v>
      </c>
      <c r="L112" t="s">
        <v>1006</v>
      </c>
      <c r="M112" t="s">
        <v>1007</v>
      </c>
      <c r="N112" t="s">
        <v>1008</v>
      </c>
      <c r="O112" t="s">
        <v>1009</v>
      </c>
      <c r="P112" t="s">
        <v>1010</v>
      </c>
      <c r="AA112" s="1"/>
      <c r="AB112" s="9" t="str">
        <f t="shared" si="1"/>
        <v>1</v>
      </c>
      <c r="AC112" s="5"/>
    </row>
    <row r="113" spans="1:29" x14ac:dyDescent="0.4">
      <c r="A113" t="s">
        <v>1011</v>
      </c>
      <c r="B113" t="s">
        <v>1012</v>
      </c>
      <c r="C113" t="s">
        <v>18</v>
      </c>
      <c r="D113">
        <v>273.10000000000002</v>
      </c>
      <c r="E113" s="4">
        <v>999</v>
      </c>
      <c r="F113" s="1">
        <v>0.73</v>
      </c>
      <c r="G113" s="12">
        <v>4.3</v>
      </c>
      <c r="H113" s="4">
        <v>20850</v>
      </c>
      <c r="I113" t="s">
        <v>1013</v>
      </c>
      <c r="J113" t="s">
        <v>295</v>
      </c>
      <c r="K113" t="s">
        <v>296</v>
      </c>
      <c r="L113" t="s">
        <v>297</v>
      </c>
      <c r="M113" t="s">
        <v>298</v>
      </c>
      <c r="N113" t="s">
        <v>299</v>
      </c>
      <c r="O113" t="s">
        <v>1014</v>
      </c>
      <c r="P113" t="s">
        <v>1015</v>
      </c>
      <c r="AA113" s="1"/>
      <c r="AB113" s="9" t="str">
        <f t="shared" si="1"/>
        <v>1</v>
      </c>
      <c r="AC113" s="5"/>
    </row>
    <row r="114" spans="1:29" x14ac:dyDescent="0.4">
      <c r="A114" t="s">
        <v>1016</v>
      </c>
      <c r="B114" t="s">
        <v>1017</v>
      </c>
      <c r="C114" t="s">
        <v>169</v>
      </c>
      <c r="D114" s="2">
        <v>15990</v>
      </c>
      <c r="E114" s="4">
        <v>23990</v>
      </c>
      <c r="F114" s="1">
        <v>0.33</v>
      </c>
      <c r="G114" s="12">
        <v>4.3</v>
      </c>
      <c r="H114" s="4">
        <v>1035</v>
      </c>
      <c r="I114" t="s">
        <v>1018</v>
      </c>
      <c r="J114" t="s">
        <v>1019</v>
      </c>
      <c r="K114" t="s">
        <v>1020</v>
      </c>
      <c r="L114" t="s">
        <v>1021</v>
      </c>
      <c r="M114" t="s">
        <v>1022</v>
      </c>
      <c r="N114" t="s">
        <v>1023</v>
      </c>
      <c r="O114" t="s">
        <v>1024</v>
      </c>
      <c r="P114" t="s">
        <v>1025</v>
      </c>
      <c r="AA114" s="1"/>
      <c r="AB114" s="9" t="str">
        <f t="shared" si="1"/>
        <v>0</v>
      </c>
      <c r="AC114" s="5"/>
    </row>
    <row r="115" spans="1:29" x14ac:dyDescent="0.4">
      <c r="A115" t="s">
        <v>1026</v>
      </c>
      <c r="B115" t="s">
        <v>1027</v>
      </c>
      <c r="C115" t="s">
        <v>18</v>
      </c>
      <c r="D115">
        <v>399</v>
      </c>
      <c r="E115" s="4">
        <v>999</v>
      </c>
      <c r="F115" s="1">
        <v>0.6</v>
      </c>
      <c r="G115" s="12">
        <v>4.0999999999999996</v>
      </c>
      <c r="H115" s="4">
        <v>1780</v>
      </c>
      <c r="I115" t="s">
        <v>1028</v>
      </c>
      <c r="J115" t="s">
        <v>700</v>
      </c>
      <c r="K115" t="s">
        <v>701</v>
      </c>
      <c r="L115" t="s">
        <v>702</v>
      </c>
      <c r="M115" t="s">
        <v>703</v>
      </c>
      <c r="N115" t="s">
        <v>704</v>
      </c>
      <c r="O115" t="s">
        <v>1029</v>
      </c>
      <c r="P115" t="s">
        <v>1030</v>
      </c>
      <c r="AA115" s="1"/>
      <c r="AB115" s="9" t="str">
        <f t="shared" si="1"/>
        <v>1</v>
      </c>
      <c r="AC115" s="5"/>
    </row>
    <row r="116" spans="1:29" x14ac:dyDescent="0.4">
      <c r="A116" t="s">
        <v>1031</v>
      </c>
      <c r="B116" t="s">
        <v>1032</v>
      </c>
      <c r="C116" t="s">
        <v>462</v>
      </c>
      <c r="D116">
        <v>399</v>
      </c>
      <c r="E116" s="4">
        <v>1999</v>
      </c>
      <c r="F116" s="1">
        <v>0.8</v>
      </c>
      <c r="G116" s="12">
        <v>4.5</v>
      </c>
      <c r="H116" s="4">
        <v>505</v>
      </c>
      <c r="I116" t="s">
        <v>1033</v>
      </c>
      <c r="J116" t="s">
        <v>1034</v>
      </c>
      <c r="K116" t="s">
        <v>1035</v>
      </c>
      <c r="L116" t="s">
        <v>1036</v>
      </c>
      <c r="M116" t="s">
        <v>1037</v>
      </c>
      <c r="N116" t="s">
        <v>1038</v>
      </c>
      <c r="O116" t="s">
        <v>1039</v>
      </c>
      <c r="P116" t="s">
        <v>1040</v>
      </c>
      <c r="AA116" s="1"/>
      <c r="AB116" s="9" t="str">
        <f t="shared" si="1"/>
        <v>1</v>
      </c>
      <c r="AC116" s="5"/>
    </row>
    <row r="117" spans="1:29" x14ac:dyDescent="0.4">
      <c r="A117" t="s">
        <v>1041</v>
      </c>
      <c r="B117" t="s">
        <v>1042</v>
      </c>
      <c r="C117" t="s">
        <v>18</v>
      </c>
      <c r="D117">
        <v>210</v>
      </c>
      <c r="E117" s="4">
        <v>399</v>
      </c>
      <c r="F117" s="1">
        <v>0.47</v>
      </c>
      <c r="G117" s="12">
        <v>4.0999999999999996</v>
      </c>
      <c r="H117" s="4">
        <v>1717</v>
      </c>
      <c r="I117" t="s">
        <v>1043</v>
      </c>
      <c r="J117" t="s">
        <v>1044</v>
      </c>
      <c r="K117" t="s">
        <v>1045</v>
      </c>
      <c r="L117" t="s">
        <v>1046</v>
      </c>
      <c r="M117" t="s">
        <v>1047</v>
      </c>
      <c r="N117" t="s">
        <v>1048</v>
      </c>
      <c r="O117" t="s">
        <v>1049</v>
      </c>
      <c r="P117" t="s">
        <v>1050</v>
      </c>
      <c r="AA117" s="1"/>
      <c r="AB117" s="9" t="str">
        <f t="shared" si="1"/>
        <v>0</v>
      </c>
      <c r="AC117" s="5"/>
    </row>
    <row r="118" spans="1:29" x14ac:dyDescent="0.4">
      <c r="A118" t="s">
        <v>1051</v>
      </c>
      <c r="B118" t="s">
        <v>1052</v>
      </c>
      <c r="C118" t="s">
        <v>462</v>
      </c>
      <c r="D118" s="2">
        <v>1299</v>
      </c>
      <c r="E118" s="4">
        <v>1999</v>
      </c>
      <c r="F118" s="1">
        <v>0.35</v>
      </c>
      <c r="G118" s="12">
        <v>3.6</v>
      </c>
      <c r="H118" s="4">
        <v>590</v>
      </c>
      <c r="I118" t="s">
        <v>1053</v>
      </c>
      <c r="J118" t="s">
        <v>1054</v>
      </c>
      <c r="K118" t="s">
        <v>1055</v>
      </c>
      <c r="L118" t="s">
        <v>1056</v>
      </c>
      <c r="M118" t="s">
        <v>1057</v>
      </c>
      <c r="N118" t="s">
        <v>1058</v>
      </c>
      <c r="O118" t="s">
        <v>1059</v>
      </c>
      <c r="P118" t="s">
        <v>1060</v>
      </c>
      <c r="AA118" s="1"/>
      <c r="AB118" s="9" t="str">
        <f t="shared" si="1"/>
        <v>0</v>
      </c>
      <c r="AC118" s="5"/>
    </row>
    <row r="119" spans="1:29" x14ac:dyDescent="0.4">
      <c r="A119" t="s">
        <v>1061</v>
      </c>
      <c r="B119" t="s">
        <v>1062</v>
      </c>
      <c r="C119" t="s">
        <v>18</v>
      </c>
      <c r="D119">
        <v>347</v>
      </c>
      <c r="E119" s="4">
        <v>999</v>
      </c>
      <c r="F119" s="1">
        <v>0.65</v>
      </c>
      <c r="G119" s="12">
        <v>3.5</v>
      </c>
      <c r="H119" s="4">
        <v>1121</v>
      </c>
      <c r="I119" t="s">
        <v>1063</v>
      </c>
      <c r="J119" t="s">
        <v>1064</v>
      </c>
      <c r="K119" t="s">
        <v>1065</v>
      </c>
      <c r="L119" t="s">
        <v>1066</v>
      </c>
      <c r="M119" t="s">
        <v>1067</v>
      </c>
      <c r="N119" t="s">
        <v>1068</v>
      </c>
      <c r="O119" t="s">
        <v>1069</v>
      </c>
      <c r="P119" t="s">
        <v>1070</v>
      </c>
      <c r="AA119" s="1"/>
      <c r="AB119" s="9" t="str">
        <f t="shared" si="1"/>
        <v>1</v>
      </c>
      <c r="AC119" s="5"/>
    </row>
    <row r="120" spans="1:29" x14ac:dyDescent="0.4">
      <c r="A120" t="s">
        <v>1071</v>
      </c>
      <c r="B120" t="s">
        <v>1072</v>
      </c>
      <c r="C120" t="s">
        <v>18</v>
      </c>
      <c r="D120">
        <v>149</v>
      </c>
      <c r="E120" s="4">
        <v>999</v>
      </c>
      <c r="F120" s="1">
        <v>0.85</v>
      </c>
      <c r="G120" s="12">
        <v>4</v>
      </c>
      <c r="H120" s="4">
        <v>1313</v>
      </c>
      <c r="I120" t="s">
        <v>1073</v>
      </c>
      <c r="J120" t="s">
        <v>589</v>
      </c>
      <c r="K120" t="s">
        <v>590</v>
      </c>
      <c r="L120" t="s">
        <v>591</v>
      </c>
      <c r="M120" t="s">
        <v>592</v>
      </c>
      <c r="N120" t="s">
        <v>593</v>
      </c>
      <c r="O120" t="s">
        <v>1074</v>
      </c>
      <c r="P120" t="s">
        <v>1075</v>
      </c>
      <c r="AA120" s="1"/>
      <c r="AB120" s="9" t="str">
        <f t="shared" si="1"/>
        <v>1</v>
      </c>
      <c r="AC120" s="5"/>
    </row>
    <row r="121" spans="1:29" x14ac:dyDescent="0.4">
      <c r="A121" t="s">
        <v>1076</v>
      </c>
      <c r="B121" t="s">
        <v>1077</v>
      </c>
      <c r="C121" t="s">
        <v>18</v>
      </c>
      <c r="D121">
        <v>228</v>
      </c>
      <c r="E121" s="4">
        <v>899</v>
      </c>
      <c r="F121" s="1">
        <v>0.75</v>
      </c>
      <c r="G121" s="12">
        <v>3.8</v>
      </c>
      <c r="H121" s="4">
        <v>132</v>
      </c>
      <c r="I121" t="s">
        <v>1078</v>
      </c>
      <c r="J121" t="s">
        <v>1079</v>
      </c>
      <c r="K121" t="s">
        <v>1080</v>
      </c>
      <c r="L121" t="s">
        <v>1081</v>
      </c>
      <c r="M121" t="s">
        <v>1082</v>
      </c>
      <c r="N121" t="s">
        <v>1083</v>
      </c>
      <c r="O121" t="s">
        <v>1084</v>
      </c>
      <c r="P121" t="s">
        <v>1085</v>
      </c>
      <c r="AA121" s="1"/>
      <c r="AB121" s="9" t="str">
        <f t="shared" si="1"/>
        <v>1</v>
      </c>
      <c r="AC121" s="5"/>
    </row>
    <row r="122" spans="1:29" x14ac:dyDescent="0.4">
      <c r="A122" t="s">
        <v>1086</v>
      </c>
      <c r="B122" t="s">
        <v>1087</v>
      </c>
      <c r="C122" t="s">
        <v>18</v>
      </c>
      <c r="D122" s="2">
        <v>1599</v>
      </c>
      <c r="E122" s="4">
        <v>1999</v>
      </c>
      <c r="F122" s="1">
        <v>0.2</v>
      </c>
      <c r="G122" s="12">
        <v>4.4000000000000004</v>
      </c>
      <c r="H122" s="4">
        <v>1951</v>
      </c>
      <c r="I122" t="s">
        <v>1088</v>
      </c>
      <c r="J122" t="s">
        <v>1089</v>
      </c>
      <c r="K122" t="s">
        <v>1090</v>
      </c>
      <c r="L122" t="s">
        <v>1091</v>
      </c>
      <c r="M122" t="s">
        <v>1092</v>
      </c>
      <c r="N122" t="s">
        <v>1093</v>
      </c>
      <c r="O122" t="s">
        <v>1094</v>
      </c>
      <c r="P122" t="s">
        <v>1095</v>
      </c>
      <c r="AA122" s="1"/>
      <c r="AB122" s="9" t="str">
        <f t="shared" si="1"/>
        <v>0</v>
      </c>
      <c r="AC122" s="5"/>
    </row>
    <row r="123" spans="1:29" x14ac:dyDescent="0.4">
      <c r="A123" t="s">
        <v>1096</v>
      </c>
      <c r="B123" t="s">
        <v>1097</v>
      </c>
      <c r="C123" t="s">
        <v>462</v>
      </c>
      <c r="D123" s="2">
        <v>1499</v>
      </c>
      <c r="E123" s="4">
        <v>3999</v>
      </c>
      <c r="F123" s="1">
        <v>0.63</v>
      </c>
      <c r="G123" s="12">
        <v>3.7</v>
      </c>
      <c r="H123" s="4">
        <v>37</v>
      </c>
      <c r="I123" t="s">
        <v>1098</v>
      </c>
      <c r="J123" t="s">
        <v>1099</v>
      </c>
      <c r="K123" t="s">
        <v>1100</v>
      </c>
      <c r="L123" t="s">
        <v>1101</v>
      </c>
      <c r="M123" t="s">
        <v>1102</v>
      </c>
      <c r="N123" t="s">
        <v>1103</v>
      </c>
      <c r="O123" t="s">
        <v>1104</v>
      </c>
      <c r="P123" t="s">
        <v>1105</v>
      </c>
      <c r="AA123" s="1"/>
      <c r="AB123" s="9" t="str">
        <f t="shared" si="1"/>
        <v>1</v>
      </c>
      <c r="AC123" s="5"/>
    </row>
    <row r="124" spans="1:29" x14ac:dyDescent="0.4">
      <c r="A124" t="s">
        <v>1106</v>
      </c>
      <c r="B124" t="s">
        <v>1107</v>
      </c>
      <c r="C124" t="s">
        <v>169</v>
      </c>
      <c r="D124" s="2">
        <v>8499</v>
      </c>
      <c r="E124" s="4">
        <v>15999</v>
      </c>
      <c r="F124" s="1">
        <v>0.47</v>
      </c>
      <c r="G124" s="12">
        <v>4.3</v>
      </c>
      <c r="H124" s="4">
        <v>592</v>
      </c>
      <c r="I124" t="s">
        <v>1108</v>
      </c>
      <c r="J124" t="s">
        <v>1109</v>
      </c>
      <c r="K124" t="s">
        <v>1110</v>
      </c>
      <c r="L124" t="s">
        <v>1111</v>
      </c>
      <c r="M124" t="s">
        <v>1112</v>
      </c>
      <c r="N124" t="s">
        <v>1113</v>
      </c>
      <c r="O124" t="s">
        <v>1114</v>
      </c>
      <c r="P124" t="s">
        <v>1115</v>
      </c>
      <c r="AA124" s="1"/>
      <c r="AB124" s="9" t="str">
        <f t="shared" si="1"/>
        <v>0</v>
      </c>
      <c r="AC124" s="5"/>
    </row>
    <row r="125" spans="1:29" x14ac:dyDescent="0.4">
      <c r="A125" t="s">
        <v>1116</v>
      </c>
      <c r="B125" t="s">
        <v>1117</v>
      </c>
      <c r="C125" t="s">
        <v>169</v>
      </c>
      <c r="D125" s="2">
        <v>20990</v>
      </c>
      <c r="E125" s="4">
        <v>44990</v>
      </c>
      <c r="F125" s="1">
        <v>0.53</v>
      </c>
      <c r="G125" s="12">
        <v>4.0999999999999996</v>
      </c>
      <c r="H125" s="4">
        <v>1259</v>
      </c>
      <c r="I125" t="s">
        <v>1118</v>
      </c>
      <c r="J125" t="s">
        <v>1119</v>
      </c>
      <c r="K125" t="s">
        <v>1120</v>
      </c>
      <c r="L125" t="s">
        <v>1121</v>
      </c>
      <c r="M125" t="s">
        <v>1122</v>
      </c>
      <c r="N125" t="s">
        <v>1123</v>
      </c>
      <c r="O125" t="s">
        <v>1124</v>
      </c>
      <c r="P125" t="s">
        <v>1125</v>
      </c>
      <c r="AA125" s="1"/>
      <c r="AB125" s="9" t="str">
        <f t="shared" si="1"/>
        <v>1</v>
      </c>
      <c r="AC125" s="5"/>
    </row>
    <row r="126" spans="1:29" x14ac:dyDescent="0.4">
      <c r="A126" t="s">
        <v>1126</v>
      </c>
      <c r="B126" t="s">
        <v>1127</v>
      </c>
      <c r="C126" t="s">
        <v>169</v>
      </c>
      <c r="D126" s="2">
        <v>32999</v>
      </c>
      <c r="E126" s="4">
        <v>44999</v>
      </c>
      <c r="F126" s="1">
        <v>0.27</v>
      </c>
      <c r="G126" s="12">
        <v>4.2</v>
      </c>
      <c r="H126" s="4">
        <v>45238</v>
      </c>
      <c r="I126" t="s">
        <v>1128</v>
      </c>
      <c r="J126" t="s">
        <v>609</v>
      </c>
      <c r="K126" t="s">
        <v>610</v>
      </c>
      <c r="L126" t="s">
        <v>611</v>
      </c>
      <c r="M126" t="s">
        <v>612</v>
      </c>
      <c r="N126" t="s">
        <v>613</v>
      </c>
      <c r="O126" t="s">
        <v>1129</v>
      </c>
      <c r="P126" t="s">
        <v>1130</v>
      </c>
      <c r="AA126" s="1"/>
      <c r="AB126" s="9" t="str">
        <f t="shared" si="1"/>
        <v>0</v>
      </c>
      <c r="AC126" s="5"/>
    </row>
    <row r="127" spans="1:29" x14ac:dyDescent="0.4">
      <c r="A127" t="s">
        <v>1131</v>
      </c>
      <c r="B127" t="s">
        <v>1132</v>
      </c>
      <c r="C127" t="s">
        <v>129</v>
      </c>
      <c r="D127">
        <v>799</v>
      </c>
      <c r="E127" s="4">
        <v>1700</v>
      </c>
      <c r="F127" s="1">
        <v>0.53</v>
      </c>
      <c r="G127" s="12">
        <v>4.0999999999999996</v>
      </c>
      <c r="H127" s="4">
        <v>28638</v>
      </c>
      <c r="I127" t="s">
        <v>1133</v>
      </c>
      <c r="J127" t="s">
        <v>1134</v>
      </c>
      <c r="K127" t="s">
        <v>1135</v>
      </c>
      <c r="L127" t="s">
        <v>1136</v>
      </c>
      <c r="M127" t="s">
        <v>1137</v>
      </c>
      <c r="N127" t="s">
        <v>1138</v>
      </c>
      <c r="O127" t="s">
        <v>1139</v>
      </c>
      <c r="P127" t="s">
        <v>1140</v>
      </c>
      <c r="AA127" s="1"/>
      <c r="AB127" s="9" t="str">
        <f t="shared" si="1"/>
        <v>1</v>
      </c>
      <c r="AC127" s="5"/>
    </row>
    <row r="128" spans="1:29" x14ac:dyDescent="0.4">
      <c r="A128" t="s">
        <v>1141</v>
      </c>
      <c r="B128" t="s">
        <v>1142</v>
      </c>
      <c r="C128" t="s">
        <v>129</v>
      </c>
      <c r="D128">
        <v>229</v>
      </c>
      <c r="E128" s="4">
        <v>595</v>
      </c>
      <c r="F128" s="1">
        <v>0.62</v>
      </c>
      <c r="G128" s="12">
        <v>4.3</v>
      </c>
      <c r="H128" s="4">
        <v>12835</v>
      </c>
      <c r="I128" t="s">
        <v>1143</v>
      </c>
      <c r="J128" t="s">
        <v>1144</v>
      </c>
      <c r="K128" t="s">
        <v>1145</v>
      </c>
      <c r="L128" t="s">
        <v>1146</v>
      </c>
      <c r="M128" t="s">
        <v>1147</v>
      </c>
      <c r="N128" t="s">
        <v>1148</v>
      </c>
      <c r="O128" t="s">
        <v>1149</v>
      </c>
      <c r="P128" t="s">
        <v>1150</v>
      </c>
      <c r="AA128" s="1"/>
      <c r="AB128" s="9" t="str">
        <f t="shared" si="1"/>
        <v>1</v>
      </c>
      <c r="AC128" s="5"/>
    </row>
    <row r="129" spans="1:29" x14ac:dyDescent="0.4">
      <c r="A129" t="s">
        <v>1151</v>
      </c>
      <c r="B129" t="s">
        <v>1152</v>
      </c>
      <c r="C129" t="s">
        <v>169</v>
      </c>
      <c r="D129" s="2">
        <v>9999</v>
      </c>
      <c r="E129" s="4">
        <v>27990</v>
      </c>
      <c r="F129" s="1">
        <v>0.64</v>
      </c>
      <c r="G129" s="12">
        <v>4.2</v>
      </c>
      <c r="H129" s="4">
        <v>1269</v>
      </c>
      <c r="I129" t="s">
        <v>1153</v>
      </c>
      <c r="J129" t="s">
        <v>1154</v>
      </c>
      <c r="K129" t="s">
        <v>1155</v>
      </c>
      <c r="L129" t="s">
        <v>1156</v>
      </c>
      <c r="M129" t="s">
        <v>1157</v>
      </c>
      <c r="N129" t="s">
        <v>1158</v>
      </c>
      <c r="O129" t="s">
        <v>1159</v>
      </c>
      <c r="P129" t="s">
        <v>1160</v>
      </c>
      <c r="AA129" s="1"/>
      <c r="AB129" s="9" t="str">
        <f t="shared" si="1"/>
        <v>1</v>
      </c>
      <c r="AC129" s="5"/>
    </row>
    <row r="130" spans="1:29" x14ac:dyDescent="0.4">
      <c r="A130" t="s">
        <v>1161</v>
      </c>
      <c r="B130" t="s">
        <v>1162</v>
      </c>
      <c r="C130" t="s">
        <v>462</v>
      </c>
      <c r="D130">
        <v>349</v>
      </c>
      <c r="E130" s="4">
        <v>599</v>
      </c>
      <c r="F130" s="1">
        <v>0.42</v>
      </c>
      <c r="G130" s="12">
        <v>4.2</v>
      </c>
      <c r="H130" s="4">
        <v>284</v>
      </c>
      <c r="I130" t="s">
        <v>1163</v>
      </c>
      <c r="J130" t="s">
        <v>1164</v>
      </c>
      <c r="K130" t="s">
        <v>1165</v>
      </c>
      <c r="L130" t="s">
        <v>1166</v>
      </c>
      <c r="M130" t="s">
        <v>1167</v>
      </c>
      <c r="N130" t="s">
        <v>1168</v>
      </c>
      <c r="O130" t="s">
        <v>1169</v>
      </c>
      <c r="P130" t="s">
        <v>1170</v>
      </c>
      <c r="AA130" s="1"/>
      <c r="AB130" s="9" t="str">
        <f t="shared" si="1"/>
        <v>0</v>
      </c>
      <c r="AC130" s="5"/>
    </row>
    <row r="131" spans="1:29" x14ac:dyDescent="0.4">
      <c r="A131" t="s">
        <v>1171</v>
      </c>
      <c r="B131" t="s">
        <v>1172</v>
      </c>
      <c r="C131" t="s">
        <v>1173</v>
      </c>
      <c r="D131">
        <v>489</v>
      </c>
      <c r="E131" s="4">
        <v>1200</v>
      </c>
      <c r="F131" s="1">
        <v>0.59</v>
      </c>
      <c r="G131" s="12">
        <v>4.4000000000000004</v>
      </c>
      <c r="H131" s="4">
        <v>69538</v>
      </c>
      <c r="I131" t="s">
        <v>1174</v>
      </c>
      <c r="J131" t="s">
        <v>1175</v>
      </c>
      <c r="K131" t="s">
        <v>1176</v>
      </c>
      <c r="L131" t="s">
        <v>1177</v>
      </c>
      <c r="M131" t="s">
        <v>1178</v>
      </c>
      <c r="N131" t="s">
        <v>1179</v>
      </c>
      <c r="O131" t="s">
        <v>1180</v>
      </c>
      <c r="P131" t="s">
        <v>1181</v>
      </c>
      <c r="AA131" s="1"/>
      <c r="AB131" s="9" t="str">
        <f t="shared" ref="AB131:AB194" si="2">IF(F131&gt;=50%, "1", "0")</f>
        <v>1</v>
      </c>
      <c r="AC131" s="5"/>
    </row>
    <row r="132" spans="1:29" x14ac:dyDescent="0.4">
      <c r="A132" t="s">
        <v>1182</v>
      </c>
      <c r="B132" t="s">
        <v>1183</v>
      </c>
      <c r="C132" t="s">
        <v>169</v>
      </c>
      <c r="D132" s="2">
        <v>23999</v>
      </c>
      <c r="E132" s="4">
        <v>34990</v>
      </c>
      <c r="F132" s="1">
        <v>0.31</v>
      </c>
      <c r="G132" s="12">
        <v>4.3</v>
      </c>
      <c r="H132" s="4">
        <v>4703</v>
      </c>
      <c r="I132" t="s">
        <v>805</v>
      </c>
      <c r="J132" t="s">
        <v>246</v>
      </c>
      <c r="K132" t="s">
        <v>247</v>
      </c>
      <c r="L132" t="s">
        <v>248</v>
      </c>
      <c r="M132" t="s">
        <v>249</v>
      </c>
      <c r="N132" t="s">
        <v>13023</v>
      </c>
      <c r="O132" t="s">
        <v>1184</v>
      </c>
      <c r="P132" t="s">
        <v>1185</v>
      </c>
      <c r="AA132" s="1"/>
      <c r="AB132" s="9" t="str">
        <f t="shared" si="2"/>
        <v>0</v>
      </c>
      <c r="AC132" s="5"/>
    </row>
    <row r="133" spans="1:29" x14ac:dyDescent="0.4">
      <c r="A133" t="s">
        <v>1186</v>
      </c>
      <c r="B133" t="s">
        <v>1187</v>
      </c>
      <c r="C133" t="s">
        <v>18</v>
      </c>
      <c r="D133">
        <v>399</v>
      </c>
      <c r="E133" s="4">
        <v>999</v>
      </c>
      <c r="F133" s="1">
        <v>0.6</v>
      </c>
      <c r="G133" s="12">
        <v>4.3</v>
      </c>
      <c r="H133" s="4">
        <v>2806</v>
      </c>
      <c r="I133" t="s">
        <v>1188</v>
      </c>
      <c r="J133" t="s">
        <v>964</v>
      </c>
      <c r="K133" t="s">
        <v>965</v>
      </c>
      <c r="L133" t="s">
        <v>966</v>
      </c>
      <c r="M133" t="s">
        <v>967</v>
      </c>
      <c r="N133" t="s">
        <v>968</v>
      </c>
      <c r="O133" t="s">
        <v>1189</v>
      </c>
      <c r="P133" t="s">
        <v>1190</v>
      </c>
      <c r="AA133" s="1"/>
      <c r="AB133" s="9" t="str">
        <f t="shared" si="2"/>
        <v>1</v>
      </c>
      <c r="AC133" s="5"/>
    </row>
    <row r="134" spans="1:29" x14ac:dyDescent="0.4">
      <c r="A134" t="s">
        <v>1191</v>
      </c>
      <c r="B134" t="s">
        <v>1192</v>
      </c>
      <c r="C134" t="s">
        <v>1193</v>
      </c>
      <c r="D134">
        <v>349</v>
      </c>
      <c r="E134" s="4">
        <v>1299</v>
      </c>
      <c r="F134" s="1">
        <v>0.73</v>
      </c>
      <c r="G134" s="12">
        <v>4</v>
      </c>
      <c r="H134" s="4">
        <v>3295</v>
      </c>
      <c r="I134" t="s">
        <v>1194</v>
      </c>
      <c r="J134" t="s">
        <v>1195</v>
      </c>
      <c r="K134" t="s">
        <v>1196</v>
      </c>
      <c r="L134" t="s">
        <v>1197</v>
      </c>
      <c r="M134" t="s">
        <v>1198</v>
      </c>
      <c r="N134" t="s">
        <v>1199</v>
      </c>
      <c r="O134" t="s">
        <v>1200</v>
      </c>
      <c r="P134" t="s">
        <v>1201</v>
      </c>
      <c r="AA134" s="1"/>
      <c r="AB134" s="9" t="str">
        <f t="shared" si="2"/>
        <v>1</v>
      </c>
      <c r="AC134" s="5"/>
    </row>
    <row r="135" spans="1:29" x14ac:dyDescent="0.4">
      <c r="A135" t="s">
        <v>1202</v>
      </c>
      <c r="B135" t="s">
        <v>1203</v>
      </c>
      <c r="C135" t="s">
        <v>18</v>
      </c>
      <c r="D135">
        <v>179</v>
      </c>
      <c r="E135" s="4">
        <v>299</v>
      </c>
      <c r="F135" s="1">
        <v>0.4</v>
      </c>
      <c r="G135" s="12">
        <v>3.9</v>
      </c>
      <c r="H135" s="4">
        <v>81</v>
      </c>
      <c r="I135" t="s">
        <v>1204</v>
      </c>
      <c r="J135" t="s">
        <v>1205</v>
      </c>
      <c r="K135" t="s">
        <v>1206</v>
      </c>
      <c r="L135" t="s">
        <v>1207</v>
      </c>
      <c r="M135" t="s">
        <v>1208</v>
      </c>
      <c r="N135" t="s">
        <v>1209</v>
      </c>
      <c r="O135" t="s">
        <v>1210</v>
      </c>
      <c r="P135" t="s">
        <v>1211</v>
      </c>
      <c r="AA135" s="1"/>
      <c r="AB135" s="9" t="str">
        <f t="shared" si="2"/>
        <v>0</v>
      </c>
      <c r="AC135" s="5"/>
    </row>
    <row r="136" spans="1:29" x14ac:dyDescent="0.4">
      <c r="A136" t="s">
        <v>1212</v>
      </c>
      <c r="B136" t="s">
        <v>1213</v>
      </c>
      <c r="C136" t="s">
        <v>18</v>
      </c>
      <c r="D136">
        <v>689</v>
      </c>
      <c r="E136" s="4">
        <v>1500</v>
      </c>
      <c r="F136" s="1">
        <v>0.54</v>
      </c>
      <c r="G136" s="12">
        <v>4.2</v>
      </c>
      <c r="H136" s="4">
        <v>42301</v>
      </c>
      <c r="I136" t="s">
        <v>1214</v>
      </c>
      <c r="J136" t="s">
        <v>1215</v>
      </c>
      <c r="K136" t="s">
        <v>1216</v>
      </c>
      <c r="L136" t="s">
        <v>1217</v>
      </c>
      <c r="M136" t="s">
        <v>1218</v>
      </c>
      <c r="N136" t="s">
        <v>1219</v>
      </c>
      <c r="O136" t="s">
        <v>1220</v>
      </c>
      <c r="P136" t="s">
        <v>1221</v>
      </c>
      <c r="AA136" s="1"/>
      <c r="AB136" s="9" t="str">
        <f t="shared" si="2"/>
        <v>1</v>
      </c>
      <c r="AC136" s="5"/>
    </row>
    <row r="137" spans="1:29" x14ac:dyDescent="0.4">
      <c r="A137" t="s">
        <v>1222</v>
      </c>
      <c r="B137" t="s">
        <v>1223</v>
      </c>
      <c r="C137" t="s">
        <v>169</v>
      </c>
      <c r="D137" s="2">
        <v>30990</v>
      </c>
      <c r="E137" s="4">
        <v>49990</v>
      </c>
      <c r="F137" s="1">
        <v>0.38</v>
      </c>
      <c r="G137" s="12">
        <v>4.3</v>
      </c>
      <c r="H137" s="4">
        <v>1376</v>
      </c>
      <c r="I137" t="s">
        <v>1224</v>
      </c>
      <c r="J137" t="s">
        <v>1225</v>
      </c>
      <c r="K137" t="s">
        <v>1226</v>
      </c>
      <c r="L137" t="s">
        <v>1227</v>
      </c>
      <c r="M137" t="s">
        <v>1228</v>
      </c>
      <c r="N137" t="s">
        <v>1229</v>
      </c>
      <c r="O137" t="s">
        <v>1230</v>
      </c>
      <c r="P137" t="s">
        <v>1231</v>
      </c>
      <c r="AA137" s="1"/>
      <c r="AB137" s="9" t="str">
        <f t="shared" si="2"/>
        <v>0</v>
      </c>
      <c r="AC137" s="5"/>
    </row>
    <row r="138" spans="1:29" x14ac:dyDescent="0.4">
      <c r="A138" t="s">
        <v>1232</v>
      </c>
      <c r="B138" t="s">
        <v>1233</v>
      </c>
      <c r="C138" t="s">
        <v>18</v>
      </c>
      <c r="D138">
        <v>249</v>
      </c>
      <c r="E138" s="4">
        <v>931</v>
      </c>
      <c r="F138" s="1">
        <v>0.73</v>
      </c>
      <c r="G138" s="12">
        <v>3.9</v>
      </c>
      <c r="H138" s="4">
        <v>1075</v>
      </c>
      <c r="I138" t="s">
        <v>1234</v>
      </c>
      <c r="J138" t="s">
        <v>343</v>
      </c>
      <c r="K138" t="s">
        <v>344</v>
      </c>
      <c r="L138" t="s">
        <v>345</v>
      </c>
      <c r="M138" t="s">
        <v>346</v>
      </c>
      <c r="N138" t="s">
        <v>347</v>
      </c>
      <c r="O138" t="s">
        <v>1235</v>
      </c>
      <c r="P138" t="s">
        <v>1236</v>
      </c>
      <c r="AA138" s="1"/>
      <c r="AB138" s="9" t="str">
        <f t="shared" si="2"/>
        <v>1</v>
      </c>
      <c r="AC138" s="5"/>
    </row>
    <row r="139" spans="1:29" x14ac:dyDescent="0.4">
      <c r="A139" t="s">
        <v>1237</v>
      </c>
      <c r="B139" t="s">
        <v>1238</v>
      </c>
      <c r="C139" t="s">
        <v>129</v>
      </c>
      <c r="D139">
        <v>999</v>
      </c>
      <c r="E139" s="4">
        <v>2399</v>
      </c>
      <c r="F139" s="1">
        <v>0.57999999999999996</v>
      </c>
      <c r="G139" s="12">
        <v>4.5999999999999996</v>
      </c>
      <c r="H139" s="4">
        <v>3664</v>
      </c>
      <c r="I139" t="s">
        <v>1239</v>
      </c>
      <c r="J139" t="s">
        <v>1240</v>
      </c>
      <c r="K139" t="s">
        <v>1241</v>
      </c>
      <c r="L139" t="s">
        <v>1242</v>
      </c>
      <c r="M139" t="s">
        <v>1243</v>
      </c>
      <c r="N139" t="s">
        <v>1244</v>
      </c>
      <c r="O139" t="s">
        <v>1245</v>
      </c>
      <c r="P139" t="s">
        <v>1246</v>
      </c>
      <c r="AA139" s="1"/>
      <c r="AB139" s="9" t="str">
        <f t="shared" si="2"/>
        <v>1</v>
      </c>
      <c r="AC139" s="5"/>
    </row>
    <row r="140" spans="1:29" x14ac:dyDescent="0.4">
      <c r="A140" t="s">
        <v>1247</v>
      </c>
      <c r="B140" t="s">
        <v>1248</v>
      </c>
      <c r="C140" t="s">
        <v>462</v>
      </c>
      <c r="D140">
        <v>399</v>
      </c>
      <c r="E140" s="4">
        <v>399</v>
      </c>
      <c r="F140" s="1">
        <v>0</v>
      </c>
      <c r="G140" s="12">
        <v>3.9</v>
      </c>
      <c r="H140" s="4">
        <v>1951</v>
      </c>
      <c r="I140" t="s">
        <v>1249</v>
      </c>
      <c r="J140" t="s">
        <v>1250</v>
      </c>
      <c r="K140" t="s">
        <v>1251</v>
      </c>
      <c r="L140" t="s">
        <v>1252</v>
      </c>
      <c r="M140" t="s">
        <v>1253</v>
      </c>
      <c r="N140" t="s">
        <v>1254</v>
      </c>
      <c r="O140" t="s">
        <v>1255</v>
      </c>
      <c r="P140" t="s">
        <v>1256</v>
      </c>
      <c r="AA140" s="1"/>
      <c r="AB140" s="9" t="str">
        <f t="shared" si="2"/>
        <v>0</v>
      </c>
      <c r="AC140" s="5"/>
    </row>
    <row r="141" spans="1:29" x14ac:dyDescent="0.4">
      <c r="A141" t="s">
        <v>1257</v>
      </c>
      <c r="B141" t="s">
        <v>1258</v>
      </c>
      <c r="C141" t="s">
        <v>18</v>
      </c>
      <c r="D141">
        <v>349</v>
      </c>
      <c r="E141" s="4">
        <v>699</v>
      </c>
      <c r="F141" s="1">
        <v>0.5</v>
      </c>
      <c r="G141" s="12">
        <v>4.3</v>
      </c>
      <c r="H141" s="4">
        <v>20850</v>
      </c>
      <c r="I141" t="s">
        <v>1259</v>
      </c>
      <c r="J141" t="s">
        <v>295</v>
      </c>
      <c r="K141" t="s">
        <v>296</v>
      </c>
      <c r="L141" t="s">
        <v>297</v>
      </c>
      <c r="M141" t="s">
        <v>298</v>
      </c>
      <c r="N141" t="s">
        <v>299</v>
      </c>
      <c r="O141" t="s">
        <v>1260</v>
      </c>
      <c r="P141" t="s">
        <v>1261</v>
      </c>
      <c r="AA141" s="1"/>
      <c r="AB141" s="9" t="str">
        <f t="shared" si="2"/>
        <v>1</v>
      </c>
      <c r="AC141" s="5"/>
    </row>
    <row r="142" spans="1:29" x14ac:dyDescent="0.4">
      <c r="A142" t="s">
        <v>1262</v>
      </c>
      <c r="B142" t="s">
        <v>1263</v>
      </c>
      <c r="C142" t="s">
        <v>18</v>
      </c>
      <c r="D142">
        <v>399</v>
      </c>
      <c r="E142" s="4">
        <v>1099</v>
      </c>
      <c r="F142" s="1">
        <v>0.64</v>
      </c>
      <c r="G142" s="12">
        <v>4.0999999999999996</v>
      </c>
      <c r="H142" s="4">
        <v>2685</v>
      </c>
      <c r="I142" t="s">
        <v>1264</v>
      </c>
      <c r="J142" t="s">
        <v>1265</v>
      </c>
      <c r="K142" t="s">
        <v>1266</v>
      </c>
      <c r="L142" t="s">
        <v>1267</v>
      </c>
      <c r="M142" t="s">
        <v>1268</v>
      </c>
      <c r="N142" t="s">
        <v>1269</v>
      </c>
      <c r="O142" t="s">
        <v>1270</v>
      </c>
      <c r="P142" t="s">
        <v>1271</v>
      </c>
      <c r="AA142" s="1"/>
      <c r="AB142" s="9" t="str">
        <f t="shared" si="2"/>
        <v>1</v>
      </c>
      <c r="AC142" s="5"/>
    </row>
    <row r="143" spans="1:29" x14ac:dyDescent="0.4">
      <c r="A143" t="s">
        <v>1272</v>
      </c>
      <c r="B143" t="s">
        <v>1273</v>
      </c>
      <c r="C143" t="s">
        <v>98</v>
      </c>
      <c r="D143" s="2">
        <v>1699</v>
      </c>
      <c r="E143" s="4">
        <v>2999</v>
      </c>
      <c r="F143" s="1">
        <v>0.43</v>
      </c>
      <c r="G143" s="12">
        <v>4.4000000000000004</v>
      </c>
      <c r="H143" s="4">
        <v>24780</v>
      </c>
      <c r="I143" t="s">
        <v>1274</v>
      </c>
      <c r="J143" t="s">
        <v>484</v>
      </c>
      <c r="K143" t="s">
        <v>485</v>
      </c>
      <c r="L143" t="s">
        <v>486</v>
      </c>
      <c r="M143" t="s">
        <v>487</v>
      </c>
      <c r="N143" t="s">
        <v>488</v>
      </c>
      <c r="O143" t="s">
        <v>1275</v>
      </c>
      <c r="P143" t="s">
        <v>1276</v>
      </c>
      <c r="AA143" s="1"/>
      <c r="AB143" s="9" t="str">
        <f t="shared" si="2"/>
        <v>0</v>
      </c>
      <c r="AC143" s="5"/>
    </row>
    <row r="144" spans="1:29" x14ac:dyDescent="0.4">
      <c r="A144" t="s">
        <v>1277</v>
      </c>
      <c r="B144" t="s">
        <v>1278</v>
      </c>
      <c r="C144" t="s">
        <v>462</v>
      </c>
      <c r="D144">
        <v>655</v>
      </c>
      <c r="E144" s="4">
        <v>1099</v>
      </c>
      <c r="F144" s="1">
        <v>0.4</v>
      </c>
      <c r="G144" s="12">
        <v>3.2</v>
      </c>
      <c r="H144" s="4">
        <v>285</v>
      </c>
      <c r="I144" t="s">
        <v>1279</v>
      </c>
      <c r="J144" t="s">
        <v>1280</v>
      </c>
      <c r="K144" t="s">
        <v>1281</v>
      </c>
      <c r="L144" t="s">
        <v>1282</v>
      </c>
      <c r="M144" t="s">
        <v>1283</v>
      </c>
      <c r="N144" t="s">
        <v>1284</v>
      </c>
      <c r="O144" t="s">
        <v>1285</v>
      </c>
      <c r="P144" t="s">
        <v>1286</v>
      </c>
      <c r="AA144" s="1"/>
      <c r="AB144" s="9" t="str">
        <f t="shared" si="2"/>
        <v>0</v>
      </c>
      <c r="AC144" s="5"/>
    </row>
    <row r="145" spans="1:29" x14ac:dyDescent="0.4">
      <c r="A145" t="s">
        <v>1287</v>
      </c>
      <c r="B145" t="s">
        <v>1288</v>
      </c>
      <c r="C145" t="s">
        <v>98</v>
      </c>
      <c r="D145">
        <v>749</v>
      </c>
      <c r="E145" s="4">
        <v>1339</v>
      </c>
      <c r="F145" s="1">
        <v>0.44</v>
      </c>
      <c r="G145" s="12">
        <v>4.2</v>
      </c>
      <c r="H145" s="4">
        <v>179692</v>
      </c>
      <c r="I145" t="s">
        <v>1289</v>
      </c>
      <c r="J145" t="s">
        <v>100</v>
      </c>
      <c r="K145" t="s">
        <v>101</v>
      </c>
      <c r="L145" t="s">
        <v>102</v>
      </c>
      <c r="M145" t="s">
        <v>103</v>
      </c>
      <c r="N145" t="s">
        <v>104</v>
      </c>
      <c r="O145" t="s">
        <v>1290</v>
      </c>
      <c r="P145" t="s">
        <v>1291</v>
      </c>
      <c r="AA145" s="1"/>
      <c r="AB145" s="9" t="str">
        <f t="shared" si="2"/>
        <v>0</v>
      </c>
      <c r="AC145" s="5"/>
    </row>
    <row r="146" spans="1:29" x14ac:dyDescent="0.4">
      <c r="A146" t="s">
        <v>1292</v>
      </c>
      <c r="B146" t="s">
        <v>1293</v>
      </c>
      <c r="C146" t="s">
        <v>169</v>
      </c>
      <c r="D146" s="2">
        <v>9999</v>
      </c>
      <c r="E146" s="4">
        <v>12999</v>
      </c>
      <c r="F146" s="1">
        <v>0.23</v>
      </c>
      <c r="G146" s="12">
        <v>4.2</v>
      </c>
      <c r="H146" s="4">
        <v>6088</v>
      </c>
      <c r="I146" t="s">
        <v>1294</v>
      </c>
      <c r="J146" t="s">
        <v>1295</v>
      </c>
      <c r="K146" t="s">
        <v>1296</v>
      </c>
      <c r="L146" t="s">
        <v>1297</v>
      </c>
      <c r="M146" t="s">
        <v>1298</v>
      </c>
      <c r="N146" t="s">
        <v>1299</v>
      </c>
      <c r="O146" t="s">
        <v>1300</v>
      </c>
      <c r="P146" t="s">
        <v>1301</v>
      </c>
      <c r="AA146" s="1"/>
      <c r="AB146" s="9" t="str">
        <f t="shared" si="2"/>
        <v>0</v>
      </c>
      <c r="AC146" s="5"/>
    </row>
    <row r="147" spans="1:29" x14ac:dyDescent="0.4">
      <c r="A147" t="s">
        <v>1302</v>
      </c>
      <c r="B147" t="s">
        <v>1303</v>
      </c>
      <c r="C147" t="s">
        <v>462</v>
      </c>
      <c r="D147">
        <v>195</v>
      </c>
      <c r="E147" s="4">
        <v>499</v>
      </c>
      <c r="F147" s="1">
        <v>0.61</v>
      </c>
      <c r="G147" s="12">
        <v>3.7</v>
      </c>
      <c r="H147" s="4">
        <v>1383</v>
      </c>
      <c r="I147" t="s">
        <v>1304</v>
      </c>
      <c r="J147" t="s">
        <v>1305</v>
      </c>
      <c r="K147" t="s">
        <v>1306</v>
      </c>
      <c r="L147" t="s">
        <v>1307</v>
      </c>
      <c r="M147" t="s">
        <v>1308</v>
      </c>
      <c r="N147" t="s">
        <v>1309</v>
      </c>
      <c r="O147" t="s">
        <v>1310</v>
      </c>
      <c r="P147" t="s">
        <v>1311</v>
      </c>
      <c r="AA147" s="1"/>
      <c r="AB147" s="9" t="str">
        <f t="shared" si="2"/>
        <v>1</v>
      </c>
      <c r="AC147" s="5"/>
    </row>
    <row r="148" spans="1:29" x14ac:dyDescent="0.4">
      <c r="A148" t="s">
        <v>1312</v>
      </c>
      <c r="B148" t="s">
        <v>1313</v>
      </c>
      <c r="C148" t="s">
        <v>18</v>
      </c>
      <c r="D148">
        <v>999</v>
      </c>
      <c r="E148" s="4">
        <v>2100</v>
      </c>
      <c r="F148" s="1">
        <v>0.52</v>
      </c>
      <c r="G148" s="12">
        <v>4.5</v>
      </c>
      <c r="H148" s="4">
        <v>5492</v>
      </c>
      <c r="I148" t="s">
        <v>498</v>
      </c>
      <c r="J148" t="s">
        <v>1314</v>
      </c>
      <c r="K148" t="s">
        <v>1315</v>
      </c>
      <c r="L148" t="s">
        <v>1316</v>
      </c>
      <c r="M148" t="s">
        <v>1317</v>
      </c>
      <c r="N148" t="s">
        <v>1318</v>
      </c>
      <c r="O148" t="s">
        <v>1319</v>
      </c>
      <c r="P148" t="s">
        <v>1320</v>
      </c>
      <c r="AA148" s="1"/>
      <c r="AB148" s="9" t="str">
        <f t="shared" si="2"/>
        <v>1</v>
      </c>
      <c r="AC148" s="5"/>
    </row>
    <row r="149" spans="1:29" x14ac:dyDescent="0.4">
      <c r="A149" t="s">
        <v>1321</v>
      </c>
      <c r="B149" t="s">
        <v>1322</v>
      </c>
      <c r="C149" t="s">
        <v>18</v>
      </c>
      <c r="D149">
        <v>499</v>
      </c>
      <c r="E149" s="4">
        <v>899</v>
      </c>
      <c r="F149" s="1">
        <v>0.44</v>
      </c>
      <c r="G149" s="12">
        <v>4.2</v>
      </c>
      <c r="H149" s="4">
        <v>919</v>
      </c>
      <c r="I149" t="s">
        <v>1323</v>
      </c>
      <c r="J149" t="s">
        <v>1324</v>
      </c>
      <c r="K149" t="s">
        <v>1325</v>
      </c>
      <c r="L149" t="s">
        <v>1326</v>
      </c>
      <c r="M149" t="s">
        <v>1327</v>
      </c>
      <c r="N149" t="s">
        <v>1328</v>
      </c>
      <c r="O149" t="s">
        <v>1329</v>
      </c>
      <c r="P149" t="s">
        <v>1330</v>
      </c>
      <c r="AA149" s="1"/>
      <c r="AB149" s="9" t="str">
        <f t="shared" si="2"/>
        <v>0</v>
      </c>
      <c r="AC149" s="5"/>
    </row>
    <row r="150" spans="1:29" x14ac:dyDescent="0.4">
      <c r="A150" t="s">
        <v>1331</v>
      </c>
      <c r="B150" t="s">
        <v>1332</v>
      </c>
      <c r="C150" t="s">
        <v>1333</v>
      </c>
      <c r="D150">
        <v>416</v>
      </c>
      <c r="E150" s="4">
        <v>599</v>
      </c>
      <c r="F150" s="1">
        <v>0.31</v>
      </c>
      <c r="G150" s="12">
        <v>4.2</v>
      </c>
      <c r="H150" s="4">
        <v>30023</v>
      </c>
      <c r="I150" t="s">
        <v>1334</v>
      </c>
      <c r="J150" t="s">
        <v>1335</v>
      </c>
      <c r="K150" t="s">
        <v>1336</v>
      </c>
      <c r="L150" t="s">
        <v>1337</v>
      </c>
      <c r="M150" t="s">
        <v>1338</v>
      </c>
      <c r="N150" t="s">
        <v>1339</v>
      </c>
      <c r="O150" t="s">
        <v>1340</v>
      </c>
      <c r="P150" t="s">
        <v>1341</v>
      </c>
      <c r="AA150" s="1"/>
      <c r="AB150" s="9" t="str">
        <f t="shared" si="2"/>
        <v>0</v>
      </c>
      <c r="AC150" s="5"/>
    </row>
    <row r="151" spans="1:29" x14ac:dyDescent="0.4">
      <c r="A151" t="s">
        <v>1342</v>
      </c>
      <c r="B151" t="s">
        <v>1343</v>
      </c>
      <c r="C151" t="s">
        <v>18</v>
      </c>
      <c r="D151">
        <v>368</v>
      </c>
      <c r="E151" s="4">
        <v>699</v>
      </c>
      <c r="F151" s="1">
        <v>0.47</v>
      </c>
      <c r="G151" s="12">
        <v>4.2</v>
      </c>
      <c r="H151" s="4">
        <v>387</v>
      </c>
      <c r="I151" t="s">
        <v>1344</v>
      </c>
      <c r="J151" t="s">
        <v>1345</v>
      </c>
      <c r="K151" t="s">
        <v>1346</v>
      </c>
      <c r="L151" t="s">
        <v>1347</v>
      </c>
      <c r="M151" t="s">
        <v>1348</v>
      </c>
      <c r="N151" t="s">
        <v>1349</v>
      </c>
      <c r="O151" t="s">
        <v>1350</v>
      </c>
      <c r="P151" t="s">
        <v>1351</v>
      </c>
      <c r="AA151" s="1"/>
      <c r="AB151" s="9" t="str">
        <f t="shared" si="2"/>
        <v>0</v>
      </c>
      <c r="AC151" s="5"/>
    </row>
    <row r="152" spans="1:29" x14ac:dyDescent="0.4">
      <c r="A152" t="s">
        <v>1352</v>
      </c>
      <c r="B152" t="s">
        <v>1353</v>
      </c>
      <c r="C152" t="s">
        <v>169</v>
      </c>
      <c r="D152" s="2">
        <v>29990</v>
      </c>
      <c r="E152" s="4">
        <v>65000</v>
      </c>
      <c r="F152" s="1">
        <v>0.54</v>
      </c>
      <c r="G152" s="12">
        <v>4.0999999999999996</v>
      </c>
      <c r="H152" s="4">
        <v>211</v>
      </c>
      <c r="I152" t="s">
        <v>1354</v>
      </c>
      <c r="J152" t="s">
        <v>1355</v>
      </c>
      <c r="K152" t="s">
        <v>1356</v>
      </c>
      <c r="L152" t="s">
        <v>1357</v>
      </c>
      <c r="M152" t="s">
        <v>1358</v>
      </c>
      <c r="N152" t="s">
        <v>1359</v>
      </c>
      <c r="O152" t="s">
        <v>1360</v>
      </c>
      <c r="P152" t="s">
        <v>1361</v>
      </c>
      <c r="AA152" s="1"/>
      <c r="AB152" s="9" t="str">
        <f t="shared" si="2"/>
        <v>1</v>
      </c>
      <c r="AC152" s="5"/>
    </row>
    <row r="153" spans="1:29" x14ac:dyDescent="0.4">
      <c r="A153" t="s">
        <v>1362</v>
      </c>
      <c r="B153" t="s">
        <v>1363</v>
      </c>
      <c r="C153" t="s">
        <v>18</v>
      </c>
      <c r="D153">
        <v>339</v>
      </c>
      <c r="E153" s="4">
        <v>1099</v>
      </c>
      <c r="F153" s="1">
        <v>0.69</v>
      </c>
      <c r="G153" s="12">
        <v>4.3</v>
      </c>
      <c r="H153" s="4">
        <v>974</v>
      </c>
      <c r="I153" t="s">
        <v>1364</v>
      </c>
      <c r="J153" t="s">
        <v>323</v>
      </c>
      <c r="K153" t="s">
        <v>324</v>
      </c>
      <c r="L153" t="s">
        <v>325</v>
      </c>
      <c r="M153" t="s">
        <v>326</v>
      </c>
      <c r="N153" t="s">
        <v>327</v>
      </c>
      <c r="O153" t="s">
        <v>1365</v>
      </c>
      <c r="P153" t="s">
        <v>1366</v>
      </c>
      <c r="AA153" s="1"/>
      <c r="AB153" s="9" t="str">
        <f t="shared" si="2"/>
        <v>1</v>
      </c>
      <c r="AC153" s="5"/>
    </row>
    <row r="154" spans="1:29" x14ac:dyDescent="0.4">
      <c r="A154" t="s">
        <v>1367</v>
      </c>
      <c r="B154" t="s">
        <v>1368</v>
      </c>
      <c r="C154" t="s">
        <v>169</v>
      </c>
      <c r="D154" s="2">
        <v>15490</v>
      </c>
      <c r="E154" s="4">
        <v>20900</v>
      </c>
      <c r="F154" s="1">
        <v>0.26</v>
      </c>
      <c r="G154" s="12">
        <v>4.3</v>
      </c>
      <c r="H154" s="4">
        <v>16299</v>
      </c>
      <c r="I154" t="s">
        <v>1369</v>
      </c>
      <c r="J154" t="s">
        <v>226</v>
      </c>
      <c r="K154" t="s">
        <v>227</v>
      </c>
      <c r="L154" t="s">
        <v>228</v>
      </c>
      <c r="M154" t="s">
        <v>229</v>
      </c>
      <c r="N154" t="s">
        <v>230</v>
      </c>
      <c r="O154" t="s">
        <v>1370</v>
      </c>
      <c r="P154" t="s">
        <v>1371</v>
      </c>
      <c r="AA154" s="1"/>
      <c r="AB154" s="9" t="str">
        <f t="shared" si="2"/>
        <v>0</v>
      </c>
      <c r="AC154" s="5"/>
    </row>
    <row r="155" spans="1:29" x14ac:dyDescent="0.4">
      <c r="A155" t="s">
        <v>1372</v>
      </c>
      <c r="B155" t="s">
        <v>1373</v>
      </c>
      <c r="C155" t="s">
        <v>18</v>
      </c>
      <c r="D155">
        <v>499</v>
      </c>
      <c r="E155" s="4">
        <v>1299</v>
      </c>
      <c r="F155" s="1">
        <v>0.62</v>
      </c>
      <c r="G155" s="12">
        <v>4.3</v>
      </c>
      <c r="H155" s="4">
        <v>30411</v>
      </c>
      <c r="I155" t="s">
        <v>1374</v>
      </c>
      <c r="J155" t="s">
        <v>89</v>
      </c>
      <c r="K155" t="s">
        <v>90</v>
      </c>
      <c r="L155" t="s">
        <v>91</v>
      </c>
      <c r="M155" t="s">
        <v>92</v>
      </c>
      <c r="N155" t="s">
        <v>93</v>
      </c>
      <c r="O155" t="s">
        <v>1375</v>
      </c>
      <c r="P155" t="s">
        <v>1376</v>
      </c>
      <c r="AA155" s="1"/>
      <c r="AB155" s="9" t="str">
        <f t="shared" si="2"/>
        <v>1</v>
      </c>
      <c r="AC155" s="5"/>
    </row>
    <row r="156" spans="1:29" x14ac:dyDescent="0.4">
      <c r="A156" t="s">
        <v>1377</v>
      </c>
      <c r="B156" t="s">
        <v>1378</v>
      </c>
      <c r="C156" t="s">
        <v>98</v>
      </c>
      <c r="D156">
        <v>249</v>
      </c>
      <c r="E156" s="4">
        <v>399</v>
      </c>
      <c r="F156" s="1">
        <v>0.38</v>
      </c>
      <c r="G156" s="12">
        <v>3.4</v>
      </c>
      <c r="H156" s="4">
        <v>4642</v>
      </c>
      <c r="I156" t="s">
        <v>1379</v>
      </c>
      <c r="J156" t="s">
        <v>1380</v>
      </c>
      <c r="K156" t="s">
        <v>1381</v>
      </c>
      <c r="L156" t="s">
        <v>1382</v>
      </c>
      <c r="M156" t="s">
        <v>1383</v>
      </c>
      <c r="N156" t="s">
        <v>1384</v>
      </c>
      <c r="O156" t="s">
        <v>1385</v>
      </c>
      <c r="P156" t="s">
        <v>1386</v>
      </c>
      <c r="AA156" s="1"/>
      <c r="AB156" s="9" t="str">
        <f t="shared" si="2"/>
        <v>0</v>
      </c>
      <c r="AC156" s="5"/>
    </row>
    <row r="157" spans="1:29" x14ac:dyDescent="0.4">
      <c r="A157" t="s">
        <v>1387</v>
      </c>
      <c r="B157" t="s">
        <v>1388</v>
      </c>
      <c r="C157" t="s">
        <v>462</v>
      </c>
      <c r="D157">
        <v>399</v>
      </c>
      <c r="E157" s="4">
        <v>799</v>
      </c>
      <c r="F157" s="1">
        <v>0.5</v>
      </c>
      <c r="G157" s="12">
        <v>4.3</v>
      </c>
      <c r="H157" s="4">
        <v>12</v>
      </c>
      <c r="I157" t="s">
        <v>1389</v>
      </c>
      <c r="J157" t="s">
        <v>1390</v>
      </c>
      <c r="K157" t="s">
        <v>1391</v>
      </c>
      <c r="L157" t="s">
        <v>1392</v>
      </c>
      <c r="M157" t="s">
        <v>1393</v>
      </c>
      <c r="N157" t="s">
        <v>1394</v>
      </c>
      <c r="O157" t="s">
        <v>1395</v>
      </c>
      <c r="P157" t="s">
        <v>1396</v>
      </c>
      <c r="AA157" s="1"/>
      <c r="AB157" s="9" t="str">
        <f t="shared" si="2"/>
        <v>1</v>
      </c>
      <c r="AC157" s="5"/>
    </row>
    <row r="158" spans="1:29" x14ac:dyDescent="0.4">
      <c r="A158" t="s">
        <v>1397</v>
      </c>
      <c r="B158" t="s">
        <v>1398</v>
      </c>
      <c r="C158" t="s">
        <v>18</v>
      </c>
      <c r="D158" s="2">
        <v>1499</v>
      </c>
      <c r="E158" s="4">
        <v>1999</v>
      </c>
      <c r="F158" s="1">
        <v>0.25</v>
      </c>
      <c r="G158" s="12">
        <v>4.4000000000000004</v>
      </c>
      <c r="H158" s="4">
        <v>1951</v>
      </c>
      <c r="I158" t="s">
        <v>1399</v>
      </c>
      <c r="J158" t="s">
        <v>1089</v>
      </c>
      <c r="K158" t="s">
        <v>1090</v>
      </c>
      <c r="L158" t="s">
        <v>1091</v>
      </c>
      <c r="M158" t="s">
        <v>1092</v>
      </c>
      <c r="N158" t="s">
        <v>1093</v>
      </c>
      <c r="O158" t="s">
        <v>1400</v>
      </c>
      <c r="P158" t="s">
        <v>1401</v>
      </c>
      <c r="AA158" s="1"/>
      <c r="AB158" s="9" t="str">
        <f t="shared" si="2"/>
        <v>0</v>
      </c>
      <c r="AC158" s="5"/>
    </row>
    <row r="159" spans="1:29" x14ac:dyDescent="0.4">
      <c r="A159" t="s">
        <v>1402</v>
      </c>
      <c r="B159" t="s">
        <v>1403</v>
      </c>
      <c r="C159" t="s">
        <v>1404</v>
      </c>
      <c r="D159" s="2">
        <v>9490</v>
      </c>
      <c r="E159" s="4">
        <v>15990</v>
      </c>
      <c r="F159" s="1">
        <v>0.41</v>
      </c>
      <c r="G159" s="12">
        <v>3.9</v>
      </c>
      <c r="H159" s="4">
        <v>10480</v>
      </c>
      <c r="I159" t="s">
        <v>1405</v>
      </c>
      <c r="J159" t="s">
        <v>1406</v>
      </c>
      <c r="K159" t="s">
        <v>1407</v>
      </c>
      <c r="L159" t="s">
        <v>1408</v>
      </c>
      <c r="M159" t="s">
        <v>1409</v>
      </c>
      <c r="N159" t="s">
        <v>1410</v>
      </c>
      <c r="O159" t="s">
        <v>1411</v>
      </c>
      <c r="P159" t="s">
        <v>1412</v>
      </c>
      <c r="AA159" s="1"/>
      <c r="AB159" s="9" t="str">
        <f t="shared" si="2"/>
        <v>0</v>
      </c>
      <c r="AC159" s="5"/>
    </row>
    <row r="160" spans="1:29" x14ac:dyDescent="0.4">
      <c r="A160" t="s">
        <v>1413</v>
      </c>
      <c r="B160" t="s">
        <v>1414</v>
      </c>
      <c r="C160" t="s">
        <v>129</v>
      </c>
      <c r="D160">
        <v>637</v>
      </c>
      <c r="E160" s="4">
        <v>1499</v>
      </c>
      <c r="F160" s="1">
        <v>0.57999999999999996</v>
      </c>
      <c r="G160" s="12">
        <v>4.0999999999999996</v>
      </c>
      <c r="H160" s="4">
        <v>24</v>
      </c>
      <c r="I160" t="s">
        <v>1415</v>
      </c>
      <c r="J160" t="s">
        <v>1416</v>
      </c>
      <c r="K160" t="s">
        <v>1417</v>
      </c>
      <c r="L160" t="s">
        <v>1418</v>
      </c>
      <c r="M160" t="s">
        <v>1419</v>
      </c>
      <c r="N160" t="s">
        <v>1420</v>
      </c>
      <c r="O160" t="s">
        <v>1421</v>
      </c>
      <c r="P160" t="s">
        <v>1422</v>
      </c>
      <c r="AA160" s="1"/>
      <c r="AB160" s="9" t="str">
        <f t="shared" si="2"/>
        <v>1</v>
      </c>
      <c r="AC160" s="5"/>
    </row>
    <row r="161" spans="1:29" x14ac:dyDescent="0.4">
      <c r="A161" t="s">
        <v>1423</v>
      </c>
      <c r="B161" t="s">
        <v>1424</v>
      </c>
      <c r="C161" t="s">
        <v>462</v>
      </c>
      <c r="D161">
        <v>399</v>
      </c>
      <c r="E161" s="4">
        <v>899</v>
      </c>
      <c r="F161" s="1">
        <v>0.56000000000000005</v>
      </c>
      <c r="G161" s="12">
        <v>3.9</v>
      </c>
      <c r="H161" s="4">
        <v>254</v>
      </c>
      <c r="I161" t="s">
        <v>1425</v>
      </c>
      <c r="J161" t="s">
        <v>1426</v>
      </c>
      <c r="K161" t="s">
        <v>1427</v>
      </c>
      <c r="L161" t="s">
        <v>1428</v>
      </c>
      <c r="M161" t="s">
        <v>1429</v>
      </c>
      <c r="N161" t="s">
        <v>1430</v>
      </c>
      <c r="O161" t="s">
        <v>1431</v>
      </c>
      <c r="P161" t="s">
        <v>1432</v>
      </c>
      <c r="AA161" s="1"/>
      <c r="AB161" s="9" t="str">
        <f t="shared" si="2"/>
        <v>1</v>
      </c>
      <c r="AC161" s="5"/>
    </row>
    <row r="162" spans="1:29" x14ac:dyDescent="0.4">
      <c r="A162" t="s">
        <v>1433</v>
      </c>
      <c r="B162" t="s">
        <v>1434</v>
      </c>
      <c r="C162" t="s">
        <v>1333</v>
      </c>
      <c r="D162" s="2">
        <v>1089</v>
      </c>
      <c r="E162" s="4">
        <v>1600</v>
      </c>
      <c r="F162" s="1">
        <v>0.32</v>
      </c>
      <c r="G162" s="12">
        <v>4</v>
      </c>
      <c r="H162" s="4">
        <v>3565</v>
      </c>
      <c r="I162" t="s">
        <v>1435</v>
      </c>
      <c r="J162" t="s">
        <v>1436</v>
      </c>
      <c r="K162" t="s">
        <v>1437</v>
      </c>
      <c r="L162" t="s">
        <v>1438</v>
      </c>
      <c r="M162" t="s">
        <v>1439</v>
      </c>
      <c r="N162" t="s">
        <v>1440</v>
      </c>
      <c r="O162" t="s">
        <v>1441</v>
      </c>
      <c r="P162" t="s">
        <v>1442</v>
      </c>
      <c r="AA162" s="1"/>
      <c r="AB162" s="9" t="str">
        <f t="shared" si="2"/>
        <v>0</v>
      </c>
      <c r="AC162" s="5"/>
    </row>
    <row r="163" spans="1:29" x14ac:dyDescent="0.4">
      <c r="A163" t="s">
        <v>1443</v>
      </c>
      <c r="B163" t="s">
        <v>1444</v>
      </c>
      <c r="C163" t="s">
        <v>18</v>
      </c>
      <c r="D163">
        <v>339</v>
      </c>
      <c r="E163" s="4">
        <v>999</v>
      </c>
      <c r="F163" s="1">
        <v>0.66</v>
      </c>
      <c r="G163" s="12">
        <v>4.3</v>
      </c>
      <c r="H163" s="4">
        <v>6255</v>
      </c>
      <c r="I163" t="s">
        <v>1445</v>
      </c>
      <c r="J163" t="s">
        <v>1446</v>
      </c>
      <c r="K163" t="s">
        <v>1447</v>
      </c>
      <c r="L163" t="s">
        <v>1448</v>
      </c>
      <c r="M163" t="s">
        <v>1449</v>
      </c>
      <c r="N163" t="s">
        <v>13029</v>
      </c>
      <c r="O163" t="s">
        <v>1450</v>
      </c>
      <c r="P163" t="s">
        <v>1451</v>
      </c>
      <c r="AA163" s="1"/>
      <c r="AB163" s="9" t="str">
        <f t="shared" si="2"/>
        <v>1</v>
      </c>
      <c r="AC163" s="5"/>
    </row>
    <row r="164" spans="1:29" x14ac:dyDescent="0.4">
      <c r="A164" t="s">
        <v>1452</v>
      </c>
      <c r="B164" t="s">
        <v>1453</v>
      </c>
      <c r="C164" t="s">
        <v>18</v>
      </c>
      <c r="D164">
        <v>149</v>
      </c>
      <c r="E164" s="4">
        <v>499</v>
      </c>
      <c r="F164" s="1">
        <v>0.7</v>
      </c>
      <c r="G164" s="12">
        <v>4</v>
      </c>
      <c r="H164" s="4">
        <v>7732</v>
      </c>
      <c r="I164" t="s">
        <v>1454</v>
      </c>
      <c r="J164" t="s">
        <v>690</v>
      </c>
      <c r="K164" t="s">
        <v>691</v>
      </c>
      <c r="L164" t="s">
        <v>692</v>
      </c>
      <c r="M164" t="s">
        <v>693</v>
      </c>
      <c r="N164" t="s">
        <v>694</v>
      </c>
      <c r="O164" t="s">
        <v>1455</v>
      </c>
      <c r="P164" t="s">
        <v>1456</v>
      </c>
      <c r="AA164" s="1"/>
      <c r="AB164" s="9" t="str">
        <f t="shared" si="2"/>
        <v>1</v>
      </c>
      <c r="AC164" s="5"/>
    </row>
    <row r="165" spans="1:29" x14ac:dyDescent="0.4">
      <c r="A165" t="s">
        <v>1457</v>
      </c>
      <c r="B165" t="s">
        <v>1458</v>
      </c>
      <c r="C165" t="s">
        <v>18</v>
      </c>
      <c r="D165">
        <v>149</v>
      </c>
      <c r="E165" s="4">
        <v>399</v>
      </c>
      <c r="F165" s="1">
        <v>0.63</v>
      </c>
      <c r="G165" s="12">
        <v>3.9</v>
      </c>
      <c r="H165" s="4">
        <v>57</v>
      </c>
      <c r="I165" t="s">
        <v>1459</v>
      </c>
      <c r="J165" t="s">
        <v>1460</v>
      </c>
      <c r="K165" t="s">
        <v>1461</v>
      </c>
      <c r="L165" t="s">
        <v>1462</v>
      </c>
      <c r="M165" t="s">
        <v>13030</v>
      </c>
      <c r="N165" t="s">
        <v>1463</v>
      </c>
      <c r="O165" t="s">
        <v>1464</v>
      </c>
      <c r="P165" t="s">
        <v>1465</v>
      </c>
      <c r="AA165" s="1"/>
      <c r="AB165" s="9" t="str">
        <f t="shared" si="2"/>
        <v>1</v>
      </c>
      <c r="AC165" s="5"/>
    </row>
    <row r="166" spans="1:29" x14ac:dyDescent="0.4">
      <c r="A166" t="s">
        <v>1466</v>
      </c>
      <c r="B166" t="s">
        <v>1467</v>
      </c>
      <c r="C166" t="s">
        <v>18</v>
      </c>
      <c r="D166">
        <v>599</v>
      </c>
      <c r="E166" s="4">
        <v>849</v>
      </c>
      <c r="F166" s="1">
        <v>0.28999999999999998</v>
      </c>
      <c r="G166" s="12">
        <v>4.5</v>
      </c>
      <c r="H166" s="4">
        <v>577</v>
      </c>
      <c r="I166" t="s">
        <v>1468</v>
      </c>
      <c r="J166" t="s">
        <v>1469</v>
      </c>
      <c r="K166" t="s">
        <v>1470</v>
      </c>
      <c r="L166" t="s">
        <v>1471</v>
      </c>
      <c r="M166" t="s">
        <v>1472</v>
      </c>
      <c r="N166" t="s">
        <v>1473</v>
      </c>
      <c r="O166" t="s">
        <v>1474</v>
      </c>
      <c r="P166" t="s">
        <v>1475</v>
      </c>
      <c r="AA166" s="1"/>
      <c r="AB166" s="9" t="str">
        <f t="shared" si="2"/>
        <v>0</v>
      </c>
      <c r="AC166" s="5"/>
    </row>
    <row r="167" spans="1:29" x14ac:dyDescent="0.4">
      <c r="A167" t="s">
        <v>1476</v>
      </c>
      <c r="B167" t="s">
        <v>1477</v>
      </c>
      <c r="C167" t="s">
        <v>462</v>
      </c>
      <c r="D167">
        <v>299</v>
      </c>
      <c r="E167" s="4">
        <v>1199</v>
      </c>
      <c r="F167" s="1">
        <v>0.75</v>
      </c>
      <c r="G167" s="12">
        <v>3.9</v>
      </c>
      <c r="H167" s="4">
        <v>1193</v>
      </c>
      <c r="I167" t="s">
        <v>1478</v>
      </c>
      <c r="J167" t="s">
        <v>1479</v>
      </c>
      <c r="K167" t="s">
        <v>1480</v>
      </c>
      <c r="L167" t="s">
        <v>1481</v>
      </c>
      <c r="M167" t="s">
        <v>1482</v>
      </c>
      <c r="N167" t="s">
        <v>1483</v>
      </c>
      <c r="O167" t="s">
        <v>1484</v>
      </c>
      <c r="P167" t="s">
        <v>1485</v>
      </c>
      <c r="AA167" s="1"/>
      <c r="AB167" s="9" t="str">
        <f t="shared" si="2"/>
        <v>1</v>
      </c>
      <c r="AC167" s="5"/>
    </row>
    <row r="168" spans="1:29" x14ac:dyDescent="0.4">
      <c r="A168" t="s">
        <v>1486</v>
      </c>
      <c r="B168" t="s">
        <v>1487</v>
      </c>
      <c r="C168" t="s">
        <v>18</v>
      </c>
      <c r="D168">
        <v>399</v>
      </c>
      <c r="E168" s="4">
        <v>1299</v>
      </c>
      <c r="F168" s="1">
        <v>0.69</v>
      </c>
      <c r="G168" s="12">
        <v>4.2</v>
      </c>
      <c r="H168" s="4">
        <v>13120</v>
      </c>
      <c r="I168" t="s">
        <v>1488</v>
      </c>
      <c r="J168" t="s">
        <v>954</v>
      </c>
      <c r="K168" t="s">
        <v>955</v>
      </c>
      <c r="L168" t="s">
        <v>956</v>
      </c>
      <c r="M168" t="s">
        <v>957</v>
      </c>
      <c r="N168" t="s">
        <v>958</v>
      </c>
      <c r="O168" t="s">
        <v>1489</v>
      </c>
      <c r="P168" t="s">
        <v>1490</v>
      </c>
      <c r="AA168" s="1"/>
      <c r="AB168" s="9" t="str">
        <f t="shared" si="2"/>
        <v>1</v>
      </c>
      <c r="AC168" s="5"/>
    </row>
    <row r="169" spans="1:29" x14ac:dyDescent="0.4">
      <c r="A169" t="s">
        <v>1491</v>
      </c>
      <c r="B169" t="s">
        <v>1492</v>
      </c>
      <c r="C169" t="s">
        <v>462</v>
      </c>
      <c r="D169">
        <v>339</v>
      </c>
      <c r="E169" s="4">
        <v>1999</v>
      </c>
      <c r="F169" s="1">
        <v>0.83</v>
      </c>
      <c r="G169" s="12">
        <v>4</v>
      </c>
      <c r="H169" s="4">
        <v>343</v>
      </c>
      <c r="I169" t="s">
        <v>1493</v>
      </c>
      <c r="J169" t="s">
        <v>1494</v>
      </c>
      <c r="K169" t="s">
        <v>1495</v>
      </c>
      <c r="L169" t="s">
        <v>1496</v>
      </c>
      <c r="M169" t="s">
        <v>1497</v>
      </c>
      <c r="N169" t="s">
        <v>1498</v>
      </c>
      <c r="O169" t="s">
        <v>1499</v>
      </c>
      <c r="P169" t="s">
        <v>1500</v>
      </c>
      <c r="AA169" s="1"/>
      <c r="AB169" s="9" t="str">
        <f t="shared" si="2"/>
        <v>1</v>
      </c>
      <c r="AC169" s="5"/>
    </row>
    <row r="170" spans="1:29" x14ac:dyDescent="0.4">
      <c r="A170" t="s">
        <v>1501</v>
      </c>
      <c r="B170" t="s">
        <v>1502</v>
      </c>
      <c r="C170" t="s">
        <v>169</v>
      </c>
      <c r="D170" s="2">
        <v>12499</v>
      </c>
      <c r="E170" s="4">
        <v>22990</v>
      </c>
      <c r="F170" s="1">
        <v>0.46</v>
      </c>
      <c r="G170" s="12">
        <v>4.3</v>
      </c>
      <c r="H170" s="4">
        <v>1611</v>
      </c>
      <c r="I170" t="s">
        <v>1503</v>
      </c>
      <c r="J170" t="s">
        <v>1504</v>
      </c>
      <c r="K170" t="s">
        <v>1505</v>
      </c>
      <c r="L170" t="s">
        <v>1506</v>
      </c>
      <c r="M170" t="s">
        <v>1507</v>
      </c>
      <c r="N170" t="s">
        <v>1508</v>
      </c>
      <c r="O170" t="s">
        <v>1509</v>
      </c>
      <c r="P170" t="s">
        <v>1510</v>
      </c>
      <c r="AA170" s="1"/>
      <c r="AB170" s="9" t="str">
        <f t="shared" si="2"/>
        <v>0</v>
      </c>
      <c r="AC170" s="5"/>
    </row>
    <row r="171" spans="1:29" x14ac:dyDescent="0.4">
      <c r="A171" t="s">
        <v>1511</v>
      </c>
      <c r="B171" t="s">
        <v>1512</v>
      </c>
      <c r="C171" t="s">
        <v>18</v>
      </c>
      <c r="D171">
        <v>249</v>
      </c>
      <c r="E171" s="4">
        <v>399</v>
      </c>
      <c r="F171" s="1">
        <v>0.38</v>
      </c>
      <c r="G171" s="12">
        <v>4</v>
      </c>
      <c r="H171" s="4">
        <v>6558</v>
      </c>
      <c r="I171" t="s">
        <v>1513</v>
      </c>
      <c r="J171" t="s">
        <v>1514</v>
      </c>
      <c r="K171" t="s">
        <v>1515</v>
      </c>
      <c r="L171" t="s">
        <v>1516</v>
      </c>
      <c r="M171" t="s">
        <v>1517</v>
      </c>
      <c r="N171" t="s">
        <v>1518</v>
      </c>
      <c r="O171" t="s">
        <v>1519</v>
      </c>
      <c r="P171" t="s">
        <v>1520</v>
      </c>
      <c r="AA171" s="1"/>
      <c r="AB171" s="9" t="str">
        <f t="shared" si="2"/>
        <v>0</v>
      </c>
      <c r="AC171" s="5"/>
    </row>
    <row r="172" spans="1:29" x14ac:dyDescent="0.4">
      <c r="A172" t="s">
        <v>1521</v>
      </c>
      <c r="B172" t="s">
        <v>1522</v>
      </c>
      <c r="C172" t="s">
        <v>98</v>
      </c>
      <c r="D172" s="2">
        <v>1399</v>
      </c>
      <c r="E172" s="4">
        <v>2499</v>
      </c>
      <c r="F172" s="1">
        <v>0.44</v>
      </c>
      <c r="G172" s="12">
        <v>4.4000000000000004</v>
      </c>
      <c r="H172" s="4">
        <v>23169</v>
      </c>
      <c r="I172" t="s">
        <v>1523</v>
      </c>
      <c r="J172" t="s">
        <v>1524</v>
      </c>
      <c r="K172" t="s">
        <v>1525</v>
      </c>
      <c r="L172" t="s">
        <v>1526</v>
      </c>
      <c r="M172" t="s">
        <v>1527</v>
      </c>
      <c r="N172" t="s">
        <v>1528</v>
      </c>
      <c r="O172" t="s">
        <v>1529</v>
      </c>
      <c r="P172" t="s">
        <v>1530</v>
      </c>
      <c r="AA172" s="1"/>
      <c r="AB172" s="9" t="str">
        <f t="shared" si="2"/>
        <v>0</v>
      </c>
      <c r="AC172" s="5"/>
    </row>
    <row r="173" spans="1:29" x14ac:dyDescent="0.4">
      <c r="A173" t="s">
        <v>1531</v>
      </c>
      <c r="B173" t="s">
        <v>1532</v>
      </c>
      <c r="C173" t="s">
        <v>169</v>
      </c>
      <c r="D173" s="2">
        <v>32999</v>
      </c>
      <c r="E173" s="4">
        <v>47990</v>
      </c>
      <c r="F173" s="1">
        <v>0.31</v>
      </c>
      <c r="G173" s="12">
        <v>4.3</v>
      </c>
      <c r="H173" s="4">
        <v>4703</v>
      </c>
      <c r="I173" t="s">
        <v>805</v>
      </c>
      <c r="J173" t="s">
        <v>246</v>
      </c>
      <c r="K173" t="s">
        <v>247</v>
      </c>
      <c r="L173" t="s">
        <v>248</v>
      </c>
      <c r="M173" t="s">
        <v>249</v>
      </c>
      <c r="N173" t="s">
        <v>13023</v>
      </c>
      <c r="O173" t="s">
        <v>1533</v>
      </c>
      <c r="P173" t="s">
        <v>1534</v>
      </c>
      <c r="AA173" s="1"/>
      <c r="AB173" s="9" t="str">
        <f t="shared" si="2"/>
        <v>0</v>
      </c>
      <c r="AC173" s="5"/>
    </row>
    <row r="174" spans="1:29" x14ac:dyDescent="0.4">
      <c r="A174" t="s">
        <v>1535</v>
      </c>
      <c r="B174" t="s">
        <v>1536</v>
      </c>
      <c r="C174" t="s">
        <v>18</v>
      </c>
      <c r="D174">
        <v>149</v>
      </c>
      <c r="E174" s="4">
        <v>399</v>
      </c>
      <c r="F174" s="1">
        <v>0.63</v>
      </c>
      <c r="G174" s="12">
        <v>4</v>
      </c>
      <c r="H174" s="4">
        <v>1423</v>
      </c>
      <c r="I174" t="s">
        <v>1537</v>
      </c>
      <c r="J174" t="s">
        <v>720</v>
      </c>
      <c r="K174" t="s">
        <v>721</v>
      </c>
      <c r="L174" t="s">
        <v>722</v>
      </c>
      <c r="M174" t="s">
        <v>723</v>
      </c>
      <c r="N174" t="s">
        <v>13028</v>
      </c>
      <c r="O174" t="s">
        <v>1538</v>
      </c>
      <c r="P174" t="s">
        <v>1539</v>
      </c>
      <c r="AA174" s="1"/>
      <c r="AB174" s="9" t="str">
        <f t="shared" si="2"/>
        <v>1</v>
      </c>
      <c r="AC174" s="5"/>
    </row>
    <row r="175" spans="1:29" x14ac:dyDescent="0.4">
      <c r="A175" t="s">
        <v>1540</v>
      </c>
      <c r="B175" t="s">
        <v>1541</v>
      </c>
      <c r="C175" t="s">
        <v>18</v>
      </c>
      <c r="D175">
        <v>325</v>
      </c>
      <c r="E175" s="4">
        <v>999</v>
      </c>
      <c r="F175" s="1">
        <v>0.67</v>
      </c>
      <c r="G175" s="12">
        <v>4.3</v>
      </c>
      <c r="H175" s="4">
        <v>2651</v>
      </c>
      <c r="I175" t="s">
        <v>1542</v>
      </c>
      <c r="J175" t="s">
        <v>1543</v>
      </c>
      <c r="K175" t="s">
        <v>1544</v>
      </c>
      <c r="L175" t="s">
        <v>1545</v>
      </c>
      <c r="M175" t="s">
        <v>1546</v>
      </c>
      <c r="N175" t="s">
        <v>1547</v>
      </c>
      <c r="O175" t="s">
        <v>1548</v>
      </c>
      <c r="P175" t="s">
        <v>1549</v>
      </c>
      <c r="AA175" s="1"/>
      <c r="AB175" s="9" t="str">
        <f t="shared" si="2"/>
        <v>1</v>
      </c>
      <c r="AC175" s="5"/>
    </row>
    <row r="176" spans="1:29" x14ac:dyDescent="0.4">
      <c r="A176" t="s">
        <v>1550</v>
      </c>
      <c r="B176" t="s">
        <v>1551</v>
      </c>
      <c r="C176" t="s">
        <v>18</v>
      </c>
      <c r="D176">
        <v>399</v>
      </c>
      <c r="E176" s="4">
        <v>1999</v>
      </c>
      <c r="F176" s="1">
        <v>0.8</v>
      </c>
      <c r="G176" s="12">
        <v>5</v>
      </c>
      <c r="H176" s="4">
        <v>5</v>
      </c>
      <c r="I176" t="s">
        <v>1552</v>
      </c>
      <c r="J176" t="s">
        <v>1553</v>
      </c>
      <c r="K176" t="s">
        <v>1554</v>
      </c>
      <c r="L176" t="s">
        <v>1555</v>
      </c>
      <c r="M176" t="s">
        <v>1556</v>
      </c>
      <c r="N176" t="s">
        <v>1557</v>
      </c>
      <c r="O176" t="s">
        <v>1558</v>
      </c>
      <c r="P176" t="s">
        <v>1559</v>
      </c>
      <c r="AA176" s="1"/>
      <c r="AB176" s="9" t="str">
        <f t="shared" si="2"/>
        <v>1</v>
      </c>
      <c r="AC176" s="5"/>
    </row>
    <row r="177" spans="1:29" x14ac:dyDescent="0.4">
      <c r="A177" t="s">
        <v>1560</v>
      </c>
      <c r="B177" t="s">
        <v>1561</v>
      </c>
      <c r="C177" t="s">
        <v>98</v>
      </c>
      <c r="D177">
        <v>199</v>
      </c>
      <c r="E177" s="4">
        <v>499</v>
      </c>
      <c r="F177" s="1">
        <v>0.6</v>
      </c>
      <c r="G177" s="12">
        <v>3.7</v>
      </c>
      <c r="H177" s="4">
        <v>612</v>
      </c>
      <c r="I177" t="s">
        <v>1562</v>
      </c>
      <c r="J177" t="s">
        <v>1563</v>
      </c>
      <c r="K177" t="s">
        <v>1564</v>
      </c>
      <c r="L177" t="s">
        <v>1565</v>
      </c>
      <c r="M177" t="s">
        <v>1566</v>
      </c>
      <c r="N177" t="s">
        <v>1567</v>
      </c>
      <c r="O177" t="s">
        <v>1568</v>
      </c>
      <c r="P177" t="s">
        <v>1569</v>
      </c>
      <c r="AA177" s="1"/>
      <c r="AB177" s="9" t="str">
        <f t="shared" si="2"/>
        <v>1</v>
      </c>
      <c r="AC177" s="5"/>
    </row>
    <row r="178" spans="1:29" x14ac:dyDescent="0.4">
      <c r="A178" t="s">
        <v>1570</v>
      </c>
      <c r="B178" t="s">
        <v>1571</v>
      </c>
      <c r="C178" t="s">
        <v>18</v>
      </c>
      <c r="D178">
        <v>88</v>
      </c>
      <c r="E178" s="4">
        <v>299</v>
      </c>
      <c r="F178" s="1">
        <v>0.71</v>
      </c>
      <c r="G178" s="12">
        <v>4</v>
      </c>
      <c r="H178" s="4">
        <v>9378</v>
      </c>
      <c r="I178" t="s">
        <v>1572</v>
      </c>
      <c r="J178" t="s">
        <v>236</v>
      </c>
      <c r="K178" t="s">
        <v>237</v>
      </c>
      <c r="L178" t="s">
        <v>238</v>
      </c>
      <c r="M178" t="s">
        <v>239</v>
      </c>
      <c r="N178" t="s">
        <v>1573</v>
      </c>
      <c r="O178" t="s">
        <v>1574</v>
      </c>
      <c r="P178" t="s">
        <v>1575</v>
      </c>
      <c r="AA178" s="1"/>
      <c r="AB178" s="9" t="str">
        <f t="shared" si="2"/>
        <v>1</v>
      </c>
      <c r="AC178" s="5"/>
    </row>
    <row r="179" spans="1:29" x14ac:dyDescent="0.4">
      <c r="A179" t="s">
        <v>1576</v>
      </c>
      <c r="B179" t="s">
        <v>1577</v>
      </c>
      <c r="C179" t="s">
        <v>18</v>
      </c>
      <c r="D179">
        <v>399</v>
      </c>
      <c r="E179" s="4">
        <v>1099</v>
      </c>
      <c r="F179" s="1">
        <v>0.64</v>
      </c>
      <c r="G179" s="12">
        <v>4.0999999999999996</v>
      </c>
      <c r="H179" s="4">
        <v>2685</v>
      </c>
      <c r="I179" t="s">
        <v>1578</v>
      </c>
      <c r="J179" t="s">
        <v>1265</v>
      </c>
      <c r="K179" t="s">
        <v>1266</v>
      </c>
      <c r="L179" t="s">
        <v>1267</v>
      </c>
      <c r="M179" t="s">
        <v>1268</v>
      </c>
      <c r="N179" t="s">
        <v>1269</v>
      </c>
      <c r="O179" t="s">
        <v>1579</v>
      </c>
      <c r="P179" t="s">
        <v>1580</v>
      </c>
      <c r="AA179" s="1"/>
      <c r="AB179" s="9" t="str">
        <f t="shared" si="2"/>
        <v>1</v>
      </c>
      <c r="AC179" s="5"/>
    </row>
    <row r="180" spans="1:29" x14ac:dyDescent="0.4">
      <c r="A180" t="s">
        <v>1581</v>
      </c>
      <c r="B180" t="s">
        <v>1582</v>
      </c>
      <c r="C180" t="s">
        <v>18</v>
      </c>
      <c r="D180">
        <v>57.89</v>
      </c>
      <c r="E180" s="4">
        <v>199</v>
      </c>
      <c r="F180" s="1">
        <v>0.71</v>
      </c>
      <c r="G180" s="12">
        <v>4</v>
      </c>
      <c r="H180" s="4">
        <v>9378</v>
      </c>
      <c r="I180" t="s">
        <v>1583</v>
      </c>
      <c r="J180" t="s">
        <v>236</v>
      </c>
      <c r="K180" t="s">
        <v>237</v>
      </c>
      <c r="L180" t="s">
        <v>238</v>
      </c>
      <c r="M180" t="s">
        <v>239</v>
      </c>
      <c r="N180" t="s">
        <v>240</v>
      </c>
      <c r="O180" t="s">
        <v>1584</v>
      </c>
      <c r="P180" t="s">
        <v>1585</v>
      </c>
      <c r="AA180" s="1"/>
      <c r="AB180" s="9" t="str">
        <f t="shared" si="2"/>
        <v>1</v>
      </c>
      <c r="AC180" s="5"/>
    </row>
    <row r="181" spans="1:29" x14ac:dyDescent="0.4">
      <c r="A181" t="s">
        <v>1586</v>
      </c>
      <c r="B181" t="s">
        <v>1587</v>
      </c>
      <c r="C181" t="s">
        <v>462</v>
      </c>
      <c r="D181">
        <v>799</v>
      </c>
      <c r="E181" s="4">
        <v>1999</v>
      </c>
      <c r="F181" s="1">
        <v>0.6</v>
      </c>
      <c r="G181" s="12">
        <v>3.3</v>
      </c>
      <c r="H181" s="4">
        <v>576</v>
      </c>
      <c r="I181" t="s">
        <v>1588</v>
      </c>
      <c r="J181" t="s">
        <v>1589</v>
      </c>
      <c r="K181" t="s">
        <v>1590</v>
      </c>
      <c r="L181" t="s">
        <v>1591</v>
      </c>
      <c r="M181" t="s">
        <v>1592</v>
      </c>
      <c r="N181" t="s">
        <v>1593</v>
      </c>
      <c r="O181" t="s">
        <v>1594</v>
      </c>
      <c r="P181" t="s">
        <v>1595</v>
      </c>
      <c r="AA181" s="1"/>
      <c r="AB181" s="9" t="str">
        <f t="shared" si="2"/>
        <v>1</v>
      </c>
      <c r="AC181" s="5"/>
    </row>
    <row r="182" spans="1:29" x14ac:dyDescent="0.4">
      <c r="A182" t="s">
        <v>1596</v>
      </c>
      <c r="B182" t="s">
        <v>1597</v>
      </c>
      <c r="C182" t="s">
        <v>462</v>
      </c>
      <c r="D182">
        <v>205</v>
      </c>
      <c r="E182" s="4">
        <v>499</v>
      </c>
      <c r="F182" s="1">
        <v>0.59</v>
      </c>
      <c r="G182" s="12">
        <v>3.8</v>
      </c>
      <c r="H182" s="4">
        <v>313</v>
      </c>
      <c r="I182" t="s">
        <v>1598</v>
      </c>
      <c r="J182" t="s">
        <v>1599</v>
      </c>
      <c r="K182" t="s">
        <v>1600</v>
      </c>
      <c r="L182" t="s">
        <v>1601</v>
      </c>
      <c r="M182" t="s">
        <v>1602</v>
      </c>
      <c r="N182" t="s">
        <v>1603</v>
      </c>
      <c r="O182" t="s">
        <v>1604</v>
      </c>
      <c r="P182" t="s">
        <v>1605</v>
      </c>
      <c r="AA182" s="1"/>
      <c r="AB182" s="9" t="str">
        <f t="shared" si="2"/>
        <v>1</v>
      </c>
      <c r="AC182" s="5"/>
    </row>
    <row r="183" spans="1:29" x14ac:dyDescent="0.4">
      <c r="A183" t="s">
        <v>1606</v>
      </c>
      <c r="B183" t="s">
        <v>1607</v>
      </c>
      <c r="C183" t="s">
        <v>18</v>
      </c>
      <c r="D183">
        <v>299</v>
      </c>
      <c r="E183" s="4">
        <v>699</v>
      </c>
      <c r="F183" s="1">
        <v>0.56999999999999995</v>
      </c>
      <c r="G183" s="12">
        <v>4.0999999999999996</v>
      </c>
      <c r="H183" s="4">
        <v>2957</v>
      </c>
      <c r="I183" t="s">
        <v>1608</v>
      </c>
      <c r="J183" t="s">
        <v>1609</v>
      </c>
      <c r="K183" t="s">
        <v>1610</v>
      </c>
      <c r="L183" t="s">
        <v>1611</v>
      </c>
      <c r="M183" t="s">
        <v>1612</v>
      </c>
      <c r="N183" t="s">
        <v>1613</v>
      </c>
      <c r="O183" t="s">
        <v>1614</v>
      </c>
      <c r="P183" t="s">
        <v>1615</v>
      </c>
      <c r="AA183" s="1"/>
      <c r="AB183" s="9" t="str">
        <f t="shared" si="2"/>
        <v>1</v>
      </c>
      <c r="AC183" s="5"/>
    </row>
    <row r="184" spans="1:29" x14ac:dyDescent="0.4">
      <c r="A184" t="s">
        <v>1616</v>
      </c>
      <c r="B184" t="s">
        <v>1617</v>
      </c>
      <c r="C184" t="s">
        <v>18</v>
      </c>
      <c r="D184">
        <v>849</v>
      </c>
      <c r="E184" s="4">
        <v>999</v>
      </c>
      <c r="F184" s="1">
        <v>0.15</v>
      </c>
      <c r="G184" s="12">
        <v>4.0999999999999996</v>
      </c>
      <c r="H184" s="4">
        <v>6736</v>
      </c>
      <c r="I184" t="s">
        <v>1618</v>
      </c>
      <c r="J184" t="s">
        <v>1619</v>
      </c>
      <c r="K184" t="s">
        <v>1620</v>
      </c>
      <c r="L184" t="s">
        <v>1621</v>
      </c>
      <c r="M184" t="s">
        <v>1622</v>
      </c>
      <c r="N184" t="s">
        <v>1623</v>
      </c>
      <c r="O184" t="s">
        <v>1624</v>
      </c>
      <c r="P184" t="s">
        <v>1625</v>
      </c>
      <c r="AA184" s="1"/>
      <c r="AB184" s="9" t="str">
        <f t="shared" si="2"/>
        <v>0</v>
      </c>
      <c r="AC184" s="5"/>
    </row>
    <row r="185" spans="1:29" x14ac:dyDescent="0.4">
      <c r="A185" t="s">
        <v>1626</v>
      </c>
      <c r="B185" t="s">
        <v>1627</v>
      </c>
      <c r="C185" t="s">
        <v>18</v>
      </c>
      <c r="D185">
        <v>949</v>
      </c>
      <c r="E185" s="4">
        <v>1999</v>
      </c>
      <c r="F185" s="1">
        <v>0.53</v>
      </c>
      <c r="G185" s="12">
        <v>4.4000000000000004</v>
      </c>
      <c r="H185" s="4">
        <v>13552</v>
      </c>
      <c r="I185" t="s">
        <v>1628</v>
      </c>
      <c r="J185" t="s">
        <v>359</v>
      </c>
      <c r="K185" t="s">
        <v>360</v>
      </c>
      <c r="L185" t="s">
        <v>361</v>
      </c>
      <c r="M185" t="s">
        <v>362</v>
      </c>
      <c r="N185" t="s">
        <v>363</v>
      </c>
      <c r="O185" t="s">
        <v>1629</v>
      </c>
      <c r="P185" t="s">
        <v>1630</v>
      </c>
      <c r="AA185" s="1"/>
      <c r="AB185" s="9" t="str">
        <f t="shared" si="2"/>
        <v>1</v>
      </c>
      <c r="AC185" s="5"/>
    </row>
    <row r="186" spans="1:29" x14ac:dyDescent="0.4">
      <c r="A186" t="s">
        <v>1631</v>
      </c>
      <c r="B186" t="s">
        <v>1632</v>
      </c>
      <c r="C186" t="s">
        <v>18</v>
      </c>
      <c r="D186">
        <v>499</v>
      </c>
      <c r="E186" s="4">
        <v>1200</v>
      </c>
      <c r="F186" s="1">
        <v>0.57999999999999996</v>
      </c>
      <c r="G186" s="12">
        <v>4.3</v>
      </c>
      <c r="H186" s="4">
        <v>5451</v>
      </c>
      <c r="I186" t="s">
        <v>1633</v>
      </c>
      <c r="J186" t="s">
        <v>1634</v>
      </c>
      <c r="K186" t="s">
        <v>1635</v>
      </c>
      <c r="L186" t="s">
        <v>1636</v>
      </c>
      <c r="M186" t="s">
        <v>1637</v>
      </c>
      <c r="N186" t="s">
        <v>1638</v>
      </c>
      <c r="O186" t="s">
        <v>1639</v>
      </c>
      <c r="P186" t="s">
        <v>1640</v>
      </c>
      <c r="AA186" s="1"/>
      <c r="AB186" s="9" t="str">
        <f t="shared" si="2"/>
        <v>1</v>
      </c>
      <c r="AC186" s="5"/>
    </row>
    <row r="187" spans="1:29" x14ac:dyDescent="0.4">
      <c r="A187" t="s">
        <v>1641</v>
      </c>
      <c r="B187" t="s">
        <v>1642</v>
      </c>
      <c r="C187" t="s">
        <v>18</v>
      </c>
      <c r="D187">
        <v>299</v>
      </c>
      <c r="E187" s="4">
        <v>485</v>
      </c>
      <c r="F187" s="1">
        <v>0.38</v>
      </c>
      <c r="G187" s="12">
        <v>4.3</v>
      </c>
      <c r="H187" s="4">
        <v>10911</v>
      </c>
      <c r="I187" t="s">
        <v>1643</v>
      </c>
      <c r="J187" t="s">
        <v>1644</v>
      </c>
      <c r="K187" t="s">
        <v>1645</v>
      </c>
      <c r="L187" t="s">
        <v>1646</v>
      </c>
      <c r="M187" t="s">
        <v>1647</v>
      </c>
      <c r="N187" t="s">
        <v>1648</v>
      </c>
      <c r="O187" t="s">
        <v>1649</v>
      </c>
      <c r="P187" t="s">
        <v>1650</v>
      </c>
      <c r="AA187" s="1"/>
      <c r="AB187" s="9" t="str">
        <f t="shared" si="2"/>
        <v>0</v>
      </c>
      <c r="AC187" s="5"/>
    </row>
    <row r="188" spans="1:29" x14ac:dyDescent="0.4">
      <c r="A188" t="s">
        <v>1651</v>
      </c>
      <c r="B188" t="s">
        <v>1652</v>
      </c>
      <c r="C188" t="s">
        <v>18</v>
      </c>
      <c r="D188">
        <v>949</v>
      </c>
      <c r="E188" s="4">
        <v>1999</v>
      </c>
      <c r="F188" s="1">
        <v>0.53</v>
      </c>
      <c r="G188" s="12">
        <v>4.4000000000000004</v>
      </c>
      <c r="H188" s="4">
        <v>13552</v>
      </c>
      <c r="I188" t="s">
        <v>1653</v>
      </c>
      <c r="J188" t="s">
        <v>359</v>
      </c>
      <c r="K188" t="s">
        <v>360</v>
      </c>
      <c r="L188" t="s">
        <v>361</v>
      </c>
      <c r="M188" t="s">
        <v>362</v>
      </c>
      <c r="N188" t="s">
        <v>363</v>
      </c>
      <c r="O188" t="s">
        <v>1654</v>
      </c>
      <c r="P188" t="s">
        <v>1655</v>
      </c>
      <c r="AA188" s="1"/>
      <c r="AB188" s="9" t="str">
        <f t="shared" si="2"/>
        <v>1</v>
      </c>
      <c r="AC188" s="5"/>
    </row>
    <row r="189" spans="1:29" x14ac:dyDescent="0.4">
      <c r="A189" t="s">
        <v>1656</v>
      </c>
      <c r="B189" t="s">
        <v>1657</v>
      </c>
      <c r="C189" t="s">
        <v>18</v>
      </c>
      <c r="D189">
        <v>379</v>
      </c>
      <c r="E189" s="4">
        <v>1099</v>
      </c>
      <c r="F189" s="1">
        <v>0.66</v>
      </c>
      <c r="G189" s="12">
        <v>4.3</v>
      </c>
      <c r="H189" s="4">
        <v>2806</v>
      </c>
      <c r="I189" t="s">
        <v>1658</v>
      </c>
      <c r="J189" t="s">
        <v>964</v>
      </c>
      <c r="K189" t="s">
        <v>965</v>
      </c>
      <c r="L189" t="s">
        <v>966</v>
      </c>
      <c r="M189" t="s">
        <v>967</v>
      </c>
      <c r="N189" t="s">
        <v>968</v>
      </c>
      <c r="O189" t="s">
        <v>1659</v>
      </c>
      <c r="P189" t="s">
        <v>1660</v>
      </c>
      <c r="AA189" s="1"/>
      <c r="AB189" s="9" t="str">
        <f t="shared" si="2"/>
        <v>1</v>
      </c>
      <c r="AC189" s="5"/>
    </row>
    <row r="190" spans="1:29" x14ac:dyDescent="0.4">
      <c r="A190" t="s">
        <v>1661</v>
      </c>
      <c r="B190" t="s">
        <v>1662</v>
      </c>
      <c r="C190" t="s">
        <v>169</v>
      </c>
      <c r="D190" s="2">
        <v>8990</v>
      </c>
      <c r="E190" s="4">
        <v>18990</v>
      </c>
      <c r="F190" s="1">
        <v>0.53</v>
      </c>
      <c r="G190" s="12">
        <v>3.9</v>
      </c>
      <c r="H190" s="4">
        <v>350</v>
      </c>
      <c r="I190" t="s">
        <v>1663</v>
      </c>
      <c r="J190" t="s">
        <v>1664</v>
      </c>
      <c r="K190" t="s">
        <v>1665</v>
      </c>
      <c r="L190" t="s">
        <v>1666</v>
      </c>
      <c r="M190" t="s">
        <v>1667</v>
      </c>
      <c r="N190" t="s">
        <v>1668</v>
      </c>
      <c r="O190" t="s">
        <v>1669</v>
      </c>
      <c r="P190" t="s">
        <v>1670</v>
      </c>
      <c r="AA190" s="1"/>
      <c r="AB190" s="9" t="str">
        <f t="shared" si="2"/>
        <v>1</v>
      </c>
      <c r="AC190" s="5"/>
    </row>
    <row r="191" spans="1:29" x14ac:dyDescent="0.4">
      <c r="A191" t="s">
        <v>1671</v>
      </c>
      <c r="B191" t="s">
        <v>1672</v>
      </c>
      <c r="C191" t="s">
        <v>1333</v>
      </c>
      <c r="D191">
        <v>486</v>
      </c>
      <c r="E191" s="4">
        <v>1999</v>
      </c>
      <c r="F191" s="1">
        <v>0.76</v>
      </c>
      <c r="G191" s="12">
        <v>4.2</v>
      </c>
      <c r="H191" s="4">
        <v>30023</v>
      </c>
      <c r="I191" t="s">
        <v>1673</v>
      </c>
      <c r="J191" t="s">
        <v>1335</v>
      </c>
      <c r="K191" t="s">
        <v>1336</v>
      </c>
      <c r="L191" t="s">
        <v>1337</v>
      </c>
      <c r="M191" t="s">
        <v>1338</v>
      </c>
      <c r="N191" t="s">
        <v>1339</v>
      </c>
      <c r="O191" t="s">
        <v>1674</v>
      </c>
      <c r="P191" t="s">
        <v>1675</v>
      </c>
      <c r="AA191" s="1"/>
      <c r="AB191" s="9" t="str">
        <f t="shared" si="2"/>
        <v>1</v>
      </c>
      <c r="AC191" s="5"/>
    </row>
    <row r="192" spans="1:29" x14ac:dyDescent="0.4">
      <c r="A192" t="s">
        <v>1676</v>
      </c>
      <c r="B192" t="s">
        <v>1677</v>
      </c>
      <c r="C192" t="s">
        <v>508</v>
      </c>
      <c r="D192" s="2">
        <v>5699</v>
      </c>
      <c r="E192" s="4">
        <v>11000</v>
      </c>
      <c r="F192" s="1">
        <v>0.48</v>
      </c>
      <c r="G192" s="12">
        <v>4.2</v>
      </c>
      <c r="H192" s="4">
        <v>4003</v>
      </c>
      <c r="I192" t="s">
        <v>1678</v>
      </c>
      <c r="J192" t="s">
        <v>510</v>
      </c>
      <c r="K192" t="s">
        <v>511</v>
      </c>
      <c r="L192" t="s">
        <v>512</v>
      </c>
      <c r="M192" t="s">
        <v>513</v>
      </c>
      <c r="N192" t="s">
        <v>13031</v>
      </c>
      <c r="O192" t="s">
        <v>1679</v>
      </c>
      <c r="P192" t="s">
        <v>1680</v>
      </c>
      <c r="AA192" s="1"/>
      <c r="AB192" s="9" t="str">
        <f t="shared" si="2"/>
        <v>0</v>
      </c>
      <c r="AC192" s="5"/>
    </row>
    <row r="193" spans="1:29" x14ac:dyDescent="0.4">
      <c r="A193" t="s">
        <v>1681</v>
      </c>
      <c r="B193" t="s">
        <v>1682</v>
      </c>
      <c r="C193" t="s">
        <v>18</v>
      </c>
      <c r="D193">
        <v>709</v>
      </c>
      <c r="E193" s="4">
        <v>1999</v>
      </c>
      <c r="F193" s="1">
        <v>0.65</v>
      </c>
      <c r="G193" s="12">
        <v>4.0999999999999996</v>
      </c>
      <c r="H193" s="4">
        <v>178817</v>
      </c>
      <c r="I193" t="s">
        <v>1683</v>
      </c>
      <c r="J193" t="s">
        <v>1684</v>
      </c>
      <c r="K193" t="s">
        <v>1685</v>
      </c>
      <c r="L193" t="s">
        <v>1686</v>
      </c>
      <c r="M193" t="s">
        <v>1687</v>
      </c>
      <c r="N193" t="s">
        <v>13032</v>
      </c>
      <c r="O193" t="s">
        <v>1688</v>
      </c>
      <c r="P193" t="s">
        <v>1689</v>
      </c>
      <c r="AA193" s="1"/>
      <c r="AB193" s="9" t="str">
        <f t="shared" si="2"/>
        <v>1</v>
      </c>
      <c r="AC193" s="5"/>
    </row>
    <row r="194" spans="1:29" x14ac:dyDescent="0.4">
      <c r="A194" t="s">
        <v>1690</v>
      </c>
      <c r="B194" t="s">
        <v>1691</v>
      </c>
      <c r="C194" t="s">
        <v>169</v>
      </c>
      <c r="D194" s="2">
        <v>47990</v>
      </c>
      <c r="E194" s="4">
        <v>70900</v>
      </c>
      <c r="F194" s="1">
        <v>0.32</v>
      </c>
      <c r="G194" s="12">
        <v>4.3</v>
      </c>
      <c r="H194" s="4">
        <v>7109</v>
      </c>
      <c r="I194" t="s">
        <v>578</v>
      </c>
      <c r="J194" t="s">
        <v>579</v>
      </c>
      <c r="K194" t="s">
        <v>580</v>
      </c>
      <c r="L194" t="s">
        <v>581</v>
      </c>
      <c r="M194" t="s">
        <v>582</v>
      </c>
      <c r="N194" t="s">
        <v>583</v>
      </c>
      <c r="O194" t="s">
        <v>1692</v>
      </c>
      <c r="P194" t="s">
        <v>1693</v>
      </c>
      <c r="AA194" s="1"/>
      <c r="AB194" s="9" t="str">
        <f t="shared" si="2"/>
        <v>0</v>
      </c>
      <c r="AC194" s="5"/>
    </row>
    <row r="195" spans="1:29" x14ac:dyDescent="0.4">
      <c r="A195" t="s">
        <v>1694</v>
      </c>
      <c r="B195" t="s">
        <v>1695</v>
      </c>
      <c r="C195" t="s">
        <v>462</v>
      </c>
      <c r="D195">
        <v>299</v>
      </c>
      <c r="E195" s="4">
        <v>1199</v>
      </c>
      <c r="F195" s="1">
        <v>0.75</v>
      </c>
      <c r="G195" s="12">
        <v>3.7</v>
      </c>
      <c r="H195" s="4">
        <v>490</v>
      </c>
      <c r="I195" t="s">
        <v>1696</v>
      </c>
      <c r="J195" t="s">
        <v>1697</v>
      </c>
      <c r="K195" t="s">
        <v>1698</v>
      </c>
      <c r="L195" t="s">
        <v>1699</v>
      </c>
      <c r="M195" t="s">
        <v>1700</v>
      </c>
      <c r="N195" t="s">
        <v>1701</v>
      </c>
      <c r="O195" t="s">
        <v>1702</v>
      </c>
      <c r="P195" t="s">
        <v>1703</v>
      </c>
      <c r="AA195" s="1"/>
      <c r="AB195" s="9" t="str">
        <f t="shared" ref="AB195:AB258" si="3">IF(F195&gt;=50%, "1", "0")</f>
        <v>1</v>
      </c>
      <c r="AC195" s="5"/>
    </row>
    <row r="196" spans="1:29" x14ac:dyDescent="0.4">
      <c r="A196" t="s">
        <v>1704</v>
      </c>
      <c r="B196" t="s">
        <v>1705</v>
      </c>
      <c r="C196" t="s">
        <v>18</v>
      </c>
      <c r="D196">
        <v>320</v>
      </c>
      <c r="E196" s="4">
        <v>599</v>
      </c>
      <c r="F196" s="1">
        <v>0.47</v>
      </c>
      <c r="G196" s="12">
        <v>4.0999999999999996</v>
      </c>
      <c r="H196" s="4">
        <v>491</v>
      </c>
      <c r="I196" t="s">
        <v>1706</v>
      </c>
      <c r="J196" t="s">
        <v>1707</v>
      </c>
      <c r="K196" t="s">
        <v>1708</v>
      </c>
      <c r="L196" t="s">
        <v>1709</v>
      </c>
      <c r="M196" t="s">
        <v>1710</v>
      </c>
      <c r="N196" t="s">
        <v>1711</v>
      </c>
      <c r="O196" t="s">
        <v>1712</v>
      </c>
      <c r="P196" t="s">
        <v>1713</v>
      </c>
      <c r="AA196" s="1"/>
      <c r="AB196" s="9" t="str">
        <f t="shared" si="3"/>
        <v>0</v>
      </c>
      <c r="AC196" s="5"/>
    </row>
    <row r="197" spans="1:29" x14ac:dyDescent="0.4">
      <c r="A197" t="s">
        <v>1714</v>
      </c>
      <c r="B197" t="s">
        <v>1715</v>
      </c>
      <c r="C197" t="s">
        <v>18</v>
      </c>
      <c r="D197">
        <v>139</v>
      </c>
      <c r="E197" s="4">
        <v>549</v>
      </c>
      <c r="F197" s="1">
        <v>0.75</v>
      </c>
      <c r="G197" s="12">
        <v>3.9</v>
      </c>
      <c r="H197" s="4">
        <v>61</v>
      </c>
      <c r="I197" t="s">
        <v>1716</v>
      </c>
      <c r="J197" t="s">
        <v>1717</v>
      </c>
      <c r="K197" t="s">
        <v>1718</v>
      </c>
      <c r="L197" t="s">
        <v>1719</v>
      </c>
      <c r="M197" t="s">
        <v>1720</v>
      </c>
      <c r="N197" t="s">
        <v>1721</v>
      </c>
      <c r="O197" t="s">
        <v>1722</v>
      </c>
      <c r="P197" t="s">
        <v>1723</v>
      </c>
      <c r="AA197" s="1"/>
      <c r="AB197" s="9" t="str">
        <f t="shared" si="3"/>
        <v>1</v>
      </c>
      <c r="AC197" s="5"/>
    </row>
    <row r="198" spans="1:29" x14ac:dyDescent="0.4">
      <c r="A198" t="s">
        <v>1724</v>
      </c>
      <c r="B198" t="s">
        <v>1725</v>
      </c>
      <c r="C198" t="s">
        <v>18</v>
      </c>
      <c r="D198">
        <v>129</v>
      </c>
      <c r="E198" s="4">
        <v>249</v>
      </c>
      <c r="F198" s="1">
        <v>0.48</v>
      </c>
      <c r="G198" s="12">
        <v>4</v>
      </c>
      <c r="H198" s="4">
        <v>9378</v>
      </c>
      <c r="I198" t="s">
        <v>1726</v>
      </c>
      <c r="J198" t="s">
        <v>236</v>
      </c>
      <c r="K198" t="s">
        <v>237</v>
      </c>
      <c r="L198" t="s">
        <v>238</v>
      </c>
      <c r="M198" t="s">
        <v>239</v>
      </c>
      <c r="N198" t="s">
        <v>240</v>
      </c>
      <c r="O198" t="s">
        <v>1727</v>
      </c>
      <c r="P198" t="s">
        <v>1728</v>
      </c>
      <c r="AA198" s="1"/>
      <c r="AB198" s="9" t="str">
        <f t="shared" si="3"/>
        <v>0</v>
      </c>
      <c r="AC198" s="5"/>
    </row>
    <row r="199" spans="1:29" x14ac:dyDescent="0.4">
      <c r="A199" t="s">
        <v>1729</v>
      </c>
      <c r="B199" t="s">
        <v>1730</v>
      </c>
      <c r="C199" t="s">
        <v>169</v>
      </c>
      <c r="D199" s="2">
        <v>24999</v>
      </c>
      <c r="E199" s="4">
        <v>35999</v>
      </c>
      <c r="F199" s="1">
        <v>0.31</v>
      </c>
      <c r="G199" s="12">
        <v>4.2</v>
      </c>
      <c r="H199" s="4">
        <v>32840</v>
      </c>
      <c r="I199" t="s">
        <v>947</v>
      </c>
      <c r="J199" t="s">
        <v>171</v>
      </c>
      <c r="K199" t="s">
        <v>172</v>
      </c>
      <c r="L199" t="s">
        <v>173</v>
      </c>
      <c r="M199" t="s">
        <v>174</v>
      </c>
      <c r="N199" t="s">
        <v>1731</v>
      </c>
      <c r="O199" t="s">
        <v>1732</v>
      </c>
      <c r="P199" t="s">
        <v>1733</v>
      </c>
      <c r="AA199" s="1"/>
      <c r="AB199" s="9" t="str">
        <f t="shared" si="3"/>
        <v>0</v>
      </c>
      <c r="AC199" s="5"/>
    </row>
    <row r="200" spans="1:29" x14ac:dyDescent="0.4">
      <c r="A200" t="s">
        <v>1734</v>
      </c>
      <c r="B200" t="s">
        <v>1735</v>
      </c>
      <c r="C200" t="s">
        <v>18</v>
      </c>
      <c r="D200">
        <v>999</v>
      </c>
      <c r="E200" s="4">
        <v>1699</v>
      </c>
      <c r="F200" s="1">
        <v>0.41</v>
      </c>
      <c r="G200" s="12">
        <v>4.4000000000000004</v>
      </c>
      <c r="H200" s="4">
        <v>7318</v>
      </c>
      <c r="I200" t="s">
        <v>1736</v>
      </c>
      <c r="J200" t="s">
        <v>1737</v>
      </c>
      <c r="K200" t="s">
        <v>1738</v>
      </c>
      <c r="L200" t="s">
        <v>1739</v>
      </c>
      <c r="M200" t="s">
        <v>1740</v>
      </c>
      <c r="N200" t="s">
        <v>1741</v>
      </c>
      <c r="O200" t="s">
        <v>1742</v>
      </c>
      <c r="P200" t="s">
        <v>1743</v>
      </c>
      <c r="AA200" s="1"/>
      <c r="AB200" s="9" t="str">
        <f t="shared" si="3"/>
        <v>0</v>
      </c>
      <c r="AC200" s="5"/>
    </row>
    <row r="201" spans="1:29" x14ac:dyDescent="0.4">
      <c r="A201" t="s">
        <v>1744</v>
      </c>
      <c r="B201" t="s">
        <v>1745</v>
      </c>
      <c r="C201" t="s">
        <v>18</v>
      </c>
      <c r="D201">
        <v>225</v>
      </c>
      <c r="E201" s="4">
        <v>499</v>
      </c>
      <c r="F201" s="1">
        <v>0.55000000000000004</v>
      </c>
      <c r="G201" s="12">
        <v>4.0999999999999996</v>
      </c>
      <c r="H201" s="4">
        <v>789</v>
      </c>
      <c r="I201" t="s">
        <v>1746</v>
      </c>
      <c r="J201" t="s">
        <v>1747</v>
      </c>
      <c r="K201" t="s">
        <v>1748</v>
      </c>
      <c r="L201" t="s">
        <v>1749</v>
      </c>
      <c r="M201" t="s">
        <v>1750</v>
      </c>
      <c r="N201" t="s">
        <v>1751</v>
      </c>
      <c r="O201" t="s">
        <v>1752</v>
      </c>
      <c r="P201" t="s">
        <v>1753</v>
      </c>
      <c r="AA201" s="1"/>
      <c r="AB201" s="9" t="str">
        <f t="shared" si="3"/>
        <v>1</v>
      </c>
      <c r="AC201" s="5"/>
    </row>
    <row r="202" spans="1:29" x14ac:dyDescent="0.4">
      <c r="A202" t="s">
        <v>1754</v>
      </c>
      <c r="B202" t="s">
        <v>1755</v>
      </c>
      <c r="C202" t="s">
        <v>462</v>
      </c>
      <c r="D202">
        <v>547</v>
      </c>
      <c r="E202" s="4">
        <v>2999</v>
      </c>
      <c r="F202" s="1">
        <v>0.82</v>
      </c>
      <c r="G202" s="12">
        <v>4.3</v>
      </c>
      <c r="H202" s="4">
        <v>407</v>
      </c>
      <c r="I202" t="s">
        <v>1756</v>
      </c>
      <c r="J202" t="s">
        <v>1757</v>
      </c>
      <c r="K202" t="s">
        <v>1758</v>
      </c>
      <c r="L202" t="s">
        <v>1759</v>
      </c>
      <c r="M202" t="s">
        <v>1760</v>
      </c>
      <c r="N202" t="s">
        <v>1761</v>
      </c>
      <c r="O202" t="s">
        <v>1762</v>
      </c>
      <c r="P202" t="s">
        <v>1763</v>
      </c>
      <c r="AA202" s="1"/>
      <c r="AB202" s="9" t="str">
        <f t="shared" si="3"/>
        <v>1</v>
      </c>
      <c r="AC202" s="5"/>
    </row>
    <row r="203" spans="1:29" x14ac:dyDescent="0.4">
      <c r="A203" t="s">
        <v>1764</v>
      </c>
      <c r="B203" t="s">
        <v>1765</v>
      </c>
      <c r="C203" t="s">
        <v>18</v>
      </c>
      <c r="D203">
        <v>259</v>
      </c>
      <c r="E203" s="4">
        <v>699</v>
      </c>
      <c r="F203" s="1">
        <v>0.63</v>
      </c>
      <c r="G203" s="12">
        <v>3.8</v>
      </c>
      <c r="H203" s="4">
        <v>2399</v>
      </c>
      <c r="I203" t="s">
        <v>1766</v>
      </c>
      <c r="J203" t="s">
        <v>1767</v>
      </c>
      <c r="K203" t="s">
        <v>1768</v>
      </c>
      <c r="L203" t="s">
        <v>1769</v>
      </c>
      <c r="M203" t="s">
        <v>1770</v>
      </c>
      <c r="N203" t="s">
        <v>1771</v>
      </c>
      <c r="O203" t="s">
        <v>1772</v>
      </c>
      <c r="P203" t="s">
        <v>1773</v>
      </c>
      <c r="AA203" s="1"/>
      <c r="AB203" s="9" t="str">
        <f t="shared" si="3"/>
        <v>1</v>
      </c>
      <c r="AC203" s="5"/>
    </row>
    <row r="204" spans="1:29" x14ac:dyDescent="0.4">
      <c r="A204" t="s">
        <v>1774</v>
      </c>
      <c r="B204" t="s">
        <v>1775</v>
      </c>
      <c r="C204" t="s">
        <v>462</v>
      </c>
      <c r="D204">
        <v>239</v>
      </c>
      <c r="E204" s="4">
        <v>699</v>
      </c>
      <c r="F204" s="1">
        <v>0.66</v>
      </c>
      <c r="G204" s="12">
        <v>4.4000000000000004</v>
      </c>
      <c r="H204" s="4">
        <v>2640</v>
      </c>
      <c r="I204" t="s">
        <v>1776</v>
      </c>
      <c r="J204" t="s">
        <v>1777</v>
      </c>
      <c r="K204" t="s">
        <v>1778</v>
      </c>
      <c r="L204" t="s">
        <v>1779</v>
      </c>
      <c r="M204" t="s">
        <v>1780</v>
      </c>
      <c r="N204" t="s">
        <v>1781</v>
      </c>
      <c r="O204" t="s">
        <v>1782</v>
      </c>
      <c r="P204" t="s">
        <v>1783</v>
      </c>
      <c r="AA204" s="1"/>
      <c r="AB204" s="9" t="str">
        <f t="shared" si="3"/>
        <v>1</v>
      </c>
      <c r="AC204" s="5"/>
    </row>
    <row r="205" spans="1:29" x14ac:dyDescent="0.4">
      <c r="A205" t="s">
        <v>1784</v>
      </c>
      <c r="B205" t="s">
        <v>1785</v>
      </c>
      <c r="C205" t="s">
        <v>462</v>
      </c>
      <c r="D205">
        <v>349</v>
      </c>
      <c r="E205" s="4">
        <v>999</v>
      </c>
      <c r="F205" s="1">
        <v>0.65</v>
      </c>
      <c r="G205" s="12">
        <v>4</v>
      </c>
      <c r="H205" s="4">
        <v>839</v>
      </c>
      <c r="I205" t="s">
        <v>1786</v>
      </c>
      <c r="J205" t="s">
        <v>1787</v>
      </c>
      <c r="K205" t="s">
        <v>1788</v>
      </c>
      <c r="L205" t="s">
        <v>1789</v>
      </c>
      <c r="M205" t="s">
        <v>1790</v>
      </c>
      <c r="N205" t="s">
        <v>1791</v>
      </c>
      <c r="O205" t="s">
        <v>1792</v>
      </c>
      <c r="P205" t="s">
        <v>1793</v>
      </c>
      <c r="AA205" s="1"/>
      <c r="AB205" s="9" t="str">
        <f t="shared" si="3"/>
        <v>1</v>
      </c>
      <c r="AC205" s="5"/>
    </row>
    <row r="206" spans="1:29" x14ac:dyDescent="0.4">
      <c r="A206" t="s">
        <v>1794</v>
      </c>
      <c r="B206" t="s">
        <v>1795</v>
      </c>
      <c r="C206" t="s">
        <v>129</v>
      </c>
      <c r="D206">
        <v>467</v>
      </c>
      <c r="E206" s="4">
        <v>599</v>
      </c>
      <c r="F206" s="1">
        <v>0.22</v>
      </c>
      <c r="G206" s="12">
        <v>4.4000000000000004</v>
      </c>
      <c r="H206" s="4">
        <v>44054</v>
      </c>
      <c r="I206" t="s">
        <v>1796</v>
      </c>
      <c r="J206" t="s">
        <v>1797</v>
      </c>
      <c r="K206" t="s">
        <v>1798</v>
      </c>
      <c r="L206" t="s">
        <v>1799</v>
      </c>
      <c r="M206" t="s">
        <v>1800</v>
      </c>
      <c r="N206" t="s">
        <v>1801</v>
      </c>
      <c r="O206" t="s">
        <v>1802</v>
      </c>
      <c r="P206" t="s">
        <v>1803</v>
      </c>
      <c r="AA206" s="1"/>
      <c r="AB206" s="9" t="str">
        <f t="shared" si="3"/>
        <v>0</v>
      </c>
      <c r="AC206" s="5"/>
    </row>
    <row r="207" spans="1:29" x14ac:dyDescent="0.4">
      <c r="A207" t="s">
        <v>1804</v>
      </c>
      <c r="B207" t="s">
        <v>1805</v>
      </c>
      <c r="C207" t="s">
        <v>18</v>
      </c>
      <c r="D207">
        <v>449</v>
      </c>
      <c r="E207" s="4">
        <v>599</v>
      </c>
      <c r="F207" s="1">
        <v>0.25</v>
      </c>
      <c r="G207" s="12">
        <v>4</v>
      </c>
      <c r="H207" s="4">
        <v>3231</v>
      </c>
      <c r="I207" t="s">
        <v>1806</v>
      </c>
      <c r="J207" t="s">
        <v>1807</v>
      </c>
      <c r="K207" t="s">
        <v>1808</v>
      </c>
      <c r="L207" t="s">
        <v>1809</v>
      </c>
      <c r="M207" t="s">
        <v>1810</v>
      </c>
      <c r="N207" t="s">
        <v>1811</v>
      </c>
      <c r="O207" t="s">
        <v>1812</v>
      </c>
      <c r="P207" t="s">
        <v>1813</v>
      </c>
      <c r="AA207" s="1"/>
      <c r="AB207" s="9" t="str">
        <f t="shared" si="3"/>
        <v>0</v>
      </c>
      <c r="AC207" s="5"/>
    </row>
    <row r="208" spans="1:29" x14ac:dyDescent="0.4">
      <c r="A208" t="s">
        <v>1814</v>
      </c>
      <c r="B208" t="s">
        <v>1815</v>
      </c>
      <c r="C208" t="s">
        <v>169</v>
      </c>
      <c r="D208" s="2">
        <v>11990</v>
      </c>
      <c r="E208" s="4">
        <v>31990</v>
      </c>
      <c r="F208" s="1">
        <v>0.63</v>
      </c>
      <c r="G208" s="12">
        <v>4.2</v>
      </c>
      <c r="H208" s="4">
        <v>64</v>
      </c>
      <c r="I208" t="s">
        <v>728</v>
      </c>
      <c r="J208" t="s">
        <v>1816</v>
      </c>
      <c r="K208" t="s">
        <v>1817</v>
      </c>
      <c r="L208" t="s">
        <v>1818</v>
      </c>
      <c r="M208" t="s">
        <v>1819</v>
      </c>
      <c r="N208" t="s">
        <v>1820</v>
      </c>
      <c r="O208" t="s">
        <v>1821</v>
      </c>
      <c r="P208" t="s">
        <v>1822</v>
      </c>
      <c r="AA208" s="1"/>
      <c r="AB208" s="9" t="str">
        <f t="shared" si="3"/>
        <v>1</v>
      </c>
      <c r="AC208" s="5"/>
    </row>
    <row r="209" spans="1:29" x14ac:dyDescent="0.4">
      <c r="A209" t="s">
        <v>1823</v>
      </c>
      <c r="B209" t="s">
        <v>1824</v>
      </c>
      <c r="C209" t="s">
        <v>18</v>
      </c>
      <c r="D209">
        <v>350</v>
      </c>
      <c r="E209" s="4">
        <v>599</v>
      </c>
      <c r="F209" s="1">
        <v>0.42</v>
      </c>
      <c r="G209" s="12">
        <v>3.9</v>
      </c>
      <c r="H209" s="4">
        <v>8314</v>
      </c>
      <c r="I209" t="s">
        <v>1825</v>
      </c>
      <c r="J209" t="s">
        <v>1826</v>
      </c>
      <c r="K209" t="s">
        <v>1827</v>
      </c>
      <c r="L209" t="s">
        <v>1828</v>
      </c>
      <c r="M209" t="s">
        <v>1829</v>
      </c>
      <c r="N209" t="s">
        <v>1830</v>
      </c>
      <c r="O209" t="s">
        <v>1831</v>
      </c>
      <c r="P209" t="s">
        <v>1832</v>
      </c>
      <c r="AA209" s="1"/>
      <c r="AB209" s="9" t="str">
        <f t="shared" si="3"/>
        <v>0</v>
      </c>
      <c r="AC209" s="5"/>
    </row>
    <row r="210" spans="1:29" x14ac:dyDescent="0.4">
      <c r="A210" t="s">
        <v>1833</v>
      </c>
      <c r="B210" t="s">
        <v>1834</v>
      </c>
      <c r="C210" t="s">
        <v>18</v>
      </c>
      <c r="D210">
        <v>252</v>
      </c>
      <c r="E210" s="4">
        <v>999</v>
      </c>
      <c r="F210" s="1">
        <v>0.75</v>
      </c>
      <c r="G210" s="12">
        <v>3.7</v>
      </c>
      <c r="H210" s="4">
        <v>2249</v>
      </c>
      <c r="I210" t="s">
        <v>1835</v>
      </c>
      <c r="J210" t="s">
        <v>1836</v>
      </c>
      <c r="K210" t="s">
        <v>1837</v>
      </c>
      <c r="L210" t="s">
        <v>1838</v>
      </c>
      <c r="M210" t="s">
        <v>1839</v>
      </c>
      <c r="N210" t="s">
        <v>1840</v>
      </c>
      <c r="O210" t="s">
        <v>1841</v>
      </c>
      <c r="P210" t="s">
        <v>1842</v>
      </c>
      <c r="AA210" s="1"/>
      <c r="AB210" s="9" t="str">
        <f t="shared" si="3"/>
        <v>1</v>
      </c>
      <c r="AC210" s="5"/>
    </row>
    <row r="211" spans="1:29" x14ac:dyDescent="0.4">
      <c r="A211" t="s">
        <v>1843</v>
      </c>
      <c r="B211" t="s">
        <v>1844</v>
      </c>
      <c r="C211" t="s">
        <v>462</v>
      </c>
      <c r="D211">
        <v>204</v>
      </c>
      <c r="E211" s="4">
        <v>599</v>
      </c>
      <c r="F211" s="1">
        <v>0.66</v>
      </c>
      <c r="G211" s="12">
        <v>3.6</v>
      </c>
      <c r="H211" s="4">
        <v>339</v>
      </c>
      <c r="I211" t="s">
        <v>1845</v>
      </c>
      <c r="J211" t="s">
        <v>1846</v>
      </c>
      <c r="K211" t="s">
        <v>1847</v>
      </c>
      <c r="L211" t="s">
        <v>1848</v>
      </c>
      <c r="M211" t="s">
        <v>1849</v>
      </c>
      <c r="N211" t="s">
        <v>1850</v>
      </c>
      <c r="O211" t="s">
        <v>1851</v>
      </c>
      <c r="P211" t="s">
        <v>1852</v>
      </c>
      <c r="AA211" s="1"/>
      <c r="AB211" s="9" t="str">
        <f t="shared" si="3"/>
        <v>1</v>
      </c>
      <c r="AC211" s="5"/>
    </row>
    <row r="212" spans="1:29" x14ac:dyDescent="0.4">
      <c r="A212" t="s">
        <v>1853</v>
      </c>
      <c r="B212" t="s">
        <v>1854</v>
      </c>
      <c r="C212" t="s">
        <v>1404</v>
      </c>
      <c r="D212" s="2">
        <v>6490</v>
      </c>
      <c r="E212" s="4">
        <v>9990</v>
      </c>
      <c r="F212" s="1">
        <v>0.35</v>
      </c>
      <c r="G212" s="12">
        <v>4</v>
      </c>
      <c r="H212" s="4">
        <v>27</v>
      </c>
      <c r="I212" t="s">
        <v>1855</v>
      </c>
      <c r="J212" t="s">
        <v>1856</v>
      </c>
      <c r="K212" t="s">
        <v>1857</v>
      </c>
      <c r="L212" t="s">
        <v>1858</v>
      </c>
      <c r="M212" t="s">
        <v>1859</v>
      </c>
      <c r="N212" t="s">
        <v>1860</v>
      </c>
      <c r="O212" t="s">
        <v>1861</v>
      </c>
      <c r="P212" t="s">
        <v>1862</v>
      </c>
      <c r="AA212" s="1"/>
      <c r="AB212" s="9" t="str">
        <f t="shared" si="3"/>
        <v>0</v>
      </c>
      <c r="AC212" s="5"/>
    </row>
    <row r="213" spans="1:29" x14ac:dyDescent="0.4">
      <c r="A213" t="s">
        <v>1863</v>
      </c>
      <c r="B213" t="s">
        <v>1864</v>
      </c>
      <c r="C213" t="s">
        <v>462</v>
      </c>
      <c r="D213">
        <v>235</v>
      </c>
      <c r="E213" s="4">
        <v>599</v>
      </c>
      <c r="F213" s="1">
        <v>0.61</v>
      </c>
      <c r="G213" s="12">
        <v>3.5</v>
      </c>
      <c r="H213" s="4">
        <v>197</v>
      </c>
      <c r="I213" t="s">
        <v>1865</v>
      </c>
      <c r="J213" t="s">
        <v>1866</v>
      </c>
      <c r="K213" t="s">
        <v>1867</v>
      </c>
      <c r="L213" t="s">
        <v>1868</v>
      </c>
      <c r="M213" t="s">
        <v>1869</v>
      </c>
      <c r="N213" t="s">
        <v>1870</v>
      </c>
      <c r="O213" t="s">
        <v>1871</v>
      </c>
      <c r="P213" t="s">
        <v>1872</v>
      </c>
      <c r="AA213" s="1"/>
      <c r="AB213" s="9" t="str">
        <f t="shared" si="3"/>
        <v>1</v>
      </c>
      <c r="AC213" s="5"/>
    </row>
    <row r="214" spans="1:29" x14ac:dyDescent="0.4">
      <c r="A214" t="s">
        <v>1873</v>
      </c>
      <c r="B214" t="s">
        <v>1874</v>
      </c>
      <c r="C214" t="s">
        <v>18</v>
      </c>
      <c r="D214">
        <v>299</v>
      </c>
      <c r="E214" s="4">
        <v>800</v>
      </c>
      <c r="F214" s="1">
        <v>0.63</v>
      </c>
      <c r="G214" s="12">
        <v>4.5</v>
      </c>
      <c r="H214" s="4">
        <v>74977</v>
      </c>
      <c r="I214" t="s">
        <v>1875</v>
      </c>
      <c r="J214" t="s">
        <v>305</v>
      </c>
      <c r="K214" t="s">
        <v>306</v>
      </c>
      <c r="L214" t="s">
        <v>307</v>
      </c>
      <c r="M214" t="s">
        <v>308</v>
      </c>
      <c r="N214" t="s">
        <v>309</v>
      </c>
      <c r="O214" t="s">
        <v>1876</v>
      </c>
      <c r="P214" t="s">
        <v>1877</v>
      </c>
      <c r="AA214" s="1"/>
      <c r="AB214" s="9" t="str">
        <f t="shared" si="3"/>
        <v>1</v>
      </c>
      <c r="AC214" s="5"/>
    </row>
    <row r="215" spans="1:29" x14ac:dyDescent="0.4">
      <c r="A215" t="s">
        <v>1878</v>
      </c>
      <c r="B215" t="s">
        <v>1879</v>
      </c>
      <c r="C215" t="s">
        <v>18</v>
      </c>
      <c r="D215">
        <v>799</v>
      </c>
      <c r="E215" s="4">
        <v>1999</v>
      </c>
      <c r="F215" s="1">
        <v>0.6</v>
      </c>
      <c r="G215" s="12">
        <v>4.2</v>
      </c>
      <c r="H215" s="4">
        <v>8583</v>
      </c>
      <c r="I215" t="s">
        <v>1880</v>
      </c>
      <c r="J215" t="s">
        <v>1881</v>
      </c>
      <c r="K215" t="s">
        <v>1882</v>
      </c>
      <c r="L215" t="s">
        <v>1883</v>
      </c>
      <c r="M215" t="s">
        <v>1884</v>
      </c>
      <c r="N215" t="s">
        <v>1885</v>
      </c>
      <c r="O215" t="s">
        <v>1886</v>
      </c>
      <c r="P215" t="s">
        <v>1887</v>
      </c>
      <c r="AA215" s="1"/>
      <c r="AB215" s="9" t="str">
        <f t="shared" si="3"/>
        <v>1</v>
      </c>
      <c r="AC215" s="5"/>
    </row>
    <row r="216" spans="1:29" x14ac:dyDescent="0.4">
      <c r="A216" t="s">
        <v>1888</v>
      </c>
      <c r="B216" t="s">
        <v>1889</v>
      </c>
      <c r="C216" t="s">
        <v>462</v>
      </c>
      <c r="D216">
        <v>299</v>
      </c>
      <c r="E216" s="4">
        <v>999</v>
      </c>
      <c r="F216" s="1">
        <v>0.7</v>
      </c>
      <c r="G216" s="12">
        <v>3.8</v>
      </c>
      <c r="H216" s="4">
        <v>928</v>
      </c>
      <c r="I216" t="s">
        <v>1890</v>
      </c>
      <c r="J216" t="s">
        <v>1891</v>
      </c>
      <c r="K216" t="s">
        <v>1892</v>
      </c>
      <c r="L216" t="s">
        <v>1893</v>
      </c>
      <c r="M216" t="s">
        <v>1894</v>
      </c>
      <c r="N216" t="s">
        <v>1895</v>
      </c>
      <c r="O216" t="s">
        <v>1896</v>
      </c>
      <c r="P216" t="s">
        <v>1897</v>
      </c>
      <c r="AA216" s="1"/>
      <c r="AB216" s="9" t="str">
        <f t="shared" si="3"/>
        <v>1</v>
      </c>
      <c r="AC216" s="5"/>
    </row>
    <row r="217" spans="1:29" x14ac:dyDescent="0.4">
      <c r="A217" t="s">
        <v>1898</v>
      </c>
      <c r="B217" t="s">
        <v>1899</v>
      </c>
      <c r="C217" t="s">
        <v>508</v>
      </c>
      <c r="D217" s="2">
        <v>6999</v>
      </c>
      <c r="E217" s="4">
        <v>16990</v>
      </c>
      <c r="F217" s="1">
        <v>0.59</v>
      </c>
      <c r="G217" s="12">
        <v>3.8</v>
      </c>
      <c r="H217" s="4">
        <v>110</v>
      </c>
      <c r="I217" t="s">
        <v>1900</v>
      </c>
      <c r="J217" t="s">
        <v>1901</v>
      </c>
      <c r="K217" t="s">
        <v>1902</v>
      </c>
      <c r="L217" t="s">
        <v>1903</v>
      </c>
      <c r="M217" t="s">
        <v>1904</v>
      </c>
      <c r="N217" t="s">
        <v>1905</v>
      </c>
      <c r="O217" t="s">
        <v>1906</v>
      </c>
      <c r="P217" t="s">
        <v>1907</v>
      </c>
      <c r="AA217" s="1"/>
      <c r="AB217" s="9" t="str">
        <f t="shared" si="3"/>
        <v>1</v>
      </c>
      <c r="AC217" s="5"/>
    </row>
    <row r="218" spans="1:29" x14ac:dyDescent="0.4">
      <c r="A218" t="s">
        <v>1908</v>
      </c>
      <c r="B218" t="s">
        <v>1909</v>
      </c>
      <c r="C218" t="s">
        <v>169</v>
      </c>
      <c r="D218" s="2">
        <v>42999</v>
      </c>
      <c r="E218" s="4">
        <v>59999</v>
      </c>
      <c r="F218" s="1">
        <v>0.28000000000000003</v>
      </c>
      <c r="G218" s="12">
        <v>4.0999999999999996</v>
      </c>
      <c r="H218" s="4">
        <v>6753</v>
      </c>
      <c r="I218" t="s">
        <v>1910</v>
      </c>
      <c r="J218" t="s">
        <v>1911</v>
      </c>
      <c r="K218" t="s">
        <v>1912</v>
      </c>
      <c r="L218" t="s">
        <v>1913</v>
      </c>
      <c r="M218" t="s">
        <v>1914</v>
      </c>
      <c r="N218" t="s">
        <v>1915</v>
      </c>
      <c r="O218" t="s">
        <v>1916</v>
      </c>
      <c r="P218" t="s">
        <v>1917</v>
      </c>
      <c r="AA218" s="1"/>
      <c r="AB218" s="9" t="str">
        <f t="shared" si="3"/>
        <v>0</v>
      </c>
      <c r="AC218" s="5"/>
    </row>
    <row r="219" spans="1:29" x14ac:dyDescent="0.4">
      <c r="A219" t="s">
        <v>1918</v>
      </c>
      <c r="B219" t="s">
        <v>1919</v>
      </c>
      <c r="C219" t="s">
        <v>129</v>
      </c>
      <c r="D219">
        <v>173</v>
      </c>
      <c r="E219" s="4">
        <v>999</v>
      </c>
      <c r="F219" s="1">
        <v>0.83</v>
      </c>
      <c r="G219" s="12">
        <v>4.3</v>
      </c>
      <c r="H219" s="4">
        <v>1237</v>
      </c>
      <c r="I219" t="s">
        <v>1920</v>
      </c>
      <c r="J219" t="s">
        <v>1921</v>
      </c>
      <c r="K219" t="s">
        <v>1922</v>
      </c>
      <c r="L219" t="s">
        <v>1923</v>
      </c>
      <c r="M219" t="s">
        <v>1924</v>
      </c>
      <c r="N219" t="s">
        <v>1925</v>
      </c>
      <c r="O219" t="s">
        <v>1926</v>
      </c>
      <c r="P219" t="s">
        <v>1927</v>
      </c>
      <c r="AA219" s="1"/>
      <c r="AB219" s="9" t="str">
        <f t="shared" si="3"/>
        <v>1</v>
      </c>
      <c r="AC219" s="5"/>
    </row>
    <row r="220" spans="1:29" x14ac:dyDescent="0.4">
      <c r="A220" t="s">
        <v>1928</v>
      </c>
      <c r="B220" t="s">
        <v>1929</v>
      </c>
      <c r="C220" t="s">
        <v>1930</v>
      </c>
      <c r="D220">
        <v>209</v>
      </c>
      <c r="E220" s="4">
        <v>600</v>
      </c>
      <c r="F220" s="1">
        <v>0.65</v>
      </c>
      <c r="G220" s="12">
        <v>4.4000000000000004</v>
      </c>
      <c r="H220" s="4">
        <v>18872</v>
      </c>
      <c r="I220" t="s">
        <v>1931</v>
      </c>
      <c r="J220" t="s">
        <v>1932</v>
      </c>
      <c r="K220" t="s">
        <v>1933</v>
      </c>
      <c r="L220" t="s">
        <v>1934</v>
      </c>
      <c r="M220" t="s">
        <v>1935</v>
      </c>
      <c r="N220" t="s">
        <v>1936</v>
      </c>
      <c r="O220" t="s">
        <v>1937</v>
      </c>
      <c r="P220" t="s">
        <v>1938</v>
      </c>
      <c r="AA220" s="1"/>
      <c r="AB220" s="9" t="str">
        <f t="shared" si="3"/>
        <v>1</v>
      </c>
      <c r="AC220" s="5"/>
    </row>
    <row r="221" spans="1:29" x14ac:dyDescent="0.4">
      <c r="A221" t="s">
        <v>1939</v>
      </c>
      <c r="B221" t="s">
        <v>1940</v>
      </c>
      <c r="C221" t="s">
        <v>18</v>
      </c>
      <c r="D221">
        <v>848.99</v>
      </c>
      <c r="E221" s="4">
        <v>1490</v>
      </c>
      <c r="F221" s="1">
        <v>0.43</v>
      </c>
      <c r="G221" s="12">
        <v>3.9</v>
      </c>
      <c r="H221" s="4">
        <v>356</v>
      </c>
      <c r="I221" t="s">
        <v>1941</v>
      </c>
      <c r="J221" t="s">
        <v>1942</v>
      </c>
      <c r="K221" t="s">
        <v>1943</v>
      </c>
      <c r="L221" t="s">
        <v>1944</v>
      </c>
      <c r="M221" t="s">
        <v>1945</v>
      </c>
      <c r="N221" t="s">
        <v>1946</v>
      </c>
      <c r="O221" t="s">
        <v>1947</v>
      </c>
      <c r="P221" t="s">
        <v>1948</v>
      </c>
      <c r="AA221" s="1"/>
      <c r="AB221" s="9" t="str">
        <f t="shared" si="3"/>
        <v>0</v>
      </c>
      <c r="AC221" s="5"/>
    </row>
    <row r="222" spans="1:29" x14ac:dyDescent="0.4">
      <c r="A222" t="s">
        <v>1949</v>
      </c>
      <c r="B222" t="s">
        <v>1950</v>
      </c>
      <c r="C222" t="s">
        <v>18</v>
      </c>
      <c r="D222">
        <v>649</v>
      </c>
      <c r="E222" s="4">
        <v>1999</v>
      </c>
      <c r="F222" s="1">
        <v>0.68</v>
      </c>
      <c r="G222" s="12">
        <v>4.2</v>
      </c>
      <c r="H222" s="4">
        <v>24269</v>
      </c>
      <c r="I222" t="s">
        <v>1951</v>
      </c>
      <c r="J222" t="s">
        <v>20</v>
      </c>
      <c r="K222" t="s">
        <v>21</v>
      </c>
      <c r="L222" t="s">
        <v>22</v>
      </c>
      <c r="M222" t="s">
        <v>23</v>
      </c>
      <c r="N222" t="s">
        <v>825</v>
      </c>
      <c r="O222" t="s">
        <v>1952</v>
      </c>
      <c r="P222" t="s">
        <v>1953</v>
      </c>
      <c r="AA222" s="1"/>
      <c r="AB222" s="9" t="str">
        <f t="shared" si="3"/>
        <v>1</v>
      </c>
      <c r="AC222" s="5"/>
    </row>
    <row r="223" spans="1:29" x14ac:dyDescent="0.4">
      <c r="A223" t="s">
        <v>1954</v>
      </c>
      <c r="B223" t="s">
        <v>1955</v>
      </c>
      <c r="C223" t="s">
        <v>462</v>
      </c>
      <c r="D223">
        <v>299</v>
      </c>
      <c r="E223" s="4">
        <v>899</v>
      </c>
      <c r="F223" s="1">
        <v>0.67</v>
      </c>
      <c r="G223" s="12">
        <v>3.8</v>
      </c>
      <c r="H223" s="4">
        <v>425</v>
      </c>
      <c r="I223" t="s">
        <v>1956</v>
      </c>
      <c r="J223" t="s">
        <v>1957</v>
      </c>
      <c r="K223" t="s">
        <v>1958</v>
      </c>
      <c r="L223" t="s">
        <v>1959</v>
      </c>
      <c r="M223" t="s">
        <v>1960</v>
      </c>
      <c r="N223" t="s">
        <v>1961</v>
      </c>
      <c r="O223" t="s">
        <v>1962</v>
      </c>
      <c r="P223" t="s">
        <v>1963</v>
      </c>
      <c r="AA223" s="1"/>
      <c r="AB223" s="9" t="str">
        <f t="shared" si="3"/>
        <v>1</v>
      </c>
      <c r="AC223" s="5"/>
    </row>
    <row r="224" spans="1:29" x14ac:dyDescent="0.4">
      <c r="A224" t="s">
        <v>1964</v>
      </c>
      <c r="B224" t="s">
        <v>1965</v>
      </c>
      <c r="C224" t="s">
        <v>643</v>
      </c>
      <c r="D224">
        <v>399</v>
      </c>
      <c r="E224" s="4">
        <v>799</v>
      </c>
      <c r="F224" s="1">
        <v>0.5</v>
      </c>
      <c r="G224" s="12">
        <v>4.0999999999999996</v>
      </c>
      <c r="H224" s="4">
        <v>1161</v>
      </c>
      <c r="I224" t="s">
        <v>1966</v>
      </c>
      <c r="J224" t="s">
        <v>1967</v>
      </c>
      <c r="K224" t="s">
        <v>1968</v>
      </c>
      <c r="L224" t="s">
        <v>1969</v>
      </c>
      <c r="M224" t="s">
        <v>1970</v>
      </c>
      <c r="N224" t="s">
        <v>1971</v>
      </c>
      <c r="O224" t="s">
        <v>1972</v>
      </c>
      <c r="P224" t="s">
        <v>1973</v>
      </c>
      <c r="AA224" s="1"/>
      <c r="AB224" s="9" t="str">
        <f t="shared" si="3"/>
        <v>1</v>
      </c>
      <c r="AC224" s="5"/>
    </row>
    <row r="225" spans="1:29" x14ac:dyDescent="0.4">
      <c r="A225" t="s">
        <v>1974</v>
      </c>
      <c r="B225" t="s">
        <v>1975</v>
      </c>
      <c r="C225" t="s">
        <v>18</v>
      </c>
      <c r="D225">
        <v>249</v>
      </c>
      <c r="E225" s="4">
        <v>499</v>
      </c>
      <c r="F225" s="1">
        <v>0.5</v>
      </c>
      <c r="G225" s="12">
        <v>4.0999999999999996</v>
      </c>
      <c r="H225" s="4">
        <v>1508</v>
      </c>
      <c r="I225" t="s">
        <v>1976</v>
      </c>
      <c r="J225" t="s">
        <v>1977</v>
      </c>
      <c r="K225" t="s">
        <v>1978</v>
      </c>
      <c r="L225" t="s">
        <v>1979</v>
      </c>
      <c r="M225" t="s">
        <v>1980</v>
      </c>
      <c r="N225" t="s">
        <v>13033</v>
      </c>
      <c r="O225" t="s">
        <v>1981</v>
      </c>
      <c r="P225" t="s">
        <v>1982</v>
      </c>
      <c r="AA225" s="1"/>
      <c r="AB225" s="9" t="str">
        <f t="shared" si="3"/>
        <v>1</v>
      </c>
      <c r="AC225" s="5"/>
    </row>
    <row r="226" spans="1:29" x14ac:dyDescent="0.4">
      <c r="A226" t="s">
        <v>1983</v>
      </c>
      <c r="B226" t="s">
        <v>1984</v>
      </c>
      <c r="C226" t="s">
        <v>1985</v>
      </c>
      <c r="D226" s="2">
        <v>1249</v>
      </c>
      <c r="E226" s="4">
        <v>2299</v>
      </c>
      <c r="F226" s="1">
        <v>0.46</v>
      </c>
      <c r="G226" s="12">
        <v>4.3</v>
      </c>
      <c r="H226" s="4">
        <v>7636</v>
      </c>
      <c r="I226" t="s">
        <v>1986</v>
      </c>
      <c r="J226" t="s">
        <v>1987</v>
      </c>
      <c r="K226" t="s">
        <v>1988</v>
      </c>
      <c r="L226" t="s">
        <v>1989</v>
      </c>
      <c r="M226" t="s">
        <v>1990</v>
      </c>
      <c r="N226" t="s">
        <v>1991</v>
      </c>
      <c r="O226" t="s">
        <v>1992</v>
      </c>
      <c r="P226" t="s">
        <v>1993</v>
      </c>
      <c r="AA226" s="1"/>
      <c r="AB226" s="9" t="str">
        <f t="shared" si="3"/>
        <v>0</v>
      </c>
      <c r="AC226" s="5"/>
    </row>
    <row r="227" spans="1:29" x14ac:dyDescent="0.4">
      <c r="A227" t="s">
        <v>1994</v>
      </c>
      <c r="B227" t="s">
        <v>1995</v>
      </c>
      <c r="C227" t="s">
        <v>462</v>
      </c>
      <c r="D227">
        <v>213</v>
      </c>
      <c r="E227" s="4">
        <v>499</v>
      </c>
      <c r="F227" s="1">
        <v>0.56999999999999995</v>
      </c>
      <c r="G227" s="12">
        <v>3.7</v>
      </c>
      <c r="H227" s="4">
        <v>246</v>
      </c>
      <c r="I227" t="s">
        <v>1996</v>
      </c>
      <c r="J227" t="s">
        <v>1997</v>
      </c>
      <c r="K227" t="s">
        <v>1998</v>
      </c>
      <c r="L227" t="s">
        <v>1999</v>
      </c>
      <c r="M227" t="s">
        <v>2000</v>
      </c>
      <c r="N227" t="s">
        <v>2001</v>
      </c>
      <c r="O227" t="s">
        <v>2002</v>
      </c>
      <c r="P227" t="s">
        <v>2003</v>
      </c>
      <c r="AA227" s="1"/>
      <c r="AB227" s="9" t="str">
        <f t="shared" si="3"/>
        <v>1</v>
      </c>
      <c r="AC227" s="5"/>
    </row>
    <row r="228" spans="1:29" x14ac:dyDescent="0.4">
      <c r="A228" t="s">
        <v>2004</v>
      </c>
      <c r="B228" t="s">
        <v>2005</v>
      </c>
      <c r="C228" t="s">
        <v>462</v>
      </c>
      <c r="D228">
        <v>209</v>
      </c>
      <c r="E228" s="4">
        <v>499</v>
      </c>
      <c r="F228" s="1">
        <v>0.57999999999999996</v>
      </c>
      <c r="G228" s="12">
        <v>4</v>
      </c>
      <c r="H228" s="4">
        <v>479</v>
      </c>
      <c r="I228" t="s">
        <v>2006</v>
      </c>
      <c r="J228" t="s">
        <v>2007</v>
      </c>
      <c r="K228" t="s">
        <v>2008</v>
      </c>
      <c r="L228" t="s">
        <v>2009</v>
      </c>
      <c r="M228" t="s">
        <v>2010</v>
      </c>
      <c r="N228" t="s">
        <v>2011</v>
      </c>
      <c r="O228" t="s">
        <v>2012</v>
      </c>
      <c r="P228" t="s">
        <v>2013</v>
      </c>
      <c r="AA228" s="1"/>
      <c r="AB228" s="9" t="str">
        <f t="shared" si="3"/>
        <v>1</v>
      </c>
      <c r="AC228" s="5"/>
    </row>
    <row r="229" spans="1:29" x14ac:dyDescent="0.4">
      <c r="A229" t="s">
        <v>2014</v>
      </c>
      <c r="B229" t="s">
        <v>2015</v>
      </c>
      <c r="C229" t="s">
        <v>129</v>
      </c>
      <c r="D229">
        <v>598</v>
      </c>
      <c r="E229" s="4">
        <v>4999</v>
      </c>
      <c r="F229" s="1">
        <v>0.88</v>
      </c>
      <c r="G229" s="12">
        <v>4.2</v>
      </c>
      <c r="H229" s="4">
        <v>910</v>
      </c>
      <c r="I229" t="s">
        <v>2016</v>
      </c>
      <c r="J229" t="s">
        <v>2017</v>
      </c>
      <c r="K229" t="s">
        <v>2018</v>
      </c>
      <c r="L229" t="s">
        <v>2019</v>
      </c>
      <c r="M229" t="s">
        <v>2020</v>
      </c>
      <c r="N229" t="s">
        <v>2021</v>
      </c>
      <c r="O229" t="s">
        <v>2022</v>
      </c>
      <c r="P229" t="s">
        <v>2023</v>
      </c>
      <c r="AA229" s="1"/>
      <c r="AB229" s="9" t="str">
        <f t="shared" si="3"/>
        <v>1</v>
      </c>
      <c r="AC229" s="5"/>
    </row>
    <row r="230" spans="1:29" x14ac:dyDescent="0.4">
      <c r="A230" t="s">
        <v>2024</v>
      </c>
      <c r="B230" t="s">
        <v>2025</v>
      </c>
      <c r="C230" t="s">
        <v>18</v>
      </c>
      <c r="D230">
        <v>799</v>
      </c>
      <c r="E230" s="4">
        <v>1749</v>
      </c>
      <c r="F230" s="1">
        <v>0.54</v>
      </c>
      <c r="G230" s="12">
        <v>4.0999999999999996</v>
      </c>
      <c r="H230" s="4">
        <v>5626</v>
      </c>
      <c r="I230" t="s">
        <v>2026</v>
      </c>
      <c r="J230" t="s">
        <v>2027</v>
      </c>
      <c r="K230" t="s">
        <v>2028</v>
      </c>
      <c r="L230" t="s">
        <v>2029</v>
      </c>
      <c r="M230" t="s">
        <v>2030</v>
      </c>
      <c r="N230" t="s">
        <v>2031</v>
      </c>
      <c r="O230" t="s">
        <v>2032</v>
      </c>
      <c r="P230" t="s">
        <v>2033</v>
      </c>
      <c r="AA230" s="1"/>
      <c r="AB230" s="9" t="str">
        <f t="shared" si="3"/>
        <v>1</v>
      </c>
      <c r="AC230" s="5"/>
    </row>
    <row r="231" spans="1:29" x14ac:dyDescent="0.4">
      <c r="A231" t="s">
        <v>2034</v>
      </c>
      <c r="B231" t="s">
        <v>2035</v>
      </c>
      <c r="C231" t="s">
        <v>18</v>
      </c>
      <c r="D231">
        <v>159</v>
      </c>
      <c r="E231" s="4">
        <v>595</v>
      </c>
      <c r="F231" s="1">
        <v>0.73</v>
      </c>
      <c r="G231" s="12">
        <v>4.3</v>
      </c>
      <c r="H231" s="4">
        <v>14184</v>
      </c>
      <c r="I231" t="s">
        <v>2036</v>
      </c>
      <c r="J231" t="s">
        <v>2037</v>
      </c>
      <c r="K231" t="s">
        <v>2038</v>
      </c>
      <c r="L231" t="s">
        <v>2039</v>
      </c>
      <c r="M231" t="s">
        <v>2040</v>
      </c>
      <c r="N231" t="s">
        <v>2041</v>
      </c>
      <c r="O231" t="s">
        <v>2042</v>
      </c>
      <c r="P231" t="s">
        <v>2043</v>
      </c>
      <c r="AA231" s="1"/>
      <c r="AB231" s="9" t="str">
        <f t="shared" si="3"/>
        <v>1</v>
      </c>
      <c r="AC231" s="5"/>
    </row>
    <row r="232" spans="1:29" x14ac:dyDescent="0.4">
      <c r="A232" t="s">
        <v>2044</v>
      </c>
      <c r="B232" t="s">
        <v>2045</v>
      </c>
      <c r="C232" t="s">
        <v>2046</v>
      </c>
      <c r="D232">
        <v>499</v>
      </c>
      <c r="E232" s="4">
        <v>1100</v>
      </c>
      <c r="F232" s="1">
        <v>0.55000000000000004</v>
      </c>
      <c r="G232" s="12">
        <v>4.4000000000000004</v>
      </c>
      <c r="H232" s="4">
        <v>25177</v>
      </c>
      <c r="I232" t="s">
        <v>2047</v>
      </c>
      <c r="J232" t="s">
        <v>2048</v>
      </c>
      <c r="K232" t="s">
        <v>2049</v>
      </c>
      <c r="L232" t="s">
        <v>2050</v>
      </c>
      <c r="M232" t="s">
        <v>2051</v>
      </c>
      <c r="N232" t="s">
        <v>2052</v>
      </c>
      <c r="O232" t="s">
        <v>2053</v>
      </c>
      <c r="P232" t="s">
        <v>2054</v>
      </c>
      <c r="AA232" s="1"/>
      <c r="AB232" s="9" t="str">
        <f t="shared" si="3"/>
        <v>1</v>
      </c>
      <c r="AC232" s="5"/>
    </row>
    <row r="233" spans="1:29" x14ac:dyDescent="0.4">
      <c r="A233" t="s">
        <v>2055</v>
      </c>
      <c r="B233" t="s">
        <v>2056</v>
      </c>
      <c r="C233" t="s">
        <v>169</v>
      </c>
      <c r="D233" s="2">
        <v>31999</v>
      </c>
      <c r="E233" s="4">
        <v>49999</v>
      </c>
      <c r="F233" s="1">
        <v>0.36</v>
      </c>
      <c r="G233" s="12">
        <v>4.3</v>
      </c>
      <c r="H233" s="4">
        <v>21252</v>
      </c>
      <c r="I233" t="s">
        <v>2057</v>
      </c>
      <c r="J233" t="s">
        <v>2058</v>
      </c>
      <c r="K233" t="s">
        <v>2059</v>
      </c>
      <c r="L233" t="s">
        <v>2060</v>
      </c>
      <c r="M233" t="s">
        <v>2061</v>
      </c>
      <c r="N233" t="s">
        <v>2062</v>
      </c>
      <c r="O233" t="s">
        <v>2063</v>
      </c>
      <c r="P233" t="s">
        <v>2064</v>
      </c>
      <c r="AA233" s="1"/>
      <c r="AB233" s="9" t="str">
        <f t="shared" si="3"/>
        <v>0</v>
      </c>
      <c r="AC233" s="5"/>
    </row>
    <row r="234" spans="1:29" x14ac:dyDescent="0.4">
      <c r="A234" t="s">
        <v>2065</v>
      </c>
      <c r="B234" t="s">
        <v>2066</v>
      </c>
      <c r="C234" t="s">
        <v>169</v>
      </c>
      <c r="D234" s="2">
        <v>32990</v>
      </c>
      <c r="E234" s="4">
        <v>56790</v>
      </c>
      <c r="F234" s="1">
        <v>0.42</v>
      </c>
      <c r="G234" s="12">
        <v>4.3</v>
      </c>
      <c r="H234" s="4">
        <v>567</v>
      </c>
      <c r="I234" t="s">
        <v>2067</v>
      </c>
      <c r="J234" t="s">
        <v>2068</v>
      </c>
      <c r="K234" t="s">
        <v>2069</v>
      </c>
      <c r="L234" t="s">
        <v>2070</v>
      </c>
      <c r="M234" t="s">
        <v>2071</v>
      </c>
      <c r="N234" t="s">
        <v>2072</v>
      </c>
      <c r="O234" t="s">
        <v>2073</v>
      </c>
      <c r="P234" t="s">
        <v>2074</v>
      </c>
      <c r="AA234" s="1"/>
      <c r="AB234" s="9" t="str">
        <f t="shared" si="3"/>
        <v>0</v>
      </c>
      <c r="AC234" s="5"/>
    </row>
    <row r="235" spans="1:29" x14ac:dyDescent="0.4">
      <c r="A235" t="s">
        <v>2075</v>
      </c>
      <c r="B235" t="s">
        <v>2076</v>
      </c>
      <c r="C235" t="s">
        <v>462</v>
      </c>
      <c r="D235">
        <v>299</v>
      </c>
      <c r="E235" s="4">
        <v>1199</v>
      </c>
      <c r="F235" s="1">
        <v>0.75</v>
      </c>
      <c r="G235" s="12">
        <v>3.5</v>
      </c>
      <c r="H235" s="4">
        <v>466</v>
      </c>
      <c r="I235" t="s">
        <v>2077</v>
      </c>
      <c r="J235" t="s">
        <v>2078</v>
      </c>
      <c r="K235" t="s">
        <v>2079</v>
      </c>
      <c r="L235" t="s">
        <v>2080</v>
      </c>
      <c r="M235" t="s">
        <v>2081</v>
      </c>
      <c r="N235" t="s">
        <v>2082</v>
      </c>
      <c r="O235" t="s">
        <v>2083</v>
      </c>
      <c r="P235" t="s">
        <v>2084</v>
      </c>
      <c r="AA235" s="1"/>
      <c r="AB235" s="9" t="str">
        <f t="shared" si="3"/>
        <v>1</v>
      </c>
      <c r="AC235" s="5"/>
    </row>
    <row r="236" spans="1:29" x14ac:dyDescent="0.4">
      <c r="A236" t="s">
        <v>2085</v>
      </c>
      <c r="B236" t="s">
        <v>2086</v>
      </c>
      <c r="C236" t="s">
        <v>18</v>
      </c>
      <c r="D236">
        <v>128.31</v>
      </c>
      <c r="E236" s="4">
        <v>549</v>
      </c>
      <c r="F236" s="1">
        <v>0.77</v>
      </c>
      <c r="G236" s="12">
        <v>3.9</v>
      </c>
      <c r="H236" s="4">
        <v>61</v>
      </c>
      <c r="I236" t="s">
        <v>1716</v>
      </c>
      <c r="J236" t="s">
        <v>1717</v>
      </c>
      <c r="K236" t="s">
        <v>1718</v>
      </c>
      <c r="L236" t="s">
        <v>1719</v>
      </c>
      <c r="M236" t="s">
        <v>1720</v>
      </c>
      <c r="N236" t="s">
        <v>1721</v>
      </c>
      <c r="O236" t="s">
        <v>2087</v>
      </c>
      <c r="P236" t="s">
        <v>2088</v>
      </c>
      <c r="AA236" s="1"/>
      <c r="AB236" s="9" t="str">
        <f t="shared" si="3"/>
        <v>1</v>
      </c>
      <c r="AC236" s="5"/>
    </row>
    <row r="237" spans="1:29" x14ac:dyDescent="0.4">
      <c r="A237" t="s">
        <v>2089</v>
      </c>
      <c r="B237" t="s">
        <v>2090</v>
      </c>
      <c r="C237" t="s">
        <v>18</v>
      </c>
      <c r="D237">
        <v>599</v>
      </c>
      <c r="E237" s="4">
        <v>849</v>
      </c>
      <c r="F237" s="1">
        <v>0.28999999999999998</v>
      </c>
      <c r="G237" s="12">
        <v>4.5</v>
      </c>
      <c r="H237" s="4">
        <v>474</v>
      </c>
      <c r="I237" t="s">
        <v>1468</v>
      </c>
      <c r="J237" t="s">
        <v>2091</v>
      </c>
      <c r="K237" t="s">
        <v>2092</v>
      </c>
      <c r="L237" t="s">
        <v>2093</v>
      </c>
      <c r="M237" t="s">
        <v>2094</v>
      </c>
      <c r="N237" t="s">
        <v>2095</v>
      </c>
      <c r="O237" t="s">
        <v>2096</v>
      </c>
      <c r="P237" t="s">
        <v>2097</v>
      </c>
      <c r="AA237" s="1"/>
      <c r="AB237" s="9" t="str">
        <f t="shared" si="3"/>
        <v>0</v>
      </c>
      <c r="AC237" s="5"/>
    </row>
    <row r="238" spans="1:29" x14ac:dyDescent="0.4">
      <c r="A238" t="s">
        <v>2098</v>
      </c>
      <c r="B238" t="s">
        <v>2099</v>
      </c>
      <c r="C238" t="s">
        <v>462</v>
      </c>
      <c r="D238">
        <v>399</v>
      </c>
      <c r="E238" s="4">
        <v>899</v>
      </c>
      <c r="F238" s="1">
        <v>0.56000000000000005</v>
      </c>
      <c r="G238" s="12">
        <v>3.4</v>
      </c>
      <c r="H238" s="4">
        <v>431</v>
      </c>
      <c r="I238" t="s">
        <v>2100</v>
      </c>
      <c r="J238" t="s">
        <v>2101</v>
      </c>
      <c r="K238" t="s">
        <v>2102</v>
      </c>
      <c r="L238" t="s">
        <v>2103</v>
      </c>
      <c r="M238" t="s">
        <v>2104</v>
      </c>
      <c r="N238" t="s">
        <v>2105</v>
      </c>
      <c r="O238" t="s">
        <v>2106</v>
      </c>
      <c r="P238" t="s">
        <v>2107</v>
      </c>
      <c r="AA238" s="1"/>
      <c r="AB238" s="9" t="str">
        <f t="shared" si="3"/>
        <v>1</v>
      </c>
      <c r="AC238" s="5"/>
    </row>
    <row r="239" spans="1:29" x14ac:dyDescent="0.4">
      <c r="A239" t="s">
        <v>2108</v>
      </c>
      <c r="B239" t="s">
        <v>2109</v>
      </c>
      <c r="C239" t="s">
        <v>18</v>
      </c>
      <c r="D239">
        <v>449</v>
      </c>
      <c r="E239" s="4">
        <v>1099</v>
      </c>
      <c r="F239" s="1">
        <v>0.59</v>
      </c>
      <c r="G239" s="12">
        <v>4</v>
      </c>
      <c r="H239" s="4">
        <v>242</v>
      </c>
      <c r="I239" t="s">
        <v>2110</v>
      </c>
      <c r="J239" t="s">
        <v>2111</v>
      </c>
      <c r="K239" t="s">
        <v>2112</v>
      </c>
      <c r="L239" t="s">
        <v>2113</v>
      </c>
      <c r="M239" t="s">
        <v>2114</v>
      </c>
      <c r="N239" t="s">
        <v>2115</v>
      </c>
      <c r="O239" t="s">
        <v>2116</v>
      </c>
      <c r="P239" t="s">
        <v>2117</v>
      </c>
      <c r="AA239" s="1"/>
      <c r="AB239" s="9" t="str">
        <f t="shared" si="3"/>
        <v>1</v>
      </c>
      <c r="AC239" s="5"/>
    </row>
    <row r="240" spans="1:29" x14ac:dyDescent="0.4">
      <c r="A240" t="s">
        <v>2118</v>
      </c>
      <c r="B240" t="s">
        <v>2119</v>
      </c>
      <c r="C240" t="s">
        <v>18</v>
      </c>
      <c r="D240">
        <v>254</v>
      </c>
      <c r="E240" s="4">
        <v>799</v>
      </c>
      <c r="F240" s="1">
        <v>0.68</v>
      </c>
      <c r="G240" s="12">
        <v>4</v>
      </c>
      <c r="H240" s="4">
        <v>2905</v>
      </c>
      <c r="I240" t="s">
        <v>2120</v>
      </c>
      <c r="J240" t="s">
        <v>2121</v>
      </c>
      <c r="K240" t="s">
        <v>2122</v>
      </c>
      <c r="L240" t="s">
        <v>2123</v>
      </c>
      <c r="M240" t="s">
        <v>2124</v>
      </c>
      <c r="N240" t="s">
        <v>2125</v>
      </c>
      <c r="O240" t="s">
        <v>2126</v>
      </c>
      <c r="P240" t="s">
        <v>2127</v>
      </c>
      <c r="AA240" s="1"/>
      <c r="AB240" s="9" t="str">
        <f t="shared" si="3"/>
        <v>1</v>
      </c>
      <c r="AC240" s="5"/>
    </row>
    <row r="241" spans="1:29" x14ac:dyDescent="0.4">
      <c r="A241" t="s">
        <v>2128</v>
      </c>
      <c r="B241" t="s">
        <v>2129</v>
      </c>
      <c r="C241" t="s">
        <v>2130</v>
      </c>
      <c r="D241">
        <v>399</v>
      </c>
      <c r="E241" s="4">
        <v>795</v>
      </c>
      <c r="F241" s="1">
        <v>0.5</v>
      </c>
      <c r="G241" s="12">
        <v>4.4000000000000004</v>
      </c>
      <c r="H241" s="4">
        <v>12091</v>
      </c>
      <c r="I241" t="s">
        <v>2131</v>
      </c>
      <c r="J241" t="s">
        <v>2132</v>
      </c>
      <c r="K241" t="s">
        <v>2133</v>
      </c>
      <c r="L241" t="s">
        <v>2134</v>
      </c>
      <c r="M241" t="s">
        <v>2135</v>
      </c>
      <c r="N241" t="s">
        <v>2136</v>
      </c>
      <c r="O241" t="s">
        <v>2137</v>
      </c>
      <c r="P241" t="s">
        <v>2138</v>
      </c>
      <c r="AA241" s="1"/>
      <c r="AB241" s="9" t="str">
        <f t="shared" si="3"/>
        <v>1</v>
      </c>
      <c r="AC241" s="5"/>
    </row>
    <row r="242" spans="1:29" x14ac:dyDescent="0.4">
      <c r="A242" t="s">
        <v>2139</v>
      </c>
      <c r="B242" t="s">
        <v>2140</v>
      </c>
      <c r="C242" t="s">
        <v>18</v>
      </c>
      <c r="D242">
        <v>179</v>
      </c>
      <c r="E242" s="4">
        <v>399</v>
      </c>
      <c r="F242" s="1">
        <v>0.55000000000000004</v>
      </c>
      <c r="G242" s="12">
        <v>4</v>
      </c>
      <c r="H242" s="4">
        <v>1423</v>
      </c>
      <c r="I242" t="s">
        <v>719</v>
      </c>
      <c r="J242" t="s">
        <v>720</v>
      </c>
      <c r="K242" t="s">
        <v>721</v>
      </c>
      <c r="L242" t="s">
        <v>722</v>
      </c>
      <c r="M242" t="s">
        <v>723</v>
      </c>
      <c r="N242" t="s">
        <v>13028</v>
      </c>
      <c r="O242" t="s">
        <v>2141</v>
      </c>
      <c r="P242" t="s">
        <v>2142</v>
      </c>
      <c r="AA242" s="1"/>
      <c r="AB242" s="9" t="str">
        <f t="shared" si="3"/>
        <v>1</v>
      </c>
      <c r="AC242" s="5"/>
    </row>
    <row r="243" spans="1:29" x14ac:dyDescent="0.4">
      <c r="A243" t="s">
        <v>2143</v>
      </c>
      <c r="B243" t="s">
        <v>2144</v>
      </c>
      <c r="C243" t="s">
        <v>18</v>
      </c>
      <c r="D243">
        <v>339</v>
      </c>
      <c r="E243" s="4">
        <v>999</v>
      </c>
      <c r="F243" s="1">
        <v>0.66</v>
      </c>
      <c r="G243" s="12">
        <v>4.3</v>
      </c>
      <c r="H243" s="4">
        <v>6255</v>
      </c>
      <c r="I243" t="s">
        <v>1445</v>
      </c>
      <c r="J243" t="s">
        <v>1446</v>
      </c>
      <c r="K243" t="s">
        <v>1447</v>
      </c>
      <c r="L243" t="s">
        <v>1448</v>
      </c>
      <c r="M243" t="s">
        <v>1449</v>
      </c>
      <c r="N243" t="s">
        <v>13029</v>
      </c>
      <c r="O243" t="s">
        <v>2145</v>
      </c>
      <c r="P243" t="s">
        <v>2146</v>
      </c>
      <c r="AA243" s="1"/>
      <c r="AB243" s="9" t="str">
        <f t="shared" si="3"/>
        <v>1</v>
      </c>
      <c r="AC243" s="5"/>
    </row>
    <row r="244" spans="1:29" x14ac:dyDescent="0.4">
      <c r="A244" t="s">
        <v>2147</v>
      </c>
      <c r="B244" t="s">
        <v>2148</v>
      </c>
      <c r="C244" t="s">
        <v>643</v>
      </c>
      <c r="D244">
        <v>399</v>
      </c>
      <c r="E244" s="4">
        <v>999</v>
      </c>
      <c r="F244" s="1">
        <v>0.6</v>
      </c>
      <c r="G244" s="12">
        <v>4</v>
      </c>
      <c r="H244" s="4">
        <v>1236</v>
      </c>
      <c r="I244" t="s">
        <v>2149</v>
      </c>
      <c r="J244" t="s">
        <v>2150</v>
      </c>
      <c r="K244" t="s">
        <v>2151</v>
      </c>
      <c r="L244" t="s">
        <v>2152</v>
      </c>
      <c r="M244" t="s">
        <v>2153</v>
      </c>
      <c r="N244" t="s">
        <v>2154</v>
      </c>
      <c r="O244" t="s">
        <v>2155</v>
      </c>
      <c r="P244" t="s">
        <v>2156</v>
      </c>
      <c r="AA244" s="1"/>
      <c r="AB244" s="9" t="str">
        <f t="shared" si="3"/>
        <v>1</v>
      </c>
      <c r="AC244" s="5"/>
    </row>
    <row r="245" spans="1:29" x14ac:dyDescent="0.4">
      <c r="A245" t="s">
        <v>2157</v>
      </c>
      <c r="B245" t="s">
        <v>2158</v>
      </c>
      <c r="C245" t="s">
        <v>462</v>
      </c>
      <c r="D245">
        <v>199</v>
      </c>
      <c r="E245" s="4">
        <v>399</v>
      </c>
      <c r="F245" s="1">
        <v>0.5</v>
      </c>
      <c r="G245" s="12">
        <v>4.2</v>
      </c>
      <c r="H245" s="4">
        <v>1335</v>
      </c>
      <c r="I245" t="s">
        <v>2159</v>
      </c>
      <c r="J245" t="s">
        <v>2160</v>
      </c>
      <c r="K245" t="s">
        <v>2161</v>
      </c>
      <c r="L245" t="s">
        <v>2162</v>
      </c>
      <c r="M245" t="s">
        <v>2163</v>
      </c>
      <c r="N245" t="s">
        <v>2164</v>
      </c>
      <c r="O245" t="s">
        <v>2165</v>
      </c>
      <c r="P245" t="s">
        <v>2166</v>
      </c>
      <c r="AA245" s="1"/>
      <c r="AB245" s="9" t="str">
        <f t="shared" si="3"/>
        <v>1</v>
      </c>
      <c r="AC245" s="5"/>
    </row>
    <row r="246" spans="1:29" x14ac:dyDescent="0.4">
      <c r="A246" t="s">
        <v>2167</v>
      </c>
      <c r="B246" t="s">
        <v>2168</v>
      </c>
      <c r="C246" t="s">
        <v>462</v>
      </c>
      <c r="D246">
        <v>349</v>
      </c>
      <c r="E246" s="4">
        <v>1999</v>
      </c>
      <c r="F246" s="1">
        <v>0.83</v>
      </c>
      <c r="G246" s="12">
        <v>3.8</v>
      </c>
      <c r="H246" s="4">
        <v>197</v>
      </c>
      <c r="I246" t="s">
        <v>2169</v>
      </c>
      <c r="J246" t="s">
        <v>2170</v>
      </c>
      <c r="K246" t="s">
        <v>2171</v>
      </c>
      <c r="L246" t="s">
        <v>2172</v>
      </c>
      <c r="M246" t="s">
        <v>2173</v>
      </c>
      <c r="N246" t="s">
        <v>2174</v>
      </c>
      <c r="O246" t="s">
        <v>2175</v>
      </c>
      <c r="P246" t="s">
        <v>2176</v>
      </c>
      <c r="AA246" s="1"/>
      <c r="AB246" s="9" t="str">
        <f t="shared" si="3"/>
        <v>1</v>
      </c>
      <c r="AC246" s="5"/>
    </row>
    <row r="247" spans="1:29" x14ac:dyDescent="0.4">
      <c r="A247" t="s">
        <v>2177</v>
      </c>
      <c r="B247" t="s">
        <v>2178</v>
      </c>
      <c r="C247" t="s">
        <v>18</v>
      </c>
      <c r="D247">
        <v>299</v>
      </c>
      <c r="E247" s="4">
        <v>798</v>
      </c>
      <c r="F247" s="1">
        <v>0.63</v>
      </c>
      <c r="G247" s="12">
        <v>4.4000000000000004</v>
      </c>
      <c r="H247" s="4">
        <v>28791</v>
      </c>
      <c r="I247" t="s">
        <v>2179</v>
      </c>
      <c r="J247" t="s">
        <v>781</v>
      </c>
      <c r="K247" t="s">
        <v>782</v>
      </c>
      <c r="L247" t="s">
        <v>783</v>
      </c>
      <c r="M247" t="s">
        <v>784</v>
      </c>
      <c r="N247" t="s">
        <v>785</v>
      </c>
      <c r="O247" t="s">
        <v>786</v>
      </c>
      <c r="P247" t="s">
        <v>2180</v>
      </c>
      <c r="AA247" s="1"/>
      <c r="AB247" s="9" t="str">
        <f t="shared" si="3"/>
        <v>1</v>
      </c>
      <c r="AC247" s="5"/>
    </row>
    <row r="248" spans="1:29" x14ac:dyDescent="0.4">
      <c r="A248" t="s">
        <v>2181</v>
      </c>
      <c r="B248" t="s">
        <v>2182</v>
      </c>
      <c r="C248" t="s">
        <v>18</v>
      </c>
      <c r="D248">
        <v>89</v>
      </c>
      <c r="E248" s="4">
        <v>800</v>
      </c>
      <c r="F248" s="1">
        <v>0.89</v>
      </c>
      <c r="G248" s="12">
        <v>3.9</v>
      </c>
      <c r="H248" s="4">
        <v>1075</v>
      </c>
      <c r="I248" t="s">
        <v>2183</v>
      </c>
      <c r="J248" t="s">
        <v>343</v>
      </c>
      <c r="K248" t="s">
        <v>344</v>
      </c>
      <c r="L248" t="s">
        <v>345</v>
      </c>
      <c r="M248" t="s">
        <v>346</v>
      </c>
      <c r="N248" t="s">
        <v>347</v>
      </c>
      <c r="O248" t="s">
        <v>2184</v>
      </c>
      <c r="P248" t="s">
        <v>2185</v>
      </c>
      <c r="AA248" s="1"/>
      <c r="AB248" s="9" t="str">
        <f t="shared" si="3"/>
        <v>1</v>
      </c>
      <c r="AC248" s="5"/>
    </row>
    <row r="249" spans="1:29" x14ac:dyDescent="0.4">
      <c r="A249" t="s">
        <v>2186</v>
      </c>
      <c r="B249" t="s">
        <v>2187</v>
      </c>
      <c r="C249" t="s">
        <v>18</v>
      </c>
      <c r="D249">
        <v>549</v>
      </c>
      <c r="E249" s="4">
        <v>995</v>
      </c>
      <c r="F249" s="1">
        <v>0.45</v>
      </c>
      <c r="G249" s="12">
        <v>4.2</v>
      </c>
      <c r="H249" s="4">
        <v>29746</v>
      </c>
      <c r="I249" t="s">
        <v>2188</v>
      </c>
      <c r="J249" t="s">
        <v>599</v>
      </c>
      <c r="K249" t="s">
        <v>600</v>
      </c>
      <c r="L249" t="s">
        <v>601</v>
      </c>
      <c r="M249" t="s">
        <v>602</v>
      </c>
      <c r="N249" t="s">
        <v>603</v>
      </c>
      <c r="O249" t="s">
        <v>2189</v>
      </c>
      <c r="P249" t="s">
        <v>2190</v>
      </c>
      <c r="AA249" s="1"/>
      <c r="AB249" s="9" t="str">
        <f t="shared" si="3"/>
        <v>0</v>
      </c>
      <c r="AC249" s="5"/>
    </row>
    <row r="250" spans="1:29" x14ac:dyDescent="0.4">
      <c r="A250" t="s">
        <v>2191</v>
      </c>
      <c r="B250" t="s">
        <v>2192</v>
      </c>
      <c r="C250" t="s">
        <v>18</v>
      </c>
      <c r="D250">
        <v>129</v>
      </c>
      <c r="E250" s="4">
        <v>1000</v>
      </c>
      <c r="F250" s="1">
        <v>0.87</v>
      </c>
      <c r="G250" s="12">
        <v>3.9</v>
      </c>
      <c r="H250" s="4">
        <v>295</v>
      </c>
      <c r="I250" t="s">
        <v>2193</v>
      </c>
      <c r="J250" t="s">
        <v>2194</v>
      </c>
      <c r="K250" t="s">
        <v>2195</v>
      </c>
      <c r="L250" t="s">
        <v>2196</v>
      </c>
      <c r="M250" t="s">
        <v>2197</v>
      </c>
      <c r="N250" t="s">
        <v>2198</v>
      </c>
      <c r="O250" t="s">
        <v>2199</v>
      </c>
      <c r="P250" t="s">
        <v>2200</v>
      </c>
      <c r="AA250" s="1"/>
      <c r="AB250" s="9" t="str">
        <f t="shared" si="3"/>
        <v>1</v>
      </c>
      <c r="AC250" s="5"/>
    </row>
    <row r="251" spans="1:29" x14ac:dyDescent="0.4">
      <c r="A251" t="s">
        <v>2201</v>
      </c>
      <c r="B251" t="s">
        <v>2202</v>
      </c>
      <c r="C251" t="s">
        <v>169</v>
      </c>
      <c r="D251" s="2">
        <v>77990</v>
      </c>
      <c r="E251" s="4" t="s">
        <v>13034</v>
      </c>
      <c r="F251" s="1">
        <v>0.44</v>
      </c>
      <c r="G251" s="12">
        <v>4.7</v>
      </c>
      <c r="H251" s="4">
        <v>5935</v>
      </c>
      <c r="I251" t="s">
        <v>2203</v>
      </c>
      <c r="J251" t="s">
        <v>2204</v>
      </c>
      <c r="K251" t="s">
        <v>2205</v>
      </c>
      <c r="L251" t="s">
        <v>2206</v>
      </c>
      <c r="M251" t="s">
        <v>2207</v>
      </c>
      <c r="N251" t="s">
        <v>2208</v>
      </c>
      <c r="O251" t="s">
        <v>2209</v>
      </c>
      <c r="P251" t="s">
        <v>2210</v>
      </c>
      <c r="AA251" s="1"/>
      <c r="AB251" s="9" t="str">
        <f t="shared" si="3"/>
        <v>0</v>
      </c>
      <c r="AC251" s="5"/>
    </row>
    <row r="252" spans="1:29" x14ac:dyDescent="0.4">
      <c r="A252" t="s">
        <v>2211</v>
      </c>
      <c r="B252" t="s">
        <v>2212</v>
      </c>
      <c r="C252" t="s">
        <v>462</v>
      </c>
      <c r="D252">
        <v>349</v>
      </c>
      <c r="E252" s="4">
        <v>799</v>
      </c>
      <c r="F252" s="1">
        <v>0.56000000000000005</v>
      </c>
      <c r="G252" s="12">
        <v>3.6</v>
      </c>
      <c r="H252" s="4">
        <v>323</v>
      </c>
      <c r="I252" t="s">
        <v>2213</v>
      </c>
      <c r="J252" t="s">
        <v>2214</v>
      </c>
      <c r="K252" t="s">
        <v>2215</v>
      </c>
      <c r="L252" t="s">
        <v>2216</v>
      </c>
      <c r="M252" t="s">
        <v>2217</v>
      </c>
      <c r="N252" t="s">
        <v>2218</v>
      </c>
      <c r="O252" t="s">
        <v>2219</v>
      </c>
      <c r="P252" t="s">
        <v>2220</v>
      </c>
      <c r="AA252" s="1"/>
      <c r="AB252" s="9" t="str">
        <f t="shared" si="3"/>
        <v>1</v>
      </c>
      <c r="AC252" s="5"/>
    </row>
    <row r="253" spans="1:29" x14ac:dyDescent="0.4">
      <c r="A253" t="s">
        <v>2221</v>
      </c>
      <c r="B253" t="s">
        <v>2222</v>
      </c>
      <c r="C253" t="s">
        <v>462</v>
      </c>
      <c r="D253">
        <v>499</v>
      </c>
      <c r="E253" s="4">
        <v>899</v>
      </c>
      <c r="F253" s="1">
        <v>0.44</v>
      </c>
      <c r="G253" s="12">
        <v>3.7</v>
      </c>
      <c r="H253" s="4">
        <v>185</v>
      </c>
      <c r="I253" t="s">
        <v>2223</v>
      </c>
      <c r="J253" t="s">
        <v>2224</v>
      </c>
      <c r="K253" t="s">
        <v>2225</v>
      </c>
      <c r="L253" t="s">
        <v>2226</v>
      </c>
      <c r="M253" t="s">
        <v>2227</v>
      </c>
      <c r="N253" t="s">
        <v>2228</v>
      </c>
      <c r="O253" t="s">
        <v>2229</v>
      </c>
      <c r="P253" t="s">
        <v>2230</v>
      </c>
      <c r="AA253" s="1"/>
      <c r="AB253" s="9" t="str">
        <f t="shared" si="3"/>
        <v>0</v>
      </c>
      <c r="AC253" s="5"/>
    </row>
    <row r="254" spans="1:29" x14ac:dyDescent="0.4">
      <c r="A254" t="s">
        <v>2231</v>
      </c>
      <c r="B254" t="s">
        <v>2232</v>
      </c>
      <c r="C254" t="s">
        <v>18</v>
      </c>
      <c r="D254">
        <v>299</v>
      </c>
      <c r="E254" s="4">
        <v>799</v>
      </c>
      <c r="F254" s="1">
        <v>0.63</v>
      </c>
      <c r="G254" s="12">
        <v>4.2</v>
      </c>
      <c r="H254" s="4">
        <v>2117</v>
      </c>
      <c r="I254" t="s">
        <v>2233</v>
      </c>
      <c r="J254" t="s">
        <v>2234</v>
      </c>
      <c r="K254" t="s">
        <v>2235</v>
      </c>
      <c r="L254" t="s">
        <v>2236</v>
      </c>
      <c r="M254" t="s">
        <v>2237</v>
      </c>
      <c r="N254" t="s">
        <v>2238</v>
      </c>
      <c r="O254" t="s">
        <v>2239</v>
      </c>
      <c r="P254" t="s">
        <v>2240</v>
      </c>
      <c r="AA254" s="1"/>
      <c r="AB254" s="9" t="str">
        <f t="shared" si="3"/>
        <v>1</v>
      </c>
      <c r="AC254" s="5"/>
    </row>
    <row r="255" spans="1:29" x14ac:dyDescent="0.4">
      <c r="A255" t="s">
        <v>2241</v>
      </c>
      <c r="B255" t="s">
        <v>2242</v>
      </c>
      <c r="C255" t="s">
        <v>18</v>
      </c>
      <c r="D255">
        <v>182</v>
      </c>
      <c r="E255" s="4">
        <v>599</v>
      </c>
      <c r="F255" s="1">
        <v>0.7</v>
      </c>
      <c r="G255" s="12">
        <v>4</v>
      </c>
      <c r="H255" s="4">
        <v>9378</v>
      </c>
      <c r="I255" t="s">
        <v>2243</v>
      </c>
      <c r="J255" t="s">
        <v>236</v>
      </c>
      <c r="K255" t="s">
        <v>237</v>
      </c>
      <c r="L255" t="s">
        <v>238</v>
      </c>
      <c r="M255" t="s">
        <v>239</v>
      </c>
      <c r="N255" t="s">
        <v>1573</v>
      </c>
      <c r="O255" t="s">
        <v>2244</v>
      </c>
      <c r="P255" t="s">
        <v>2245</v>
      </c>
      <c r="AA255" s="1"/>
      <c r="AB255" s="9" t="str">
        <f t="shared" si="3"/>
        <v>1</v>
      </c>
      <c r="AC255" s="5"/>
    </row>
    <row r="256" spans="1:29" x14ac:dyDescent="0.4">
      <c r="A256" t="s">
        <v>2246</v>
      </c>
      <c r="B256" t="s">
        <v>2247</v>
      </c>
      <c r="C256" t="s">
        <v>643</v>
      </c>
      <c r="D256">
        <v>96</v>
      </c>
      <c r="E256" s="4">
        <v>399</v>
      </c>
      <c r="F256" s="1">
        <v>0.76</v>
      </c>
      <c r="G256" s="12">
        <v>3.6</v>
      </c>
      <c r="H256" s="4">
        <v>1796</v>
      </c>
      <c r="I256" t="s">
        <v>2248</v>
      </c>
      <c r="J256" t="s">
        <v>2249</v>
      </c>
      <c r="K256" t="s">
        <v>2250</v>
      </c>
      <c r="L256" t="s">
        <v>2251</v>
      </c>
      <c r="M256" t="s">
        <v>2252</v>
      </c>
      <c r="N256" t="s">
        <v>2253</v>
      </c>
      <c r="O256" t="s">
        <v>2254</v>
      </c>
      <c r="P256" t="s">
        <v>2255</v>
      </c>
      <c r="AA256" s="1"/>
      <c r="AB256" s="9" t="str">
        <f t="shared" si="3"/>
        <v>1</v>
      </c>
      <c r="AC256" s="5"/>
    </row>
    <row r="257" spans="1:29" x14ac:dyDescent="0.4">
      <c r="A257" t="s">
        <v>2256</v>
      </c>
      <c r="B257" t="s">
        <v>2257</v>
      </c>
      <c r="C257" t="s">
        <v>169</v>
      </c>
      <c r="D257" s="2">
        <v>54990</v>
      </c>
      <c r="E257" s="4">
        <v>85000</v>
      </c>
      <c r="F257" s="1">
        <v>0.35</v>
      </c>
      <c r="G257" s="12">
        <v>4.3</v>
      </c>
      <c r="H257" s="4">
        <v>3587</v>
      </c>
      <c r="I257" t="s">
        <v>987</v>
      </c>
      <c r="J257" t="s">
        <v>988</v>
      </c>
      <c r="K257" t="s">
        <v>989</v>
      </c>
      <c r="L257" t="s">
        <v>990</v>
      </c>
      <c r="M257" t="s">
        <v>991</v>
      </c>
      <c r="N257" t="s">
        <v>992</v>
      </c>
      <c r="O257" t="s">
        <v>2258</v>
      </c>
      <c r="P257" t="s">
        <v>2259</v>
      </c>
      <c r="AA257" s="1"/>
      <c r="AB257" s="9" t="str">
        <f t="shared" si="3"/>
        <v>0</v>
      </c>
      <c r="AC257" s="5"/>
    </row>
    <row r="258" spans="1:29" x14ac:dyDescent="0.4">
      <c r="A258" t="s">
        <v>2260</v>
      </c>
      <c r="B258" t="s">
        <v>2261</v>
      </c>
      <c r="C258" t="s">
        <v>1173</v>
      </c>
      <c r="D258">
        <v>439</v>
      </c>
      <c r="E258" s="4">
        <v>758</v>
      </c>
      <c r="F258" s="1">
        <v>0.42</v>
      </c>
      <c r="G258" s="12">
        <v>4.2</v>
      </c>
      <c r="H258" s="4">
        <v>4296</v>
      </c>
      <c r="I258" t="s">
        <v>2262</v>
      </c>
      <c r="J258" t="s">
        <v>2263</v>
      </c>
      <c r="K258" t="s">
        <v>2264</v>
      </c>
      <c r="L258" t="s">
        <v>2265</v>
      </c>
      <c r="M258" t="s">
        <v>2266</v>
      </c>
      <c r="N258" t="s">
        <v>2267</v>
      </c>
      <c r="O258" t="s">
        <v>2268</v>
      </c>
      <c r="P258" t="s">
        <v>2269</v>
      </c>
      <c r="AA258" s="1"/>
      <c r="AB258" s="9" t="str">
        <f t="shared" si="3"/>
        <v>0</v>
      </c>
      <c r="AC258" s="5"/>
    </row>
    <row r="259" spans="1:29" x14ac:dyDescent="0.4">
      <c r="A259" t="s">
        <v>2270</v>
      </c>
      <c r="B259" t="s">
        <v>2271</v>
      </c>
      <c r="C259" t="s">
        <v>18</v>
      </c>
      <c r="D259">
        <v>299</v>
      </c>
      <c r="E259" s="4">
        <v>999</v>
      </c>
      <c r="F259" s="1">
        <v>0.7</v>
      </c>
      <c r="G259" s="12">
        <v>4.3</v>
      </c>
      <c r="H259" s="4">
        <v>2651</v>
      </c>
      <c r="I259" t="s">
        <v>2272</v>
      </c>
      <c r="J259" t="s">
        <v>1543</v>
      </c>
      <c r="K259" t="s">
        <v>1544</v>
      </c>
      <c r="L259" t="s">
        <v>1545</v>
      </c>
      <c r="M259" t="s">
        <v>1546</v>
      </c>
      <c r="N259" t="s">
        <v>1547</v>
      </c>
      <c r="O259" t="s">
        <v>1548</v>
      </c>
      <c r="P259" t="s">
        <v>2273</v>
      </c>
      <c r="AA259" s="1"/>
      <c r="AB259" s="9" t="str">
        <f t="shared" ref="AB259:AB322" si="4">IF(F259&gt;=50%, "1", "0")</f>
        <v>1</v>
      </c>
      <c r="AC259" s="5"/>
    </row>
    <row r="260" spans="1:29" x14ac:dyDescent="0.4">
      <c r="A260" t="s">
        <v>2274</v>
      </c>
      <c r="B260" t="s">
        <v>2275</v>
      </c>
      <c r="C260" t="s">
        <v>18</v>
      </c>
      <c r="D260">
        <v>299</v>
      </c>
      <c r="E260" s="4">
        <v>799</v>
      </c>
      <c r="F260" s="1">
        <v>0.63</v>
      </c>
      <c r="G260" s="12">
        <v>4.2</v>
      </c>
      <c r="H260" s="4">
        <v>94363</v>
      </c>
      <c r="I260" t="s">
        <v>2276</v>
      </c>
      <c r="J260" t="s">
        <v>50</v>
      </c>
      <c r="K260" t="s">
        <v>51</v>
      </c>
      <c r="L260" t="s">
        <v>52</v>
      </c>
      <c r="M260" t="s">
        <v>53</v>
      </c>
      <c r="N260" t="s">
        <v>54</v>
      </c>
      <c r="O260" t="s">
        <v>2277</v>
      </c>
      <c r="P260" t="s">
        <v>2278</v>
      </c>
      <c r="AA260" s="1"/>
      <c r="AB260" s="9" t="str">
        <f t="shared" si="4"/>
        <v>1</v>
      </c>
      <c r="AC260" s="5"/>
    </row>
    <row r="261" spans="1:29" x14ac:dyDescent="0.4">
      <c r="A261" t="s">
        <v>2279</v>
      </c>
      <c r="B261" t="s">
        <v>2280</v>
      </c>
      <c r="C261" t="s">
        <v>18</v>
      </c>
      <c r="D261">
        <v>789</v>
      </c>
      <c r="E261" s="4">
        <v>1999</v>
      </c>
      <c r="F261" s="1">
        <v>0.61</v>
      </c>
      <c r="G261" s="12">
        <v>4.2</v>
      </c>
      <c r="H261" s="4">
        <v>34540</v>
      </c>
      <c r="I261" t="s">
        <v>2281</v>
      </c>
      <c r="J261" t="s">
        <v>2282</v>
      </c>
      <c r="K261" t="s">
        <v>2283</v>
      </c>
      <c r="L261" t="s">
        <v>2284</v>
      </c>
      <c r="M261" t="s">
        <v>2285</v>
      </c>
      <c r="N261" t="s">
        <v>2286</v>
      </c>
      <c r="O261" t="s">
        <v>2287</v>
      </c>
      <c r="P261" t="s">
        <v>2288</v>
      </c>
      <c r="AA261" s="1"/>
      <c r="AB261" s="9" t="str">
        <f t="shared" si="4"/>
        <v>1</v>
      </c>
      <c r="AC261" s="5"/>
    </row>
    <row r="262" spans="1:29" x14ac:dyDescent="0.4">
      <c r="A262" t="s">
        <v>2289</v>
      </c>
      <c r="B262" t="s">
        <v>2290</v>
      </c>
      <c r="C262" t="s">
        <v>129</v>
      </c>
      <c r="D262">
        <v>299</v>
      </c>
      <c r="E262" s="4">
        <v>700</v>
      </c>
      <c r="F262" s="1">
        <v>0.56999999999999995</v>
      </c>
      <c r="G262" s="12">
        <v>4.4000000000000004</v>
      </c>
      <c r="H262" s="4">
        <v>8714</v>
      </c>
      <c r="I262" t="s">
        <v>2291</v>
      </c>
      <c r="J262" t="s">
        <v>2292</v>
      </c>
      <c r="K262" t="s">
        <v>2293</v>
      </c>
      <c r="L262" t="s">
        <v>2294</v>
      </c>
      <c r="M262" t="s">
        <v>2295</v>
      </c>
      <c r="N262" t="s">
        <v>2296</v>
      </c>
      <c r="O262" t="s">
        <v>2297</v>
      </c>
      <c r="P262" t="s">
        <v>2298</v>
      </c>
      <c r="AA262" s="1"/>
      <c r="AB262" s="9" t="str">
        <f t="shared" si="4"/>
        <v>1</v>
      </c>
      <c r="AC262" s="5"/>
    </row>
    <row r="263" spans="1:29" x14ac:dyDescent="0.4">
      <c r="A263" t="s">
        <v>2299</v>
      </c>
      <c r="B263" t="s">
        <v>2300</v>
      </c>
      <c r="C263" t="s">
        <v>18</v>
      </c>
      <c r="D263">
        <v>325</v>
      </c>
      <c r="E263" s="4">
        <v>1099</v>
      </c>
      <c r="F263" s="1">
        <v>0.7</v>
      </c>
      <c r="G263" s="12">
        <v>4.2</v>
      </c>
      <c r="H263" s="4">
        <v>10576</v>
      </c>
      <c r="I263" t="s">
        <v>2301</v>
      </c>
      <c r="J263" t="s">
        <v>791</v>
      </c>
      <c r="K263" t="s">
        <v>792</v>
      </c>
      <c r="L263" t="s">
        <v>793</v>
      </c>
      <c r="M263" t="s">
        <v>794</v>
      </c>
      <c r="N263" t="s">
        <v>795</v>
      </c>
      <c r="O263" t="s">
        <v>2302</v>
      </c>
      <c r="P263" t="s">
        <v>2303</v>
      </c>
      <c r="AA263" s="1"/>
      <c r="AB263" s="9" t="str">
        <f t="shared" si="4"/>
        <v>1</v>
      </c>
      <c r="AC263" s="5"/>
    </row>
    <row r="264" spans="1:29" x14ac:dyDescent="0.4">
      <c r="A264" t="s">
        <v>2304</v>
      </c>
      <c r="B264" t="s">
        <v>2305</v>
      </c>
      <c r="C264" t="s">
        <v>18</v>
      </c>
      <c r="D264" s="2">
        <v>1299</v>
      </c>
      <c r="E264" s="4">
        <v>1999</v>
      </c>
      <c r="F264" s="1">
        <v>0.35</v>
      </c>
      <c r="G264" s="12">
        <v>4.4000000000000004</v>
      </c>
      <c r="H264" s="4">
        <v>7318</v>
      </c>
      <c r="I264" t="s">
        <v>2306</v>
      </c>
      <c r="J264" t="s">
        <v>1737</v>
      </c>
      <c r="K264" t="s">
        <v>1738</v>
      </c>
      <c r="L264" t="s">
        <v>1739</v>
      </c>
      <c r="M264" t="s">
        <v>1740</v>
      </c>
      <c r="N264" t="s">
        <v>1741</v>
      </c>
      <c r="O264" t="s">
        <v>2307</v>
      </c>
      <c r="P264" t="s">
        <v>2308</v>
      </c>
      <c r="AA264" s="1"/>
      <c r="AB264" s="9" t="str">
        <f t="shared" si="4"/>
        <v>0</v>
      </c>
      <c r="AC264" s="5"/>
    </row>
    <row r="265" spans="1:29" x14ac:dyDescent="0.4">
      <c r="A265" t="s">
        <v>2309</v>
      </c>
      <c r="B265" t="s">
        <v>2310</v>
      </c>
      <c r="C265" t="s">
        <v>462</v>
      </c>
      <c r="D265">
        <v>790</v>
      </c>
      <c r="E265" s="4">
        <v>1999</v>
      </c>
      <c r="F265" s="1">
        <v>0.6</v>
      </c>
      <c r="G265" s="12">
        <v>3</v>
      </c>
      <c r="H265" s="4">
        <v>103</v>
      </c>
      <c r="I265" t="s">
        <v>2311</v>
      </c>
      <c r="J265" t="s">
        <v>2312</v>
      </c>
      <c r="K265" t="s">
        <v>2313</v>
      </c>
      <c r="L265" t="s">
        <v>2314</v>
      </c>
      <c r="M265" t="s">
        <v>2315</v>
      </c>
      <c r="N265" t="s">
        <v>2316</v>
      </c>
      <c r="O265" t="s">
        <v>2317</v>
      </c>
      <c r="P265" t="s">
        <v>2318</v>
      </c>
      <c r="AA265" s="1"/>
      <c r="AB265" s="9" t="str">
        <f t="shared" si="4"/>
        <v>1</v>
      </c>
      <c r="AC265" s="5"/>
    </row>
    <row r="266" spans="1:29" x14ac:dyDescent="0.4">
      <c r="A266" t="s">
        <v>2319</v>
      </c>
      <c r="B266" t="s">
        <v>2320</v>
      </c>
      <c r="C266" t="s">
        <v>2321</v>
      </c>
      <c r="D266" s="2">
        <v>4699</v>
      </c>
      <c r="E266" s="4">
        <v>4699</v>
      </c>
      <c r="F266" s="1">
        <v>0</v>
      </c>
      <c r="G266" s="12">
        <v>4.5</v>
      </c>
      <c r="H266" s="4">
        <v>224</v>
      </c>
      <c r="I266" t="s">
        <v>2322</v>
      </c>
      <c r="J266" t="s">
        <v>2323</v>
      </c>
      <c r="K266" t="s">
        <v>2324</v>
      </c>
      <c r="L266" t="s">
        <v>2325</v>
      </c>
      <c r="M266" t="s">
        <v>2326</v>
      </c>
      <c r="N266" t="s">
        <v>2327</v>
      </c>
      <c r="O266" t="s">
        <v>2328</v>
      </c>
      <c r="P266" t="s">
        <v>2329</v>
      </c>
      <c r="AA266" s="1"/>
      <c r="AB266" s="9" t="str">
        <f t="shared" si="4"/>
        <v>0</v>
      </c>
      <c r="AC266" s="5"/>
    </row>
    <row r="267" spans="1:29" x14ac:dyDescent="0.4">
      <c r="A267" t="s">
        <v>2330</v>
      </c>
      <c r="B267" t="s">
        <v>2331</v>
      </c>
      <c r="C267" t="s">
        <v>169</v>
      </c>
      <c r="D267" s="2">
        <v>18999</v>
      </c>
      <c r="E267" s="4">
        <v>24990</v>
      </c>
      <c r="F267" s="1">
        <v>0.24</v>
      </c>
      <c r="G267" s="12">
        <v>4.3</v>
      </c>
      <c r="H267" s="4">
        <v>4702</v>
      </c>
      <c r="I267" t="s">
        <v>2332</v>
      </c>
      <c r="J267" t="s">
        <v>246</v>
      </c>
      <c r="K267" t="s">
        <v>247</v>
      </c>
      <c r="L267" t="s">
        <v>248</v>
      </c>
      <c r="M267" t="s">
        <v>249</v>
      </c>
      <c r="N267" t="s">
        <v>13023</v>
      </c>
      <c r="O267" t="s">
        <v>2333</v>
      </c>
      <c r="P267" t="s">
        <v>2334</v>
      </c>
      <c r="AA267" s="1"/>
      <c r="AB267" s="9" t="str">
        <f t="shared" si="4"/>
        <v>0</v>
      </c>
      <c r="AC267" s="5"/>
    </row>
    <row r="268" spans="1:29" x14ac:dyDescent="0.4">
      <c r="A268" t="s">
        <v>2335</v>
      </c>
      <c r="B268" t="s">
        <v>2336</v>
      </c>
      <c r="C268" t="s">
        <v>18</v>
      </c>
      <c r="D268">
        <v>199</v>
      </c>
      <c r="E268" s="4">
        <v>999</v>
      </c>
      <c r="F268" s="1">
        <v>0.8</v>
      </c>
      <c r="G268" s="12">
        <v>4.2</v>
      </c>
      <c r="H268" s="4">
        <v>85</v>
      </c>
      <c r="I268" t="s">
        <v>2337</v>
      </c>
      <c r="J268" t="s">
        <v>2338</v>
      </c>
      <c r="K268" t="s">
        <v>2339</v>
      </c>
      <c r="L268" t="s">
        <v>2340</v>
      </c>
      <c r="M268" t="s">
        <v>2341</v>
      </c>
      <c r="N268" t="s">
        <v>2342</v>
      </c>
      <c r="O268" t="s">
        <v>2343</v>
      </c>
      <c r="P268" t="s">
        <v>2344</v>
      </c>
      <c r="AA268" s="1"/>
      <c r="AB268" s="9" t="str">
        <f t="shared" si="4"/>
        <v>1</v>
      </c>
      <c r="AC268" s="5"/>
    </row>
    <row r="269" spans="1:29" x14ac:dyDescent="0.4">
      <c r="A269" t="s">
        <v>2345</v>
      </c>
      <c r="B269" t="s">
        <v>2346</v>
      </c>
      <c r="C269" t="s">
        <v>129</v>
      </c>
      <c r="D269">
        <v>269</v>
      </c>
      <c r="E269" s="4">
        <v>650</v>
      </c>
      <c r="F269" s="1">
        <v>0.59</v>
      </c>
      <c r="G269" s="12">
        <v>4.4000000000000004</v>
      </c>
      <c r="H269" s="4">
        <v>35877</v>
      </c>
      <c r="I269" t="s">
        <v>2347</v>
      </c>
      <c r="J269" t="s">
        <v>2348</v>
      </c>
      <c r="K269" t="s">
        <v>2349</v>
      </c>
      <c r="L269" t="s">
        <v>2350</v>
      </c>
      <c r="M269" t="s">
        <v>2351</v>
      </c>
      <c r="N269" t="s">
        <v>2352</v>
      </c>
      <c r="O269" t="s">
        <v>2353</v>
      </c>
      <c r="P269" t="s">
        <v>2354</v>
      </c>
      <c r="AA269" s="1"/>
      <c r="AB269" s="9" t="str">
        <f t="shared" si="4"/>
        <v>1</v>
      </c>
      <c r="AC269" s="5"/>
    </row>
    <row r="270" spans="1:29" x14ac:dyDescent="0.4">
      <c r="A270" t="s">
        <v>2355</v>
      </c>
      <c r="B270" t="s">
        <v>2356</v>
      </c>
      <c r="C270" t="s">
        <v>2357</v>
      </c>
      <c r="D270" s="2">
        <v>1990</v>
      </c>
      <c r="E270" s="4">
        <v>3100</v>
      </c>
      <c r="F270" s="1">
        <v>0.36</v>
      </c>
      <c r="G270" s="12">
        <v>4</v>
      </c>
      <c r="H270" s="4">
        <v>897</v>
      </c>
      <c r="I270" t="s">
        <v>2358</v>
      </c>
      <c r="J270" t="s">
        <v>2359</v>
      </c>
      <c r="K270" t="s">
        <v>2360</v>
      </c>
      <c r="L270" t="s">
        <v>2361</v>
      </c>
      <c r="M270" t="s">
        <v>2362</v>
      </c>
      <c r="N270" t="s">
        <v>2363</v>
      </c>
      <c r="O270" t="s">
        <v>2364</v>
      </c>
      <c r="P270" t="s">
        <v>2365</v>
      </c>
      <c r="AA270" s="1"/>
      <c r="AB270" s="9" t="str">
        <f t="shared" si="4"/>
        <v>0</v>
      </c>
      <c r="AC270" s="5"/>
    </row>
    <row r="271" spans="1:29" x14ac:dyDescent="0.4">
      <c r="A271" t="s">
        <v>2366</v>
      </c>
      <c r="B271" t="s">
        <v>2367</v>
      </c>
      <c r="C271" t="s">
        <v>2368</v>
      </c>
      <c r="D271" s="2">
        <v>2299</v>
      </c>
      <c r="E271" s="4">
        <v>3999</v>
      </c>
      <c r="F271" s="1">
        <v>0.43</v>
      </c>
      <c r="G271" s="12">
        <v>3.8</v>
      </c>
      <c r="H271" s="4">
        <v>282</v>
      </c>
      <c r="I271" t="s">
        <v>2369</v>
      </c>
      <c r="J271" t="s">
        <v>2370</v>
      </c>
      <c r="K271" t="s">
        <v>2371</v>
      </c>
      <c r="L271" t="s">
        <v>2372</v>
      </c>
      <c r="M271" t="s">
        <v>2373</v>
      </c>
      <c r="N271" t="s">
        <v>2374</v>
      </c>
      <c r="O271" t="s">
        <v>2375</v>
      </c>
      <c r="P271" t="s">
        <v>2376</v>
      </c>
      <c r="AA271" s="1"/>
      <c r="AB271" s="9" t="str">
        <f t="shared" si="4"/>
        <v>0</v>
      </c>
      <c r="AC271" s="5"/>
    </row>
    <row r="272" spans="1:29" x14ac:dyDescent="0.4">
      <c r="A272" t="s">
        <v>2377</v>
      </c>
      <c r="B272" t="s">
        <v>2378</v>
      </c>
      <c r="C272" t="s">
        <v>169</v>
      </c>
      <c r="D272" s="2">
        <v>35999</v>
      </c>
      <c r="E272" s="4">
        <v>49990</v>
      </c>
      <c r="F272" s="1">
        <v>0.28000000000000003</v>
      </c>
      <c r="G272" s="12">
        <v>4.3</v>
      </c>
      <c r="H272" s="4">
        <v>1611</v>
      </c>
      <c r="I272" t="s">
        <v>2379</v>
      </c>
      <c r="J272" t="s">
        <v>1504</v>
      </c>
      <c r="K272" t="s">
        <v>1505</v>
      </c>
      <c r="L272" t="s">
        <v>1506</v>
      </c>
      <c r="M272" t="s">
        <v>1507</v>
      </c>
      <c r="N272" t="s">
        <v>1508</v>
      </c>
      <c r="O272" t="s">
        <v>2380</v>
      </c>
      <c r="P272" t="s">
        <v>2381</v>
      </c>
      <c r="AA272" s="1"/>
      <c r="AB272" s="9" t="str">
        <f t="shared" si="4"/>
        <v>0</v>
      </c>
      <c r="AC272" s="5"/>
    </row>
    <row r="273" spans="1:29" x14ac:dyDescent="0.4">
      <c r="A273" t="s">
        <v>2382</v>
      </c>
      <c r="B273" t="s">
        <v>2383</v>
      </c>
      <c r="C273" t="s">
        <v>462</v>
      </c>
      <c r="D273">
        <v>349</v>
      </c>
      <c r="E273" s="4">
        <v>999</v>
      </c>
      <c r="F273" s="1">
        <v>0.65</v>
      </c>
      <c r="G273" s="12">
        <v>4.2</v>
      </c>
      <c r="H273" s="4">
        <v>513</v>
      </c>
      <c r="I273" t="s">
        <v>2384</v>
      </c>
      <c r="J273" t="s">
        <v>2385</v>
      </c>
      <c r="K273" t="s">
        <v>2386</v>
      </c>
      <c r="L273" t="s">
        <v>2387</v>
      </c>
      <c r="M273" t="s">
        <v>2388</v>
      </c>
      <c r="N273" t="s">
        <v>2389</v>
      </c>
      <c r="O273" t="s">
        <v>2390</v>
      </c>
      <c r="P273" t="s">
        <v>2391</v>
      </c>
      <c r="AA273" s="1"/>
      <c r="AB273" s="9" t="str">
        <f t="shared" si="4"/>
        <v>1</v>
      </c>
      <c r="AC273" s="5"/>
    </row>
    <row r="274" spans="1:29" x14ac:dyDescent="0.4">
      <c r="A274" t="s">
        <v>2392</v>
      </c>
      <c r="B274" t="s">
        <v>2393</v>
      </c>
      <c r="C274" t="s">
        <v>18</v>
      </c>
      <c r="D274">
        <v>719</v>
      </c>
      <c r="E274" s="4">
        <v>1499</v>
      </c>
      <c r="F274" s="1">
        <v>0.52</v>
      </c>
      <c r="G274" s="12">
        <v>4.0999999999999996</v>
      </c>
      <c r="H274" s="4">
        <v>1045</v>
      </c>
      <c r="I274" t="s">
        <v>2394</v>
      </c>
      <c r="J274" t="s">
        <v>910</v>
      </c>
      <c r="K274" t="s">
        <v>911</v>
      </c>
      <c r="L274" t="s">
        <v>912</v>
      </c>
      <c r="M274" t="s">
        <v>913</v>
      </c>
      <c r="N274" t="s">
        <v>914</v>
      </c>
      <c r="O274" t="s">
        <v>2395</v>
      </c>
      <c r="P274" t="s">
        <v>2396</v>
      </c>
      <c r="AA274" s="1"/>
      <c r="AB274" s="9" t="str">
        <f t="shared" si="4"/>
        <v>1</v>
      </c>
      <c r="AC274" s="5"/>
    </row>
    <row r="275" spans="1:29" x14ac:dyDescent="0.4">
      <c r="A275" t="s">
        <v>2397</v>
      </c>
      <c r="B275" t="s">
        <v>2398</v>
      </c>
      <c r="C275" t="s">
        <v>169</v>
      </c>
      <c r="D275" s="2">
        <v>8999</v>
      </c>
      <c r="E275" s="4">
        <v>18999</v>
      </c>
      <c r="F275" s="1">
        <v>0.53</v>
      </c>
      <c r="G275" s="12">
        <v>4</v>
      </c>
      <c r="H275" s="4">
        <v>6347</v>
      </c>
      <c r="I275" t="s">
        <v>2399</v>
      </c>
      <c r="J275" t="s">
        <v>2400</v>
      </c>
      <c r="K275" t="s">
        <v>2401</v>
      </c>
      <c r="L275" t="s">
        <v>2402</v>
      </c>
      <c r="M275" t="s">
        <v>2403</v>
      </c>
      <c r="N275" t="s">
        <v>2404</v>
      </c>
      <c r="O275" t="s">
        <v>2405</v>
      </c>
      <c r="P275" t="s">
        <v>2406</v>
      </c>
      <c r="AA275" s="1"/>
      <c r="AB275" s="9" t="str">
        <f t="shared" si="4"/>
        <v>1</v>
      </c>
      <c r="AC275" s="5"/>
    </row>
    <row r="276" spans="1:29" x14ac:dyDescent="0.4">
      <c r="A276" t="s">
        <v>2407</v>
      </c>
      <c r="B276" t="s">
        <v>2408</v>
      </c>
      <c r="C276" t="s">
        <v>1985</v>
      </c>
      <c r="D276">
        <v>917</v>
      </c>
      <c r="E276" s="4">
        <v>2299</v>
      </c>
      <c r="F276" s="1">
        <v>0.6</v>
      </c>
      <c r="G276" s="12">
        <v>4.2</v>
      </c>
      <c r="H276" s="4">
        <v>3300</v>
      </c>
      <c r="I276" t="s">
        <v>2409</v>
      </c>
      <c r="J276" t="s">
        <v>2410</v>
      </c>
      <c r="K276" t="s">
        <v>2411</v>
      </c>
      <c r="L276" t="s">
        <v>2412</v>
      </c>
      <c r="M276" t="s">
        <v>2413</v>
      </c>
      <c r="N276" t="s">
        <v>2414</v>
      </c>
      <c r="O276" t="s">
        <v>2415</v>
      </c>
      <c r="P276" t="s">
        <v>2416</v>
      </c>
      <c r="AA276" s="1"/>
      <c r="AB276" s="9" t="str">
        <f t="shared" si="4"/>
        <v>1</v>
      </c>
      <c r="AC276" s="5"/>
    </row>
    <row r="277" spans="1:29" x14ac:dyDescent="0.4">
      <c r="A277" t="s">
        <v>2417</v>
      </c>
      <c r="B277" t="s">
        <v>2418</v>
      </c>
      <c r="C277" t="s">
        <v>462</v>
      </c>
      <c r="D277">
        <v>399</v>
      </c>
      <c r="E277" s="4">
        <v>999</v>
      </c>
      <c r="F277" s="1">
        <v>0.6</v>
      </c>
      <c r="G277" s="12">
        <v>3.3</v>
      </c>
      <c r="H277" s="4">
        <v>23</v>
      </c>
      <c r="I277" t="s">
        <v>2419</v>
      </c>
      <c r="J277" t="s">
        <v>2420</v>
      </c>
      <c r="K277" t="s">
        <v>2421</v>
      </c>
      <c r="L277" t="s">
        <v>2422</v>
      </c>
      <c r="M277" t="s">
        <v>2423</v>
      </c>
      <c r="N277" t="s">
        <v>2424</v>
      </c>
      <c r="O277" t="s">
        <v>2425</v>
      </c>
      <c r="P277" t="s">
        <v>2426</v>
      </c>
      <c r="AA277" s="1"/>
      <c r="AB277" s="9" t="str">
        <f t="shared" si="4"/>
        <v>1</v>
      </c>
      <c r="AC277" s="5"/>
    </row>
    <row r="278" spans="1:29" x14ac:dyDescent="0.4">
      <c r="A278" t="s">
        <v>2427</v>
      </c>
      <c r="B278" t="s">
        <v>2428</v>
      </c>
      <c r="C278" t="s">
        <v>169</v>
      </c>
      <c r="D278" s="2">
        <v>45999</v>
      </c>
      <c r="E278" s="4">
        <v>69900</v>
      </c>
      <c r="F278" s="1">
        <v>0.34</v>
      </c>
      <c r="G278" s="12">
        <v>4.3</v>
      </c>
      <c r="H278" s="4">
        <v>7109</v>
      </c>
      <c r="I278" t="s">
        <v>2429</v>
      </c>
      <c r="J278" t="s">
        <v>579</v>
      </c>
      <c r="K278" t="s">
        <v>580</v>
      </c>
      <c r="L278" t="s">
        <v>581</v>
      </c>
      <c r="M278" t="s">
        <v>582</v>
      </c>
      <c r="N278" t="s">
        <v>583</v>
      </c>
      <c r="O278" t="s">
        <v>2430</v>
      </c>
      <c r="P278" t="s">
        <v>2431</v>
      </c>
      <c r="AA278" s="1"/>
      <c r="AB278" s="9" t="str">
        <f t="shared" si="4"/>
        <v>0</v>
      </c>
      <c r="AC278" s="5"/>
    </row>
    <row r="279" spans="1:29" x14ac:dyDescent="0.4">
      <c r="A279" t="s">
        <v>2432</v>
      </c>
      <c r="B279" t="s">
        <v>2433</v>
      </c>
      <c r="C279" t="s">
        <v>18</v>
      </c>
      <c r="D279">
        <v>119</v>
      </c>
      <c r="E279" s="4">
        <v>299</v>
      </c>
      <c r="F279" s="1">
        <v>0.6</v>
      </c>
      <c r="G279" s="12">
        <v>3.8</v>
      </c>
      <c r="H279" s="4">
        <v>51</v>
      </c>
      <c r="I279" t="s">
        <v>2434</v>
      </c>
      <c r="J279" t="s">
        <v>2435</v>
      </c>
      <c r="K279" t="s">
        <v>2436</v>
      </c>
      <c r="L279" t="s">
        <v>2437</v>
      </c>
      <c r="M279" t="s">
        <v>2438</v>
      </c>
      <c r="N279" t="s">
        <v>2439</v>
      </c>
      <c r="O279" t="s">
        <v>2440</v>
      </c>
      <c r="P279" t="s">
        <v>2441</v>
      </c>
      <c r="AA279" s="1"/>
      <c r="AB279" s="9" t="str">
        <f t="shared" si="4"/>
        <v>1</v>
      </c>
      <c r="AC279" s="5"/>
    </row>
    <row r="280" spans="1:29" x14ac:dyDescent="0.4">
      <c r="A280" t="s">
        <v>2442</v>
      </c>
      <c r="B280" t="s">
        <v>2443</v>
      </c>
      <c r="C280" t="s">
        <v>169</v>
      </c>
      <c r="D280" s="2">
        <v>21999</v>
      </c>
      <c r="E280" s="4">
        <v>29999</v>
      </c>
      <c r="F280" s="1">
        <v>0.27</v>
      </c>
      <c r="G280" s="12">
        <v>4.2</v>
      </c>
      <c r="H280" s="4">
        <v>32840</v>
      </c>
      <c r="I280" t="s">
        <v>2444</v>
      </c>
      <c r="J280" t="s">
        <v>171</v>
      </c>
      <c r="K280" t="s">
        <v>172</v>
      </c>
      <c r="L280" t="s">
        <v>173</v>
      </c>
      <c r="M280" t="s">
        <v>174</v>
      </c>
      <c r="N280" t="s">
        <v>948</v>
      </c>
      <c r="O280" t="s">
        <v>2445</v>
      </c>
      <c r="P280" t="s">
        <v>2446</v>
      </c>
      <c r="AA280" s="1"/>
      <c r="AB280" s="9" t="str">
        <f t="shared" si="4"/>
        <v>0</v>
      </c>
      <c r="AC280" s="5"/>
    </row>
    <row r="281" spans="1:29" x14ac:dyDescent="0.4">
      <c r="A281" t="s">
        <v>2447</v>
      </c>
      <c r="B281" t="s">
        <v>2448</v>
      </c>
      <c r="C281" t="s">
        <v>462</v>
      </c>
      <c r="D281">
        <v>299</v>
      </c>
      <c r="E281" s="4">
        <v>599</v>
      </c>
      <c r="F281" s="1">
        <v>0.5</v>
      </c>
      <c r="G281" s="12">
        <v>3.7</v>
      </c>
      <c r="H281" s="4">
        <v>708</v>
      </c>
      <c r="I281" t="s">
        <v>2449</v>
      </c>
      <c r="J281" t="s">
        <v>2450</v>
      </c>
      <c r="K281" t="s">
        <v>2451</v>
      </c>
      <c r="L281" t="s">
        <v>2452</v>
      </c>
      <c r="M281" t="s">
        <v>2453</v>
      </c>
      <c r="N281" t="s">
        <v>2454</v>
      </c>
      <c r="O281" t="s">
        <v>2455</v>
      </c>
      <c r="P281" t="s">
        <v>2456</v>
      </c>
      <c r="AA281" s="1"/>
      <c r="AB281" s="9" t="str">
        <f t="shared" si="4"/>
        <v>1</v>
      </c>
      <c r="AC281" s="5"/>
    </row>
    <row r="282" spans="1:29" x14ac:dyDescent="0.4">
      <c r="A282" t="s">
        <v>2457</v>
      </c>
      <c r="B282" t="s">
        <v>2458</v>
      </c>
      <c r="C282" t="s">
        <v>169</v>
      </c>
      <c r="D282" s="2">
        <v>21990</v>
      </c>
      <c r="E282" s="4">
        <v>34990</v>
      </c>
      <c r="F282" s="1">
        <v>0.37</v>
      </c>
      <c r="G282" s="12">
        <v>4.3</v>
      </c>
      <c r="H282" s="4">
        <v>1657</v>
      </c>
      <c r="I282" t="s">
        <v>2459</v>
      </c>
      <c r="J282" t="s">
        <v>2460</v>
      </c>
      <c r="K282" t="s">
        <v>2461</v>
      </c>
      <c r="L282" t="s">
        <v>2462</v>
      </c>
      <c r="M282" t="s">
        <v>2463</v>
      </c>
      <c r="N282" t="s">
        <v>2464</v>
      </c>
      <c r="O282" t="s">
        <v>2465</v>
      </c>
      <c r="P282" t="s">
        <v>2466</v>
      </c>
      <c r="AA282" s="1"/>
      <c r="AB282" s="9" t="str">
        <f t="shared" si="4"/>
        <v>0</v>
      </c>
      <c r="AC282" s="5"/>
    </row>
    <row r="283" spans="1:29" x14ac:dyDescent="0.4">
      <c r="A283" t="s">
        <v>2467</v>
      </c>
      <c r="B283" t="s">
        <v>2468</v>
      </c>
      <c r="C283" t="s">
        <v>18</v>
      </c>
      <c r="D283">
        <v>417.44</v>
      </c>
      <c r="E283" s="4">
        <v>670</v>
      </c>
      <c r="F283" s="1">
        <v>0.38</v>
      </c>
      <c r="G283" s="12">
        <v>3.9</v>
      </c>
      <c r="H283" s="4">
        <v>523</v>
      </c>
      <c r="I283" t="s">
        <v>2469</v>
      </c>
      <c r="J283" t="s">
        <v>2470</v>
      </c>
      <c r="K283" t="s">
        <v>2471</v>
      </c>
      <c r="L283" t="s">
        <v>2472</v>
      </c>
      <c r="M283" t="s">
        <v>2473</v>
      </c>
      <c r="N283" t="s">
        <v>2474</v>
      </c>
      <c r="O283" t="s">
        <v>2475</v>
      </c>
      <c r="P283" t="s">
        <v>2476</v>
      </c>
      <c r="AA283" s="1"/>
      <c r="AB283" s="9" t="str">
        <f t="shared" si="4"/>
        <v>0</v>
      </c>
      <c r="AC283" s="5"/>
    </row>
    <row r="284" spans="1:29" x14ac:dyDescent="0.4">
      <c r="A284" t="s">
        <v>2477</v>
      </c>
      <c r="B284" t="s">
        <v>2478</v>
      </c>
      <c r="C284" t="s">
        <v>18</v>
      </c>
      <c r="D284">
        <v>199</v>
      </c>
      <c r="E284" s="4">
        <v>999</v>
      </c>
      <c r="F284" s="1">
        <v>0.8</v>
      </c>
      <c r="G284" s="12">
        <v>3</v>
      </c>
      <c r="H284" s="4">
        <v>18270.560000000001</v>
      </c>
      <c r="I284" t="s">
        <v>2479</v>
      </c>
      <c r="J284" t="s">
        <v>2480</v>
      </c>
      <c r="K284" t="s">
        <v>2481</v>
      </c>
      <c r="L284" t="s">
        <v>2482</v>
      </c>
      <c r="M284" t="s">
        <v>2483</v>
      </c>
      <c r="N284" t="s">
        <v>2484</v>
      </c>
      <c r="O284" t="s">
        <v>2485</v>
      </c>
      <c r="P284" t="s">
        <v>2486</v>
      </c>
      <c r="AA284" s="1"/>
      <c r="AB284" s="9" t="str">
        <f t="shared" si="4"/>
        <v>1</v>
      </c>
      <c r="AC284" s="5"/>
    </row>
    <row r="285" spans="1:29" x14ac:dyDescent="0.4">
      <c r="A285" t="s">
        <v>2487</v>
      </c>
      <c r="B285" t="s">
        <v>2488</v>
      </c>
      <c r="C285" t="s">
        <v>169</v>
      </c>
      <c r="D285" s="2">
        <v>47990</v>
      </c>
      <c r="E285" s="4">
        <v>79990</v>
      </c>
      <c r="F285" s="1">
        <v>0.4</v>
      </c>
      <c r="G285" s="12">
        <v>4.3</v>
      </c>
      <c r="H285" s="4">
        <v>1376</v>
      </c>
      <c r="I285" t="s">
        <v>1224</v>
      </c>
      <c r="J285" t="s">
        <v>1225</v>
      </c>
      <c r="K285" t="s">
        <v>1226</v>
      </c>
      <c r="L285" t="s">
        <v>1227</v>
      </c>
      <c r="M285" t="s">
        <v>1228</v>
      </c>
      <c r="N285" t="s">
        <v>1229</v>
      </c>
      <c r="O285" t="s">
        <v>2489</v>
      </c>
      <c r="P285" t="s">
        <v>2490</v>
      </c>
      <c r="AA285" s="1"/>
      <c r="AB285" s="9" t="str">
        <f t="shared" si="4"/>
        <v>0</v>
      </c>
      <c r="AC285" s="5"/>
    </row>
    <row r="286" spans="1:29" x14ac:dyDescent="0.4">
      <c r="A286" t="s">
        <v>2491</v>
      </c>
      <c r="B286" t="s">
        <v>2492</v>
      </c>
      <c r="C286" t="s">
        <v>462</v>
      </c>
      <c r="D286">
        <v>215</v>
      </c>
      <c r="E286" s="4">
        <v>499</v>
      </c>
      <c r="F286" s="1">
        <v>0.56999999999999995</v>
      </c>
      <c r="G286" s="12">
        <v>3.5</v>
      </c>
      <c r="H286" s="4">
        <v>121</v>
      </c>
      <c r="I286" t="s">
        <v>2493</v>
      </c>
      <c r="J286" t="s">
        <v>2494</v>
      </c>
      <c r="K286" t="s">
        <v>2495</v>
      </c>
      <c r="L286" t="s">
        <v>2496</v>
      </c>
      <c r="M286" t="s">
        <v>2497</v>
      </c>
      <c r="N286" t="s">
        <v>2498</v>
      </c>
      <c r="O286" t="s">
        <v>2499</v>
      </c>
      <c r="P286" t="s">
        <v>2500</v>
      </c>
      <c r="AA286" s="1"/>
      <c r="AB286" s="9" t="str">
        <f t="shared" si="4"/>
        <v>1</v>
      </c>
      <c r="AC286" s="5"/>
    </row>
    <row r="287" spans="1:29" x14ac:dyDescent="0.4">
      <c r="A287" t="s">
        <v>2501</v>
      </c>
      <c r="B287" t="s">
        <v>2502</v>
      </c>
      <c r="C287" t="s">
        <v>18</v>
      </c>
      <c r="D287">
        <v>99</v>
      </c>
      <c r="E287" s="4">
        <v>800</v>
      </c>
      <c r="F287" s="1">
        <v>0.88</v>
      </c>
      <c r="G287" s="12">
        <v>3.9</v>
      </c>
      <c r="H287" s="4">
        <v>1075</v>
      </c>
      <c r="I287" t="s">
        <v>997</v>
      </c>
      <c r="J287" t="s">
        <v>343</v>
      </c>
      <c r="K287" t="s">
        <v>344</v>
      </c>
      <c r="L287" t="s">
        <v>345</v>
      </c>
      <c r="M287" t="s">
        <v>346</v>
      </c>
      <c r="N287" t="s">
        <v>2503</v>
      </c>
      <c r="O287" t="s">
        <v>2504</v>
      </c>
      <c r="P287" t="s">
        <v>2505</v>
      </c>
      <c r="AA287" s="1"/>
      <c r="AB287" s="9" t="str">
        <f t="shared" si="4"/>
        <v>1</v>
      </c>
      <c r="AC287" s="5"/>
    </row>
    <row r="288" spans="1:29" x14ac:dyDescent="0.4">
      <c r="A288" t="s">
        <v>2506</v>
      </c>
      <c r="B288" t="s">
        <v>2507</v>
      </c>
      <c r="C288" t="s">
        <v>169</v>
      </c>
      <c r="D288" s="2">
        <v>18999</v>
      </c>
      <c r="E288" s="4">
        <v>35000</v>
      </c>
      <c r="F288" s="1">
        <v>0.46</v>
      </c>
      <c r="G288" s="12">
        <v>4</v>
      </c>
      <c r="H288" s="4">
        <v>1001</v>
      </c>
      <c r="I288" t="s">
        <v>2508</v>
      </c>
      <c r="J288" t="s">
        <v>2509</v>
      </c>
      <c r="K288" t="s">
        <v>2510</v>
      </c>
      <c r="L288" t="s">
        <v>2511</v>
      </c>
      <c r="M288" t="s">
        <v>2512</v>
      </c>
      <c r="N288" t="s">
        <v>2513</v>
      </c>
      <c r="O288" t="s">
        <v>2514</v>
      </c>
      <c r="P288" t="s">
        <v>2515</v>
      </c>
      <c r="AA288" s="1"/>
      <c r="AB288" s="9" t="str">
        <f t="shared" si="4"/>
        <v>0</v>
      </c>
      <c r="AC288" s="5"/>
    </row>
    <row r="289" spans="1:29" x14ac:dyDescent="0.4">
      <c r="A289" t="s">
        <v>2516</v>
      </c>
      <c r="B289" t="s">
        <v>2517</v>
      </c>
      <c r="C289" t="s">
        <v>18</v>
      </c>
      <c r="D289">
        <v>249</v>
      </c>
      <c r="E289" s="4">
        <v>999</v>
      </c>
      <c r="F289" s="1">
        <v>0.75</v>
      </c>
      <c r="G289" s="12">
        <v>4.3</v>
      </c>
      <c r="H289" s="4">
        <v>112</v>
      </c>
      <c r="I289" t="s">
        <v>2518</v>
      </c>
      <c r="J289" t="s">
        <v>2519</v>
      </c>
      <c r="K289" t="s">
        <v>2520</v>
      </c>
      <c r="L289" t="s">
        <v>2521</v>
      </c>
      <c r="M289" t="s">
        <v>2522</v>
      </c>
      <c r="N289" t="s">
        <v>2523</v>
      </c>
      <c r="O289" t="s">
        <v>2524</v>
      </c>
      <c r="P289" t="s">
        <v>2525</v>
      </c>
      <c r="AA289" s="1"/>
      <c r="AB289" s="9" t="str">
        <f t="shared" si="4"/>
        <v>1</v>
      </c>
      <c r="AC289" s="5"/>
    </row>
    <row r="290" spans="1:29" x14ac:dyDescent="0.4">
      <c r="A290" t="s">
        <v>2526</v>
      </c>
      <c r="B290" t="s">
        <v>2527</v>
      </c>
      <c r="C290" t="s">
        <v>508</v>
      </c>
      <c r="D290" s="2">
        <v>7999</v>
      </c>
      <c r="E290" s="4">
        <v>15999</v>
      </c>
      <c r="F290" s="1">
        <v>0.5</v>
      </c>
      <c r="G290" s="12">
        <v>3.8</v>
      </c>
      <c r="H290" s="4">
        <v>3022</v>
      </c>
      <c r="I290" t="s">
        <v>2528</v>
      </c>
      <c r="J290" t="s">
        <v>2529</v>
      </c>
      <c r="K290" t="s">
        <v>2530</v>
      </c>
      <c r="L290" t="s">
        <v>2531</v>
      </c>
      <c r="M290" t="s">
        <v>2532</v>
      </c>
      <c r="N290" t="s">
        <v>2533</v>
      </c>
      <c r="O290" t="s">
        <v>2534</v>
      </c>
      <c r="P290" t="s">
        <v>2535</v>
      </c>
      <c r="AA290" s="1"/>
      <c r="AB290" s="9" t="str">
        <f t="shared" si="4"/>
        <v>1</v>
      </c>
      <c r="AC290" s="5"/>
    </row>
    <row r="291" spans="1:29" x14ac:dyDescent="0.4">
      <c r="A291" t="s">
        <v>2536</v>
      </c>
      <c r="B291" t="s">
        <v>2537</v>
      </c>
      <c r="C291" t="s">
        <v>18</v>
      </c>
      <c r="D291">
        <v>649</v>
      </c>
      <c r="E291" s="4">
        <v>1600</v>
      </c>
      <c r="F291" s="1">
        <v>0.59</v>
      </c>
      <c r="G291" s="12">
        <v>4.3</v>
      </c>
      <c r="H291" s="4">
        <v>5451</v>
      </c>
      <c r="I291" t="s">
        <v>2538</v>
      </c>
      <c r="J291" t="s">
        <v>1634</v>
      </c>
      <c r="K291" t="s">
        <v>1635</v>
      </c>
      <c r="L291" t="s">
        <v>1636</v>
      </c>
      <c r="M291" t="s">
        <v>1637</v>
      </c>
      <c r="N291" t="s">
        <v>1638</v>
      </c>
      <c r="O291" t="s">
        <v>2539</v>
      </c>
      <c r="P291" t="s">
        <v>2540</v>
      </c>
      <c r="AA291" s="1"/>
      <c r="AB291" s="9" t="str">
        <f t="shared" si="4"/>
        <v>1</v>
      </c>
      <c r="AC291" s="5"/>
    </row>
    <row r="292" spans="1:29" x14ac:dyDescent="0.4">
      <c r="A292" t="s">
        <v>2541</v>
      </c>
      <c r="B292" t="s">
        <v>747</v>
      </c>
      <c r="C292" t="s">
        <v>462</v>
      </c>
      <c r="D292" s="2">
        <v>1289</v>
      </c>
      <c r="E292" s="4">
        <v>2499</v>
      </c>
      <c r="F292" s="1">
        <v>0.48</v>
      </c>
      <c r="G292" s="12">
        <v>3.3</v>
      </c>
      <c r="H292" s="4">
        <v>73</v>
      </c>
      <c r="I292" t="s">
        <v>2542</v>
      </c>
      <c r="J292" t="s">
        <v>2543</v>
      </c>
      <c r="K292" t="s">
        <v>2544</v>
      </c>
      <c r="L292" t="s">
        <v>2545</v>
      </c>
      <c r="M292" t="s">
        <v>2546</v>
      </c>
      <c r="N292" t="s">
        <v>2547</v>
      </c>
      <c r="O292" t="s">
        <v>2548</v>
      </c>
      <c r="P292" t="s">
        <v>2549</v>
      </c>
      <c r="AA292" s="1"/>
      <c r="AB292" s="9" t="str">
        <f t="shared" si="4"/>
        <v>0</v>
      </c>
      <c r="AC292" s="5"/>
    </row>
    <row r="293" spans="1:29" x14ac:dyDescent="0.4">
      <c r="A293" t="s">
        <v>2550</v>
      </c>
      <c r="B293" t="s">
        <v>2551</v>
      </c>
      <c r="C293" t="s">
        <v>129</v>
      </c>
      <c r="D293">
        <v>609</v>
      </c>
      <c r="E293" s="4">
        <v>1500</v>
      </c>
      <c r="F293" s="1">
        <v>0.59</v>
      </c>
      <c r="G293" s="12">
        <v>4.5</v>
      </c>
      <c r="H293" s="4">
        <v>1029</v>
      </c>
      <c r="I293" t="s">
        <v>2552</v>
      </c>
      <c r="J293" t="s">
        <v>2553</v>
      </c>
      <c r="K293" t="s">
        <v>2554</v>
      </c>
      <c r="L293" t="s">
        <v>2555</v>
      </c>
      <c r="M293" t="s">
        <v>2556</v>
      </c>
      <c r="N293" t="s">
        <v>2557</v>
      </c>
      <c r="O293" t="s">
        <v>2558</v>
      </c>
      <c r="P293" t="s">
        <v>2559</v>
      </c>
      <c r="AA293" s="1"/>
      <c r="AB293" s="9" t="str">
        <f t="shared" si="4"/>
        <v>1</v>
      </c>
      <c r="AC293" s="5"/>
    </row>
    <row r="294" spans="1:29" x14ac:dyDescent="0.4">
      <c r="A294" t="s">
        <v>2560</v>
      </c>
      <c r="B294" t="s">
        <v>2561</v>
      </c>
      <c r="C294" t="s">
        <v>169</v>
      </c>
      <c r="D294" s="2">
        <v>32990</v>
      </c>
      <c r="E294" s="4">
        <v>54990</v>
      </c>
      <c r="F294" s="1">
        <v>0.4</v>
      </c>
      <c r="G294" s="12">
        <v>4.0999999999999996</v>
      </c>
      <c r="H294" s="4">
        <v>1555</v>
      </c>
      <c r="I294" t="s">
        <v>2562</v>
      </c>
      <c r="J294" t="s">
        <v>2563</v>
      </c>
      <c r="K294" t="s">
        <v>2564</v>
      </c>
      <c r="L294" t="s">
        <v>2565</v>
      </c>
      <c r="M294" t="s">
        <v>2566</v>
      </c>
      <c r="N294" t="s">
        <v>2567</v>
      </c>
      <c r="O294" t="s">
        <v>2568</v>
      </c>
      <c r="P294" t="s">
        <v>2569</v>
      </c>
      <c r="AA294" s="1"/>
      <c r="AB294" s="9" t="str">
        <f t="shared" si="4"/>
        <v>0</v>
      </c>
      <c r="AC294" s="5"/>
    </row>
    <row r="295" spans="1:29" x14ac:dyDescent="0.4">
      <c r="A295" t="s">
        <v>2570</v>
      </c>
      <c r="B295" t="s">
        <v>2571</v>
      </c>
      <c r="C295" t="s">
        <v>129</v>
      </c>
      <c r="D295">
        <v>599</v>
      </c>
      <c r="E295" s="4">
        <v>1999</v>
      </c>
      <c r="F295" s="1">
        <v>0.7</v>
      </c>
      <c r="G295" s="12">
        <v>4.2</v>
      </c>
      <c r="H295" s="4">
        <v>47</v>
      </c>
      <c r="I295" t="s">
        <v>2572</v>
      </c>
      <c r="J295" t="s">
        <v>2573</v>
      </c>
      <c r="K295" t="s">
        <v>2574</v>
      </c>
      <c r="L295" t="s">
        <v>2575</v>
      </c>
      <c r="M295" t="s">
        <v>2576</v>
      </c>
      <c r="N295" t="s">
        <v>2577</v>
      </c>
      <c r="O295" t="s">
        <v>2578</v>
      </c>
      <c r="P295" t="s">
        <v>2579</v>
      </c>
      <c r="AA295" s="1"/>
      <c r="AB295" s="9" t="str">
        <f t="shared" si="4"/>
        <v>1</v>
      </c>
      <c r="AC295" s="5"/>
    </row>
    <row r="296" spans="1:29" x14ac:dyDescent="0.4">
      <c r="A296" t="s">
        <v>2580</v>
      </c>
      <c r="B296" t="s">
        <v>2581</v>
      </c>
      <c r="C296" t="s">
        <v>18</v>
      </c>
      <c r="D296">
        <v>349</v>
      </c>
      <c r="E296" s="4">
        <v>899</v>
      </c>
      <c r="F296" s="1">
        <v>0.61</v>
      </c>
      <c r="G296" s="12">
        <v>4.0999999999999996</v>
      </c>
      <c r="H296" s="4">
        <v>14896</v>
      </c>
      <c r="I296" t="s">
        <v>2582</v>
      </c>
      <c r="J296" t="s">
        <v>2583</v>
      </c>
      <c r="K296" t="s">
        <v>2584</v>
      </c>
      <c r="L296" t="s">
        <v>2585</v>
      </c>
      <c r="M296" t="s">
        <v>2586</v>
      </c>
      <c r="N296" t="s">
        <v>2587</v>
      </c>
      <c r="O296" t="s">
        <v>2588</v>
      </c>
      <c r="P296" t="s">
        <v>2589</v>
      </c>
      <c r="AA296" s="1"/>
      <c r="AB296" s="9" t="str">
        <f t="shared" si="4"/>
        <v>1</v>
      </c>
      <c r="AC296" s="5"/>
    </row>
    <row r="297" spans="1:29" x14ac:dyDescent="0.4">
      <c r="A297" t="s">
        <v>2590</v>
      </c>
      <c r="B297" t="s">
        <v>2591</v>
      </c>
      <c r="C297" t="s">
        <v>169</v>
      </c>
      <c r="D297" s="2">
        <v>29999</v>
      </c>
      <c r="E297" s="4">
        <v>50999</v>
      </c>
      <c r="F297" s="1">
        <v>0.41</v>
      </c>
      <c r="G297" s="12">
        <v>4.4000000000000004</v>
      </c>
      <c r="H297" s="4">
        <v>1712</v>
      </c>
      <c r="I297" t="s">
        <v>2592</v>
      </c>
      <c r="J297" t="s">
        <v>2593</v>
      </c>
      <c r="K297" t="s">
        <v>2594</v>
      </c>
      <c r="L297" t="s">
        <v>2595</v>
      </c>
      <c r="M297" t="s">
        <v>2596</v>
      </c>
      <c r="N297" t="s">
        <v>2597</v>
      </c>
      <c r="O297" t="s">
        <v>2598</v>
      </c>
      <c r="P297" t="s">
        <v>2599</v>
      </c>
      <c r="AA297" s="1"/>
      <c r="AB297" s="9" t="str">
        <f t="shared" si="4"/>
        <v>0</v>
      </c>
      <c r="AC297" s="5"/>
    </row>
    <row r="298" spans="1:29" x14ac:dyDescent="0.4">
      <c r="A298" t="s">
        <v>2600</v>
      </c>
      <c r="B298" t="s">
        <v>2158</v>
      </c>
      <c r="C298" t="s">
        <v>462</v>
      </c>
      <c r="D298">
        <v>199</v>
      </c>
      <c r="E298" s="4">
        <v>399</v>
      </c>
      <c r="F298" s="1">
        <v>0.5</v>
      </c>
      <c r="G298" s="12">
        <v>4.2</v>
      </c>
      <c r="H298" s="4">
        <v>1335</v>
      </c>
      <c r="I298" t="s">
        <v>2159</v>
      </c>
      <c r="J298" t="s">
        <v>2160</v>
      </c>
      <c r="K298" t="s">
        <v>2161</v>
      </c>
      <c r="L298" t="s">
        <v>2162</v>
      </c>
      <c r="M298" t="s">
        <v>2163</v>
      </c>
      <c r="N298" t="s">
        <v>2164</v>
      </c>
      <c r="O298" t="s">
        <v>2165</v>
      </c>
      <c r="P298" t="s">
        <v>2601</v>
      </c>
      <c r="AA298" s="1"/>
      <c r="AB298" s="9" t="str">
        <f t="shared" si="4"/>
        <v>1</v>
      </c>
      <c r="AC298" s="5"/>
    </row>
    <row r="299" spans="1:29" x14ac:dyDescent="0.4">
      <c r="A299" t="s">
        <v>2602</v>
      </c>
      <c r="B299" t="s">
        <v>2603</v>
      </c>
      <c r="C299" t="s">
        <v>462</v>
      </c>
      <c r="D299">
        <v>349</v>
      </c>
      <c r="E299" s="4">
        <v>699</v>
      </c>
      <c r="F299" s="1">
        <v>0.5</v>
      </c>
      <c r="G299" s="12">
        <v>3.9</v>
      </c>
      <c r="H299" s="4">
        <v>214</v>
      </c>
      <c r="I299" t="s">
        <v>2604</v>
      </c>
      <c r="J299" t="s">
        <v>2605</v>
      </c>
      <c r="K299" t="s">
        <v>2606</v>
      </c>
      <c r="L299" t="s">
        <v>2607</v>
      </c>
      <c r="M299" t="s">
        <v>2608</v>
      </c>
      <c r="N299" t="s">
        <v>2609</v>
      </c>
      <c r="O299" t="s">
        <v>2610</v>
      </c>
      <c r="P299" t="s">
        <v>2611</v>
      </c>
      <c r="AA299" s="1"/>
      <c r="AB299" s="9" t="str">
        <f t="shared" si="4"/>
        <v>1</v>
      </c>
      <c r="AC299" s="5"/>
    </row>
    <row r="300" spans="1:29" x14ac:dyDescent="0.4">
      <c r="A300" t="s">
        <v>2612</v>
      </c>
      <c r="B300" t="s">
        <v>2613</v>
      </c>
      <c r="C300" t="s">
        <v>643</v>
      </c>
      <c r="D300" s="2">
        <v>1850</v>
      </c>
      <c r="E300" s="4">
        <v>4500</v>
      </c>
      <c r="F300" s="1">
        <v>0.59</v>
      </c>
      <c r="G300" s="12">
        <v>4</v>
      </c>
      <c r="H300" s="4">
        <v>184</v>
      </c>
      <c r="I300" t="s">
        <v>2614</v>
      </c>
      <c r="J300" t="s">
        <v>2615</v>
      </c>
      <c r="K300" t="s">
        <v>2616</v>
      </c>
      <c r="L300" t="s">
        <v>2617</v>
      </c>
      <c r="M300" t="s">
        <v>2618</v>
      </c>
      <c r="N300" t="s">
        <v>2619</v>
      </c>
      <c r="O300" t="s">
        <v>2620</v>
      </c>
      <c r="P300" t="s">
        <v>2621</v>
      </c>
      <c r="AA300" s="1"/>
      <c r="AB300" s="9" t="str">
        <f t="shared" si="4"/>
        <v>1</v>
      </c>
      <c r="AC300" s="5"/>
    </row>
    <row r="301" spans="1:29" x14ac:dyDescent="0.4">
      <c r="A301" t="s">
        <v>2622</v>
      </c>
      <c r="B301" t="s">
        <v>2623</v>
      </c>
      <c r="C301" t="s">
        <v>1404</v>
      </c>
      <c r="D301" s="2">
        <v>13990</v>
      </c>
      <c r="E301" s="4">
        <v>28900</v>
      </c>
      <c r="F301" s="1">
        <v>0.52</v>
      </c>
      <c r="G301" s="12">
        <v>4.5</v>
      </c>
      <c r="H301" s="4">
        <v>7</v>
      </c>
      <c r="I301" t="s">
        <v>2624</v>
      </c>
      <c r="J301" t="s">
        <v>2625</v>
      </c>
      <c r="K301" t="s">
        <v>2626</v>
      </c>
      <c r="L301" t="s">
        <v>2627</v>
      </c>
      <c r="M301" t="s">
        <v>2628</v>
      </c>
      <c r="N301" t="s">
        <v>2629</v>
      </c>
      <c r="O301" t="s">
        <v>2630</v>
      </c>
      <c r="P301" t="s">
        <v>2631</v>
      </c>
      <c r="AA301" s="1"/>
      <c r="AB301" s="9" t="str">
        <f t="shared" si="4"/>
        <v>1</v>
      </c>
      <c r="AC301" s="5"/>
    </row>
    <row r="302" spans="1:29" x14ac:dyDescent="0.4">
      <c r="A302" t="s">
        <v>2632</v>
      </c>
      <c r="B302" t="s">
        <v>2633</v>
      </c>
      <c r="C302" t="s">
        <v>18</v>
      </c>
      <c r="D302">
        <v>129</v>
      </c>
      <c r="E302" s="4">
        <v>449</v>
      </c>
      <c r="F302" s="1">
        <v>0.71</v>
      </c>
      <c r="G302" s="12">
        <v>3.7</v>
      </c>
      <c r="H302" s="4">
        <v>41</v>
      </c>
      <c r="I302" t="s">
        <v>2634</v>
      </c>
      <c r="J302" t="s">
        <v>2635</v>
      </c>
      <c r="K302" t="s">
        <v>2636</v>
      </c>
      <c r="L302" t="s">
        <v>2637</v>
      </c>
      <c r="M302" t="s">
        <v>2638</v>
      </c>
      <c r="N302" t="s">
        <v>2639</v>
      </c>
      <c r="O302" t="s">
        <v>2640</v>
      </c>
      <c r="P302" t="s">
        <v>2641</v>
      </c>
      <c r="AA302" s="1"/>
      <c r="AB302" s="9" t="str">
        <f t="shared" si="4"/>
        <v>1</v>
      </c>
      <c r="AC302" s="5"/>
    </row>
    <row r="303" spans="1:29" x14ac:dyDescent="0.4">
      <c r="A303" t="s">
        <v>2642</v>
      </c>
      <c r="B303" t="s">
        <v>2643</v>
      </c>
      <c r="C303" t="s">
        <v>129</v>
      </c>
      <c r="D303">
        <v>379</v>
      </c>
      <c r="E303" s="4">
        <v>999</v>
      </c>
      <c r="F303" s="1">
        <v>0.62</v>
      </c>
      <c r="G303" s="12">
        <v>4.2</v>
      </c>
      <c r="H303" s="4">
        <v>12153</v>
      </c>
      <c r="I303" t="s">
        <v>2644</v>
      </c>
      <c r="J303" t="s">
        <v>255</v>
      </c>
      <c r="K303" t="s">
        <v>256</v>
      </c>
      <c r="L303" t="s">
        <v>257</v>
      </c>
      <c r="M303" t="s">
        <v>258</v>
      </c>
      <c r="N303" t="s">
        <v>259</v>
      </c>
      <c r="O303" t="s">
        <v>2645</v>
      </c>
      <c r="P303" t="s">
        <v>2646</v>
      </c>
      <c r="AA303" s="1"/>
      <c r="AB303" s="9" t="str">
        <f t="shared" si="4"/>
        <v>1</v>
      </c>
      <c r="AC303" s="5"/>
    </row>
    <row r="304" spans="1:29" x14ac:dyDescent="0.4">
      <c r="A304" t="s">
        <v>2647</v>
      </c>
      <c r="B304" t="s">
        <v>2648</v>
      </c>
      <c r="C304" t="s">
        <v>129</v>
      </c>
      <c r="D304">
        <v>185</v>
      </c>
      <c r="E304" s="4">
        <v>499</v>
      </c>
      <c r="F304" s="1">
        <v>0.63</v>
      </c>
      <c r="G304" s="12">
        <v>4.2</v>
      </c>
      <c r="H304" s="4">
        <v>25</v>
      </c>
      <c r="I304" t="s">
        <v>2649</v>
      </c>
      <c r="J304" t="s">
        <v>2650</v>
      </c>
      <c r="K304" t="s">
        <v>2651</v>
      </c>
      <c r="L304" t="s">
        <v>2652</v>
      </c>
      <c r="M304" t="s">
        <v>2653</v>
      </c>
      <c r="N304" t="s">
        <v>2654</v>
      </c>
      <c r="O304" t="s">
        <v>2655</v>
      </c>
      <c r="P304" t="s">
        <v>2656</v>
      </c>
      <c r="AA304" s="1"/>
      <c r="AB304" s="9" t="str">
        <f t="shared" si="4"/>
        <v>1</v>
      </c>
      <c r="AC304" s="5"/>
    </row>
    <row r="305" spans="1:29" x14ac:dyDescent="0.4">
      <c r="A305" t="s">
        <v>2657</v>
      </c>
      <c r="B305" t="s">
        <v>2658</v>
      </c>
      <c r="C305" t="s">
        <v>98</v>
      </c>
      <c r="D305">
        <v>218</v>
      </c>
      <c r="E305" s="4">
        <v>999</v>
      </c>
      <c r="F305" s="1">
        <v>0.78</v>
      </c>
      <c r="G305" s="12">
        <v>4.2</v>
      </c>
      <c r="H305" s="4">
        <v>163</v>
      </c>
      <c r="I305" t="s">
        <v>2659</v>
      </c>
      <c r="J305" t="s">
        <v>2660</v>
      </c>
      <c r="K305" t="s">
        <v>2661</v>
      </c>
      <c r="L305" t="s">
        <v>2662</v>
      </c>
      <c r="M305" t="s">
        <v>2663</v>
      </c>
      <c r="N305" t="s">
        <v>2664</v>
      </c>
      <c r="O305" t="s">
        <v>2665</v>
      </c>
      <c r="P305" t="s">
        <v>2666</v>
      </c>
      <c r="AA305" s="1"/>
      <c r="AB305" s="9" t="str">
        <f t="shared" si="4"/>
        <v>1</v>
      </c>
      <c r="AC305" s="5"/>
    </row>
    <row r="306" spans="1:29" x14ac:dyDescent="0.4">
      <c r="A306" t="s">
        <v>2667</v>
      </c>
      <c r="B306" t="s">
        <v>2668</v>
      </c>
      <c r="C306" t="s">
        <v>18</v>
      </c>
      <c r="D306">
        <v>199</v>
      </c>
      <c r="E306" s="4">
        <v>999</v>
      </c>
      <c r="F306" s="1">
        <v>0.8</v>
      </c>
      <c r="G306" s="12">
        <v>4.3</v>
      </c>
      <c r="H306" s="4">
        <v>87</v>
      </c>
      <c r="I306" t="s">
        <v>2669</v>
      </c>
      <c r="J306" t="s">
        <v>2670</v>
      </c>
      <c r="K306" t="s">
        <v>2671</v>
      </c>
      <c r="L306" t="s">
        <v>2672</v>
      </c>
      <c r="M306" t="s">
        <v>2673</v>
      </c>
      <c r="N306" t="s">
        <v>2674</v>
      </c>
      <c r="O306" t="s">
        <v>2675</v>
      </c>
      <c r="P306" t="s">
        <v>2676</v>
      </c>
      <c r="AA306" s="1"/>
      <c r="AB306" s="9" t="str">
        <f t="shared" si="4"/>
        <v>1</v>
      </c>
      <c r="AC306" s="5"/>
    </row>
    <row r="307" spans="1:29" x14ac:dyDescent="0.4">
      <c r="A307" t="s">
        <v>2677</v>
      </c>
      <c r="B307" t="s">
        <v>2678</v>
      </c>
      <c r="C307" t="s">
        <v>129</v>
      </c>
      <c r="D307">
        <v>499</v>
      </c>
      <c r="E307" s="4">
        <v>900</v>
      </c>
      <c r="F307" s="1">
        <v>0.45</v>
      </c>
      <c r="G307" s="12">
        <v>4.4000000000000004</v>
      </c>
      <c r="H307" s="4">
        <v>2165</v>
      </c>
      <c r="I307" t="s">
        <v>2679</v>
      </c>
      <c r="J307" t="s">
        <v>2680</v>
      </c>
      <c r="K307" t="s">
        <v>2681</v>
      </c>
      <c r="L307" t="s">
        <v>2682</v>
      </c>
      <c r="M307" t="s">
        <v>2683</v>
      </c>
      <c r="N307" t="s">
        <v>2684</v>
      </c>
      <c r="O307" t="s">
        <v>2558</v>
      </c>
      <c r="P307" t="s">
        <v>2685</v>
      </c>
      <c r="AA307" s="1"/>
      <c r="AB307" s="9" t="str">
        <f t="shared" si="4"/>
        <v>0</v>
      </c>
      <c r="AC307" s="5"/>
    </row>
    <row r="308" spans="1:29" x14ac:dyDescent="0.4">
      <c r="A308" t="s">
        <v>2686</v>
      </c>
      <c r="B308" t="s">
        <v>2687</v>
      </c>
      <c r="C308" t="s">
        <v>169</v>
      </c>
      <c r="D308" s="2">
        <v>26999</v>
      </c>
      <c r="E308" s="4">
        <v>42999</v>
      </c>
      <c r="F308" s="1">
        <v>0.37</v>
      </c>
      <c r="G308" s="12">
        <v>4.2</v>
      </c>
      <c r="H308" s="4">
        <v>1510</v>
      </c>
      <c r="I308" t="s">
        <v>2688</v>
      </c>
      <c r="J308" t="s">
        <v>2689</v>
      </c>
      <c r="K308" t="s">
        <v>2690</v>
      </c>
      <c r="L308" t="s">
        <v>2691</v>
      </c>
      <c r="M308" t="s">
        <v>2692</v>
      </c>
      <c r="N308" t="s">
        <v>2693</v>
      </c>
      <c r="O308" t="s">
        <v>2694</v>
      </c>
      <c r="P308" t="s">
        <v>2695</v>
      </c>
      <c r="AA308" s="1"/>
      <c r="AB308" s="9" t="str">
        <f t="shared" si="4"/>
        <v>0</v>
      </c>
      <c r="AC308" s="5"/>
    </row>
    <row r="309" spans="1:29" x14ac:dyDescent="0.4">
      <c r="A309" t="s">
        <v>2696</v>
      </c>
      <c r="B309" t="s">
        <v>2697</v>
      </c>
      <c r="C309" t="s">
        <v>643</v>
      </c>
      <c r="D309">
        <v>893</v>
      </c>
      <c r="E309" s="4">
        <v>1052</v>
      </c>
      <c r="F309" s="1">
        <v>0.15</v>
      </c>
      <c r="G309" s="12">
        <v>4.3</v>
      </c>
      <c r="H309" s="4">
        <v>106</v>
      </c>
      <c r="I309" t="s">
        <v>2698</v>
      </c>
      <c r="J309" t="s">
        <v>2699</v>
      </c>
      <c r="K309" t="s">
        <v>2700</v>
      </c>
      <c r="L309" t="s">
        <v>2701</v>
      </c>
      <c r="M309" t="s">
        <v>2702</v>
      </c>
      <c r="N309" t="s">
        <v>2703</v>
      </c>
      <c r="O309" t="s">
        <v>2704</v>
      </c>
      <c r="P309" t="s">
        <v>2705</v>
      </c>
      <c r="AA309" s="1"/>
      <c r="AB309" s="9" t="str">
        <f t="shared" si="4"/>
        <v>0</v>
      </c>
      <c r="AC309" s="5"/>
    </row>
    <row r="310" spans="1:29" x14ac:dyDescent="0.4">
      <c r="A310" t="s">
        <v>2706</v>
      </c>
      <c r="B310" t="s">
        <v>2707</v>
      </c>
      <c r="C310" t="s">
        <v>169</v>
      </c>
      <c r="D310" s="2">
        <v>10990</v>
      </c>
      <c r="E310" s="4">
        <v>19990</v>
      </c>
      <c r="F310" s="1">
        <v>0.45</v>
      </c>
      <c r="G310" s="12">
        <v>3.7</v>
      </c>
      <c r="H310" s="4">
        <v>129</v>
      </c>
      <c r="I310" t="s">
        <v>2708</v>
      </c>
      <c r="J310" t="s">
        <v>2709</v>
      </c>
      <c r="K310" t="s">
        <v>2710</v>
      </c>
      <c r="L310" t="s">
        <v>2711</v>
      </c>
      <c r="M310" t="s">
        <v>2712</v>
      </c>
      <c r="N310" t="s">
        <v>2713</v>
      </c>
      <c r="O310" t="s">
        <v>2714</v>
      </c>
      <c r="P310" t="s">
        <v>2715</v>
      </c>
      <c r="AA310" s="1"/>
      <c r="AB310" s="9" t="str">
        <f t="shared" si="4"/>
        <v>0</v>
      </c>
      <c r="AC310" s="5"/>
    </row>
    <row r="311" spans="1:29" x14ac:dyDescent="0.4">
      <c r="A311" t="s">
        <v>2716</v>
      </c>
      <c r="B311" t="s">
        <v>2717</v>
      </c>
      <c r="C311" t="s">
        <v>18</v>
      </c>
      <c r="D311">
        <v>379</v>
      </c>
      <c r="E311" s="4">
        <v>1099</v>
      </c>
      <c r="F311" s="1">
        <v>0.66</v>
      </c>
      <c r="G311" s="12">
        <v>4.3</v>
      </c>
      <c r="H311" s="4">
        <v>3049</v>
      </c>
      <c r="I311" t="s">
        <v>2718</v>
      </c>
      <c r="J311" t="s">
        <v>2719</v>
      </c>
      <c r="K311" t="s">
        <v>2720</v>
      </c>
      <c r="L311" t="s">
        <v>2721</v>
      </c>
      <c r="M311" t="s">
        <v>2722</v>
      </c>
      <c r="N311" t="s">
        <v>2723</v>
      </c>
      <c r="O311" t="s">
        <v>2724</v>
      </c>
      <c r="P311" t="s">
        <v>2725</v>
      </c>
      <c r="AA311" s="1"/>
      <c r="AB311" s="9" t="str">
        <f t="shared" si="4"/>
        <v>1</v>
      </c>
      <c r="AC311" s="5"/>
    </row>
    <row r="312" spans="1:29" x14ac:dyDescent="0.4">
      <c r="A312" t="s">
        <v>2726</v>
      </c>
      <c r="B312" t="s">
        <v>2727</v>
      </c>
      <c r="C312" t="s">
        <v>169</v>
      </c>
      <c r="D312" s="2">
        <v>16999</v>
      </c>
      <c r="E312" s="4">
        <v>25999</v>
      </c>
      <c r="F312" s="1">
        <v>0.35</v>
      </c>
      <c r="G312" s="12">
        <v>4.2</v>
      </c>
      <c r="H312" s="4">
        <v>32840</v>
      </c>
      <c r="I312" t="s">
        <v>2728</v>
      </c>
      <c r="J312" t="s">
        <v>171</v>
      </c>
      <c r="K312" t="s">
        <v>172</v>
      </c>
      <c r="L312" t="s">
        <v>173</v>
      </c>
      <c r="M312" t="s">
        <v>174</v>
      </c>
      <c r="N312" t="s">
        <v>175</v>
      </c>
      <c r="O312" t="s">
        <v>2729</v>
      </c>
      <c r="P312" t="s">
        <v>2730</v>
      </c>
      <c r="AA312" s="1"/>
      <c r="AB312" s="9" t="str">
        <f t="shared" si="4"/>
        <v>0</v>
      </c>
      <c r="AC312" s="5"/>
    </row>
    <row r="313" spans="1:29" x14ac:dyDescent="0.4">
      <c r="A313" t="s">
        <v>2731</v>
      </c>
      <c r="B313" t="s">
        <v>2732</v>
      </c>
      <c r="C313" t="s">
        <v>129</v>
      </c>
      <c r="D313">
        <v>699</v>
      </c>
      <c r="E313" s="4">
        <v>1899</v>
      </c>
      <c r="F313" s="1">
        <v>0.63</v>
      </c>
      <c r="G313" s="12">
        <v>4.4000000000000004</v>
      </c>
      <c r="H313" s="4">
        <v>390</v>
      </c>
      <c r="I313" t="s">
        <v>2733</v>
      </c>
      <c r="J313" t="s">
        <v>2734</v>
      </c>
      <c r="K313" t="s">
        <v>2735</v>
      </c>
      <c r="L313" t="s">
        <v>2736</v>
      </c>
      <c r="M313" t="s">
        <v>2737</v>
      </c>
      <c r="N313" t="s">
        <v>2738</v>
      </c>
      <c r="O313" t="s">
        <v>2739</v>
      </c>
      <c r="P313" t="s">
        <v>2740</v>
      </c>
      <c r="AA313" s="1"/>
      <c r="AB313" s="9" t="str">
        <f t="shared" si="4"/>
        <v>1</v>
      </c>
      <c r="AC313" s="5"/>
    </row>
    <row r="314" spans="1:29" x14ac:dyDescent="0.4">
      <c r="A314" t="s">
        <v>2741</v>
      </c>
      <c r="B314" t="s">
        <v>2742</v>
      </c>
      <c r="C314" t="s">
        <v>2743</v>
      </c>
      <c r="D314" s="2">
        <v>2699</v>
      </c>
      <c r="E314" s="4">
        <v>3500</v>
      </c>
      <c r="F314" s="1">
        <v>0.23</v>
      </c>
      <c r="G314" s="12">
        <v>3.5</v>
      </c>
      <c r="H314" s="4">
        <v>621</v>
      </c>
      <c r="I314" t="s">
        <v>2744</v>
      </c>
      <c r="J314" t="s">
        <v>2745</v>
      </c>
      <c r="K314" t="s">
        <v>2746</v>
      </c>
      <c r="L314" t="s">
        <v>2747</v>
      </c>
      <c r="M314" t="s">
        <v>2748</v>
      </c>
      <c r="N314" t="s">
        <v>2749</v>
      </c>
      <c r="O314" t="s">
        <v>2750</v>
      </c>
      <c r="P314" t="s">
        <v>2751</v>
      </c>
      <c r="AA314" s="1"/>
      <c r="AB314" s="9" t="str">
        <f t="shared" si="4"/>
        <v>0</v>
      </c>
      <c r="AC314" s="5"/>
    </row>
    <row r="315" spans="1:29" x14ac:dyDescent="0.4">
      <c r="A315" t="s">
        <v>2752</v>
      </c>
      <c r="B315" t="s">
        <v>2753</v>
      </c>
      <c r="C315" t="s">
        <v>18</v>
      </c>
      <c r="D315">
        <v>129</v>
      </c>
      <c r="E315" s="4">
        <v>599</v>
      </c>
      <c r="F315" s="1">
        <v>0.78</v>
      </c>
      <c r="G315" s="12">
        <v>4.0999999999999996</v>
      </c>
      <c r="H315" s="4">
        <v>265</v>
      </c>
      <c r="I315" t="s">
        <v>2754</v>
      </c>
      <c r="J315" t="s">
        <v>2755</v>
      </c>
      <c r="K315" t="s">
        <v>2756</v>
      </c>
      <c r="L315" t="s">
        <v>2757</v>
      </c>
      <c r="M315" t="s">
        <v>2758</v>
      </c>
      <c r="N315" t="s">
        <v>2759</v>
      </c>
      <c r="O315" t="s">
        <v>2760</v>
      </c>
      <c r="P315" t="s">
        <v>2761</v>
      </c>
      <c r="AA315" s="1"/>
      <c r="AB315" s="9" t="str">
        <f t="shared" si="4"/>
        <v>1</v>
      </c>
      <c r="AC315" s="5"/>
    </row>
    <row r="316" spans="1:29" x14ac:dyDescent="0.4">
      <c r="A316" t="s">
        <v>2762</v>
      </c>
      <c r="B316" t="s">
        <v>2763</v>
      </c>
      <c r="C316" t="s">
        <v>18</v>
      </c>
      <c r="D316">
        <v>389</v>
      </c>
      <c r="E316" s="4">
        <v>999</v>
      </c>
      <c r="F316" s="1">
        <v>0.61</v>
      </c>
      <c r="G316" s="12">
        <v>4.3</v>
      </c>
      <c r="H316" s="4">
        <v>838</v>
      </c>
      <c r="I316" t="s">
        <v>2764</v>
      </c>
      <c r="J316" t="s">
        <v>2765</v>
      </c>
      <c r="K316" t="s">
        <v>2766</v>
      </c>
      <c r="L316" t="s">
        <v>2767</v>
      </c>
      <c r="M316" t="s">
        <v>2768</v>
      </c>
      <c r="N316" t="s">
        <v>2769</v>
      </c>
      <c r="O316" t="s">
        <v>2770</v>
      </c>
      <c r="P316" t="s">
        <v>2771</v>
      </c>
      <c r="AA316" s="1"/>
      <c r="AB316" s="9" t="str">
        <f t="shared" si="4"/>
        <v>1</v>
      </c>
      <c r="AC316" s="5"/>
    </row>
    <row r="317" spans="1:29" x14ac:dyDescent="0.4">
      <c r="A317" t="s">
        <v>2772</v>
      </c>
      <c r="B317" t="s">
        <v>2773</v>
      </c>
      <c r="C317" t="s">
        <v>462</v>
      </c>
      <c r="D317">
        <v>246</v>
      </c>
      <c r="E317" s="4">
        <v>600</v>
      </c>
      <c r="F317" s="1">
        <v>0.59</v>
      </c>
      <c r="G317" s="12">
        <v>4.2</v>
      </c>
      <c r="H317" s="4">
        <v>143</v>
      </c>
      <c r="I317" t="s">
        <v>2774</v>
      </c>
      <c r="J317" t="s">
        <v>2775</v>
      </c>
      <c r="K317" t="s">
        <v>2776</v>
      </c>
      <c r="L317" t="s">
        <v>2777</v>
      </c>
      <c r="M317" t="s">
        <v>2778</v>
      </c>
      <c r="N317" t="s">
        <v>2779</v>
      </c>
      <c r="O317" t="s">
        <v>2780</v>
      </c>
      <c r="P317" t="s">
        <v>2781</v>
      </c>
      <c r="AA317" s="1"/>
      <c r="AB317" s="9" t="str">
        <f t="shared" si="4"/>
        <v>1</v>
      </c>
      <c r="AC317" s="5"/>
    </row>
    <row r="318" spans="1:29" x14ac:dyDescent="0.4">
      <c r="A318" t="s">
        <v>2782</v>
      </c>
      <c r="B318" t="s">
        <v>2783</v>
      </c>
      <c r="C318" t="s">
        <v>18</v>
      </c>
      <c r="D318">
        <v>299</v>
      </c>
      <c r="E318" s="4">
        <v>799</v>
      </c>
      <c r="F318" s="1">
        <v>0.63</v>
      </c>
      <c r="G318" s="12">
        <v>4</v>
      </c>
      <c r="H318" s="4">
        <v>151</v>
      </c>
      <c r="I318" t="s">
        <v>2784</v>
      </c>
      <c r="J318" t="s">
        <v>2785</v>
      </c>
      <c r="K318" t="s">
        <v>2786</v>
      </c>
      <c r="L318" t="s">
        <v>2787</v>
      </c>
      <c r="M318" t="s">
        <v>2788</v>
      </c>
      <c r="N318" t="s">
        <v>2789</v>
      </c>
      <c r="O318" t="s">
        <v>2790</v>
      </c>
      <c r="P318" t="s">
        <v>2791</v>
      </c>
      <c r="AA318" s="1"/>
      <c r="AB318" s="9" t="str">
        <f t="shared" si="4"/>
        <v>1</v>
      </c>
      <c r="AC318" s="5"/>
    </row>
    <row r="319" spans="1:29" x14ac:dyDescent="0.4">
      <c r="A319" t="s">
        <v>2792</v>
      </c>
      <c r="B319" t="s">
        <v>2793</v>
      </c>
      <c r="C319" t="s">
        <v>462</v>
      </c>
      <c r="D319">
        <v>247</v>
      </c>
      <c r="E319" s="4">
        <v>399</v>
      </c>
      <c r="F319" s="1">
        <v>0.38</v>
      </c>
      <c r="G319" s="12">
        <v>3.9</v>
      </c>
      <c r="H319" s="4">
        <v>200</v>
      </c>
      <c r="I319" t="s">
        <v>2794</v>
      </c>
      <c r="J319" t="s">
        <v>2795</v>
      </c>
      <c r="K319" t="s">
        <v>2796</v>
      </c>
      <c r="L319" t="s">
        <v>2797</v>
      </c>
      <c r="M319" t="s">
        <v>2798</v>
      </c>
      <c r="N319" t="s">
        <v>13035</v>
      </c>
      <c r="O319" t="s">
        <v>2799</v>
      </c>
      <c r="P319" t="s">
        <v>2800</v>
      </c>
      <c r="AA319" s="1"/>
      <c r="AB319" s="9" t="str">
        <f t="shared" si="4"/>
        <v>0</v>
      </c>
      <c r="AC319" s="5"/>
    </row>
    <row r="320" spans="1:29" x14ac:dyDescent="0.4">
      <c r="A320" t="s">
        <v>2801</v>
      </c>
      <c r="B320" t="s">
        <v>2802</v>
      </c>
      <c r="C320" t="s">
        <v>462</v>
      </c>
      <c r="D320" s="2">
        <v>1369</v>
      </c>
      <c r="E320" s="4">
        <v>2999</v>
      </c>
      <c r="F320" s="1">
        <v>0.54</v>
      </c>
      <c r="G320" s="12">
        <v>3.3</v>
      </c>
      <c r="H320" s="4">
        <v>227</v>
      </c>
      <c r="I320" t="s">
        <v>2803</v>
      </c>
      <c r="J320" t="s">
        <v>2804</v>
      </c>
      <c r="K320" t="s">
        <v>2805</v>
      </c>
      <c r="L320" t="s">
        <v>2806</v>
      </c>
      <c r="M320" t="s">
        <v>2807</v>
      </c>
      <c r="N320" t="s">
        <v>2808</v>
      </c>
      <c r="O320" t="s">
        <v>2809</v>
      </c>
      <c r="P320" t="s">
        <v>2810</v>
      </c>
      <c r="AA320" s="1"/>
      <c r="AB320" s="9" t="str">
        <f t="shared" si="4"/>
        <v>1</v>
      </c>
      <c r="AC320" s="5"/>
    </row>
    <row r="321" spans="1:29" x14ac:dyDescent="0.4">
      <c r="A321" t="s">
        <v>2811</v>
      </c>
      <c r="B321" t="s">
        <v>2812</v>
      </c>
      <c r="C321" t="s">
        <v>462</v>
      </c>
      <c r="D321">
        <v>199</v>
      </c>
      <c r="E321" s="4">
        <v>499</v>
      </c>
      <c r="F321" s="1">
        <v>0.6</v>
      </c>
      <c r="G321" s="12">
        <v>3.8</v>
      </c>
      <c r="H321" s="4">
        <v>538</v>
      </c>
      <c r="I321" t="s">
        <v>2813</v>
      </c>
      <c r="J321" t="s">
        <v>2814</v>
      </c>
      <c r="K321" t="s">
        <v>2815</v>
      </c>
      <c r="L321" t="s">
        <v>2816</v>
      </c>
      <c r="M321" t="s">
        <v>2817</v>
      </c>
      <c r="N321" t="s">
        <v>2818</v>
      </c>
      <c r="O321" t="s">
        <v>2819</v>
      </c>
      <c r="P321" t="s">
        <v>2820</v>
      </c>
      <c r="AA321" s="1"/>
      <c r="AB321" s="9" t="str">
        <f t="shared" si="4"/>
        <v>1</v>
      </c>
      <c r="AC321" s="5"/>
    </row>
    <row r="322" spans="1:29" x14ac:dyDescent="0.4">
      <c r="A322" t="s">
        <v>2821</v>
      </c>
      <c r="B322" t="s">
        <v>2822</v>
      </c>
      <c r="C322" t="s">
        <v>129</v>
      </c>
      <c r="D322">
        <v>299</v>
      </c>
      <c r="E322" s="4">
        <v>599</v>
      </c>
      <c r="F322" s="1">
        <v>0.5</v>
      </c>
      <c r="G322" s="12">
        <v>4</v>
      </c>
      <c r="H322" s="4">
        <v>171</v>
      </c>
      <c r="I322" t="s">
        <v>2823</v>
      </c>
      <c r="J322" t="s">
        <v>2824</v>
      </c>
      <c r="K322" t="s">
        <v>2825</v>
      </c>
      <c r="L322" t="s">
        <v>2826</v>
      </c>
      <c r="M322" t="s">
        <v>2827</v>
      </c>
      <c r="N322" t="s">
        <v>2828</v>
      </c>
      <c r="O322" t="s">
        <v>2829</v>
      </c>
      <c r="P322" t="s">
        <v>2830</v>
      </c>
      <c r="AA322" s="1"/>
      <c r="AB322" s="9" t="str">
        <f t="shared" si="4"/>
        <v>1</v>
      </c>
      <c r="AC322" s="5"/>
    </row>
    <row r="323" spans="1:29" x14ac:dyDescent="0.4">
      <c r="A323" t="s">
        <v>2831</v>
      </c>
      <c r="B323" t="s">
        <v>2832</v>
      </c>
      <c r="C323" t="s">
        <v>169</v>
      </c>
      <c r="D323" s="2">
        <v>14999</v>
      </c>
      <c r="E323" s="4">
        <v>14999</v>
      </c>
      <c r="F323" s="1">
        <v>0</v>
      </c>
      <c r="G323" s="12">
        <v>4.3</v>
      </c>
      <c r="H323" s="4">
        <v>27508</v>
      </c>
      <c r="I323" t="s">
        <v>2833</v>
      </c>
      <c r="J323" t="s">
        <v>2834</v>
      </c>
      <c r="K323" t="s">
        <v>2835</v>
      </c>
      <c r="L323" t="s">
        <v>2836</v>
      </c>
      <c r="M323" t="s">
        <v>2837</v>
      </c>
      <c r="N323" t="s">
        <v>2838</v>
      </c>
      <c r="O323" t="s">
        <v>2839</v>
      </c>
      <c r="P323" t="s">
        <v>2840</v>
      </c>
      <c r="AA323" s="1"/>
      <c r="AB323" s="9" t="str">
        <f t="shared" ref="AB323:AB386" si="5">IF(F323&gt;=50%, "1", "0")</f>
        <v>0</v>
      </c>
      <c r="AC323" s="5"/>
    </row>
    <row r="324" spans="1:29" x14ac:dyDescent="0.4">
      <c r="A324" t="s">
        <v>2841</v>
      </c>
      <c r="B324" t="s">
        <v>2842</v>
      </c>
      <c r="C324" t="s">
        <v>18</v>
      </c>
      <c r="D324">
        <v>299</v>
      </c>
      <c r="E324" s="4">
        <v>699</v>
      </c>
      <c r="F324" s="1">
        <v>0.56999999999999995</v>
      </c>
      <c r="G324" s="12">
        <v>3.9</v>
      </c>
      <c r="H324" s="4">
        <v>1454</v>
      </c>
      <c r="I324" t="s">
        <v>2843</v>
      </c>
      <c r="J324" t="s">
        <v>2844</v>
      </c>
      <c r="K324" t="s">
        <v>2845</v>
      </c>
      <c r="L324" t="s">
        <v>2846</v>
      </c>
      <c r="M324" t="s">
        <v>2847</v>
      </c>
      <c r="N324" t="s">
        <v>2848</v>
      </c>
      <c r="O324" t="s">
        <v>2849</v>
      </c>
      <c r="P324" t="s">
        <v>2850</v>
      </c>
      <c r="AA324" s="1"/>
      <c r="AB324" s="9" t="str">
        <f t="shared" si="5"/>
        <v>1</v>
      </c>
      <c r="AC324" s="5"/>
    </row>
    <row r="325" spans="1:29" x14ac:dyDescent="0.4">
      <c r="A325" t="s">
        <v>2851</v>
      </c>
      <c r="B325" t="s">
        <v>2852</v>
      </c>
      <c r="C325" t="s">
        <v>169</v>
      </c>
      <c r="D325" s="2">
        <v>24990</v>
      </c>
      <c r="E325" s="4">
        <v>51990</v>
      </c>
      <c r="F325" s="1">
        <v>0.52</v>
      </c>
      <c r="G325" s="12">
        <v>4.2</v>
      </c>
      <c r="H325" s="4">
        <v>2951</v>
      </c>
      <c r="I325" t="s">
        <v>2853</v>
      </c>
      <c r="J325" t="s">
        <v>2854</v>
      </c>
      <c r="K325" t="s">
        <v>2855</v>
      </c>
      <c r="L325" t="s">
        <v>2856</v>
      </c>
      <c r="M325" t="s">
        <v>2857</v>
      </c>
      <c r="N325" t="s">
        <v>2858</v>
      </c>
      <c r="O325" t="s">
        <v>2859</v>
      </c>
      <c r="P325" t="s">
        <v>2860</v>
      </c>
      <c r="AA325" s="1"/>
      <c r="AB325" s="9" t="str">
        <f t="shared" si="5"/>
        <v>1</v>
      </c>
      <c r="AC325" s="5"/>
    </row>
    <row r="326" spans="1:29" x14ac:dyDescent="0.4">
      <c r="A326" t="s">
        <v>2861</v>
      </c>
      <c r="B326" t="s">
        <v>2862</v>
      </c>
      <c r="C326" t="s">
        <v>18</v>
      </c>
      <c r="D326">
        <v>249</v>
      </c>
      <c r="E326" s="4">
        <v>999</v>
      </c>
      <c r="F326" s="1">
        <v>0.75</v>
      </c>
      <c r="G326" s="12">
        <v>5</v>
      </c>
      <c r="H326" s="4">
        <v>18270.560000000001</v>
      </c>
      <c r="I326" t="s">
        <v>2863</v>
      </c>
      <c r="J326" t="s">
        <v>2864</v>
      </c>
      <c r="K326" t="s">
        <v>2865</v>
      </c>
      <c r="L326" t="s">
        <v>2866</v>
      </c>
      <c r="M326" t="s">
        <v>2867</v>
      </c>
      <c r="N326" t="s">
        <v>2868</v>
      </c>
      <c r="O326" t="s">
        <v>2869</v>
      </c>
      <c r="P326" t="s">
        <v>2870</v>
      </c>
      <c r="AA326" s="1"/>
      <c r="AB326" s="9" t="str">
        <f t="shared" si="5"/>
        <v>1</v>
      </c>
      <c r="AC326" s="5"/>
    </row>
    <row r="327" spans="1:29" x14ac:dyDescent="0.4">
      <c r="A327" t="s">
        <v>2871</v>
      </c>
      <c r="B327" t="s">
        <v>2872</v>
      </c>
      <c r="C327" t="s">
        <v>169</v>
      </c>
      <c r="D327" s="2">
        <v>61999</v>
      </c>
      <c r="E327" s="4">
        <v>69999</v>
      </c>
      <c r="F327" s="1">
        <v>0.11</v>
      </c>
      <c r="G327" s="12">
        <v>4.0999999999999996</v>
      </c>
      <c r="H327" s="4">
        <v>6753</v>
      </c>
      <c r="I327" t="s">
        <v>2873</v>
      </c>
      <c r="J327" t="s">
        <v>1911</v>
      </c>
      <c r="K327" t="s">
        <v>1912</v>
      </c>
      <c r="L327" t="s">
        <v>1913</v>
      </c>
      <c r="M327" t="s">
        <v>1914</v>
      </c>
      <c r="N327" t="s">
        <v>1915</v>
      </c>
      <c r="O327" t="s">
        <v>2874</v>
      </c>
      <c r="P327" t="s">
        <v>2875</v>
      </c>
      <c r="AA327" s="1"/>
      <c r="AB327" s="9" t="str">
        <f t="shared" si="5"/>
        <v>0</v>
      </c>
      <c r="AC327" s="5"/>
    </row>
    <row r="328" spans="1:29" x14ac:dyDescent="0.4">
      <c r="A328" t="s">
        <v>2876</v>
      </c>
      <c r="B328" t="s">
        <v>2877</v>
      </c>
      <c r="C328" t="s">
        <v>169</v>
      </c>
      <c r="D328" s="2">
        <v>24499</v>
      </c>
      <c r="E328" s="4">
        <v>50000</v>
      </c>
      <c r="F328" s="1">
        <v>0.51</v>
      </c>
      <c r="G328" s="12">
        <v>3.9</v>
      </c>
      <c r="H328" s="4">
        <v>3518</v>
      </c>
      <c r="I328" t="s">
        <v>2878</v>
      </c>
      <c r="J328" t="s">
        <v>2879</v>
      </c>
      <c r="K328" t="s">
        <v>2880</v>
      </c>
      <c r="L328" t="s">
        <v>2881</v>
      </c>
      <c r="M328" t="s">
        <v>2882</v>
      </c>
      <c r="N328" t="s">
        <v>2883</v>
      </c>
      <c r="O328" t="s">
        <v>2884</v>
      </c>
      <c r="P328" t="s">
        <v>2885</v>
      </c>
      <c r="AA328" s="1"/>
      <c r="AB328" s="9" t="str">
        <f t="shared" si="5"/>
        <v>1</v>
      </c>
      <c r="AC328" s="5"/>
    </row>
    <row r="329" spans="1:29" x14ac:dyDescent="0.4">
      <c r="A329" t="s">
        <v>2886</v>
      </c>
      <c r="B329" t="s">
        <v>2887</v>
      </c>
      <c r="C329" t="s">
        <v>169</v>
      </c>
      <c r="D329" s="2">
        <v>10499</v>
      </c>
      <c r="E329" s="4">
        <v>19499</v>
      </c>
      <c r="F329" s="1">
        <v>0.46</v>
      </c>
      <c r="G329" s="12">
        <v>4.2</v>
      </c>
      <c r="H329" s="4">
        <v>1510</v>
      </c>
      <c r="I329" t="s">
        <v>2888</v>
      </c>
      <c r="J329" t="s">
        <v>2689</v>
      </c>
      <c r="K329" t="s">
        <v>2690</v>
      </c>
      <c r="L329" t="s">
        <v>2691</v>
      </c>
      <c r="M329" t="s">
        <v>2692</v>
      </c>
      <c r="N329" t="s">
        <v>2693</v>
      </c>
      <c r="O329" t="s">
        <v>2889</v>
      </c>
      <c r="P329" t="s">
        <v>2890</v>
      </c>
      <c r="AA329" s="1"/>
      <c r="AB329" s="9" t="str">
        <f t="shared" si="5"/>
        <v>0</v>
      </c>
      <c r="AC329" s="5"/>
    </row>
    <row r="330" spans="1:29" x14ac:dyDescent="0.4">
      <c r="A330" t="s">
        <v>2891</v>
      </c>
      <c r="B330" t="s">
        <v>2892</v>
      </c>
      <c r="C330" t="s">
        <v>18</v>
      </c>
      <c r="D330">
        <v>349</v>
      </c>
      <c r="E330" s="4">
        <v>999</v>
      </c>
      <c r="F330" s="1">
        <v>0.65</v>
      </c>
      <c r="G330" s="12">
        <v>4.3</v>
      </c>
      <c r="H330" s="4">
        <v>838</v>
      </c>
      <c r="I330" t="s">
        <v>2893</v>
      </c>
      <c r="J330" t="s">
        <v>2765</v>
      </c>
      <c r="K330" t="s">
        <v>2766</v>
      </c>
      <c r="L330" t="s">
        <v>2767</v>
      </c>
      <c r="M330" t="s">
        <v>2768</v>
      </c>
      <c r="N330" t="s">
        <v>2769</v>
      </c>
      <c r="O330" t="s">
        <v>2894</v>
      </c>
      <c r="P330" t="s">
        <v>2895</v>
      </c>
      <c r="AA330" s="1"/>
      <c r="AB330" s="9" t="str">
        <f t="shared" si="5"/>
        <v>1</v>
      </c>
      <c r="AC330" s="5"/>
    </row>
    <row r="331" spans="1:29" x14ac:dyDescent="0.4">
      <c r="A331" t="s">
        <v>2896</v>
      </c>
      <c r="B331" t="s">
        <v>2897</v>
      </c>
      <c r="C331" t="s">
        <v>462</v>
      </c>
      <c r="D331">
        <v>197</v>
      </c>
      <c r="E331" s="4">
        <v>499</v>
      </c>
      <c r="F331" s="1">
        <v>0.61</v>
      </c>
      <c r="G331" s="12">
        <v>3.8</v>
      </c>
      <c r="H331" s="4">
        <v>136</v>
      </c>
      <c r="I331" t="s">
        <v>2898</v>
      </c>
      <c r="J331" t="s">
        <v>2899</v>
      </c>
      <c r="K331" t="s">
        <v>2900</v>
      </c>
      <c r="L331" t="s">
        <v>2901</v>
      </c>
      <c r="M331" t="s">
        <v>2902</v>
      </c>
      <c r="N331" t="s">
        <v>2903</v>
      </c>
      <c r="O331" t="s">
        <v>2904</v>
      </c>
      <c r="P331" t="s">
        <v>2905</v>
      </c>
      <c r="AA331" s="1"/>
      <c r="AB331" s="9" t="str">
        <f t="shared" si="5"/>
        <v>1</v>
      </c>
      <c r="AC331" s="5"/>
    </row>
    <row r="332" spans="1:29" x14ac:dyDescent="0.4">
      <c r="A332" t="s">
        <v>2906</v>
      </c>
      <c r="B332" t="s">
        <v>2907</v>
      </c>
      <c r="C332" t="s">
        <v>1985</v>
      </c>
      <c r="D332" s="2">
        <v>1299</v>
      </c>
      <c r="E332" s="4">
        <v>2499</v>
      </c>
      <c r="F332" s="1">
        <v>0.48</v>
      </c>
      <c r="G332" s="12">
        <v>4.3</v>
      </c>
      <c r="H332" s="4">
        <v>301</v>
      </c>
      <c r="I332" t="s">
        <v>2908</v>
      </c>
      <c r="J332" t="s">
        <v>2909</v>
      </c>
      <c r="K332" t="s">
        <v>2910</v>
      </c>
      <c r="L332" t="s">
        <v>2911</v>
      </c>
      <c r="M332" t="s">
        <v>2912</v>
      </c>
      <c r="N332" t="s">
        <v>2913</v>
      </c>
      <c r="O332" t="s">
        <v>2914</v>
      </c>
      <c r="P332" t="s">
        <v>2915</v>
      </c>
      <c r="AA332" s="1"/>
      <c r="AB332" s="9" t="str">
        <f t="shared" si="5"/>
        <v>0</v>
      </c>
      <c r="AC332" s="5"/>
    </row>
    <row r="333" spans="1:29" x14ac:dyDescent="0.4">
      <c r="A333" t="s">
        <v>2916</v>
      </c>
      <c r="B333" t="s">
        <v>2917</v>
      </c>
      <c r="C333" t="s">
        <v>18</v>
      </c>
      <c r="D333" s="2">
        <v>1519</v>
      </c>
      <c r="E333" s="4">
        <v>1899</v>
      </c>
      <c r="F333" s="1">
        <v>0.2</v>
      </c>
      <c r="G333" s="12">
        <v>4.4000000000000004</v>
      </c>
      <c r="H333" s="4">
        <v>19763</v>
      </c>
      <c r="I333" t="s">
        <v>2918</v>
      </c>
      <c r="J333" t="s">
        <v>2919</v>
      </c>
      <c r="K333" t="s">
        <v>2920</v>
      </c>
      <c r="L333" t="s">
        <v>2921</v>
      </c>
      <c r="M333" t="s">
        <v>2922</v>
      </c>
      <c r="N333" t="s">
        <v>2923</v>
      </c>
      <c r="O333" t="s">
        <v>2924</v>
      </c>
      <c r="P333" t="s">
        <v>2925</v>
      </c>
      <c r="AA333" s="1"/>
      <c r="AB333" s="9" t="str">
        <f t="shared" si="5"/>
        <v>0</v>
      </c>
      <c r="AC333" s="5"/>
    </row>
    <row r="334" spans="1:29" x14ac:dyDescent="0.4">
      <c r="A334" t="s">
        <v>2926</v>
      </c>
      <c r="B334" t="s">
        <v>2927</v>
      </c>
      <c r="C334" t="s">
        <v>169</v>
      </c>
      <c r="D334" s="2">
        <v>46999</v>
      </c>
      <c r="E334" s="4">
        <v>69999</v>
      </c>
      <c r="F334" s="1">
        <v>0.33</v>
      </c>
      <c r="G334" s="12">
        <v>4.3</v>
      </c>
      <c r="H334" s="4">
        <v>21252</v>
      </c>
      <c r="I334" t="s">
        <v>2928</v>
      </c>
      <c r="J334" t="s">
        <v>2929</v>
      </c>
      <c r="K334" t="s">
        <v>2930</v>
      </c>
      <c r="L334" t="s">
        <v>2931</v>
      </c>
      <c r="M334" t="s">
        <v>2932</v>
      </c>
      <c r="N334" t="s">
        <v>2933</v>
      </c>
      <c r="O334" t="s">
        <v>2934</v>
      </c>
      <c r="P334" t="s">
        <v>2935</v>
      </c>
      <c r="AA334" s="1"/>
      <c r="AB334" s="9" t="str">
        <f t="shared" si="5"/>
        <v>0</v>
      </c>
      <c r="AC334" s="5"/>
    </row>
    <row r="335" spans="1:29" x14ac:dyDescent="0.4">
      <c r="A335" t="s">
        <v>2936</v>
      </c>
      <c r="B335" t="s">
        <v>2937</v>
      </c>
      <c r="C335" t="s">
        <v>18</v>
      </c>
      <c r="D335">
        <v>299</v>
      </c>
      <c r="E335" s="4">
        <v>799</v>
      </c>
      <c r="F335" s="1">
        <v>0.63</v>
      </c>
      <c r="G335" s="12">
        <v>4.3</v>
      </c>
      <c r="H335" s="4">
        <v>1902</v>
      </c>
      <c r="I335" t="s">
        <v>2938</v>
      </c>
      <c r="J335" t="s">
        <v>2939</v>
      </c>
      <c r="K335" t="s">
        <v>2940</v>
      </c>
      <c r="L335" t="s">
        <v>2941</v>
      </c>
      <c r="M335" t="s">
        <v>2942</v>
      </c>
      <c r="N335" t="s">
        <v>2943</v>
      </c>
      <c r="O335" t="s">
        <v>2944</v>
      </c>
      <c r="P335" t="s">
        <v>2945</v>
      </c>
      <c r="AA335" s="1"/>
      <c r="AB335" s="9" t="str">
        <f t="shared" si="5"/>
        <v>1</v>
      </c>
      <c r="AC335" s="5"/>
    </row>
    <row r="336" spans="1:29" x14ac:dyDescent="0.4">
      <c r="A336" t="s">
        <v>2946</v>
      </c>
      <c r="B336" t="s">
        <v>2947</v>
      </c>
      <c r="C336" t="s">
        <v>2948</v>
      </c>
      <c r="D336" s="2">
        <v>1799</v>
      </c>
      <c r="E336" s="4">
        <v>19999</v>
      </c>
      <c r="F336" s="1">
        <v>0.91</v>
      </c>
      <c r="G336" s="12">
        <v>4.2</v>
      </c>
      <c r="H336" s="4">
        <v>13937</v>
      </c>
      <c r="I336" t="s">
        <v>2949</v>
      </c>
      <c r="J336" t="s">
        <v>2950</v>
      </c>
      <c r="K336" t="s">
        <v>2951</v>
      </c>
      <c r="L336" t="s">
        <v>2952</v>
      </c>
      <c r="M336" t="s">
        <v>2953</v>
      </c>
      <c r="N336" t="s">
        <v>2954</v>
      </c>
      <c r="O336" t="s">
        <v>2955</v>
      </c>
      <c r="P336" t="s">
        <v>2956</v>
      </c>
      <c r="AA336" s="1"/>
      <c r="AB336" s="9" t="str">
        <f t="shared" si="5"/>
        <v>1</v>
      </c>
      <c r="AC336" s="5"/>
    </row>
    <row r="337" spans="1:29" x14ac:dyDescent="0.4">
      <c r="A337" t="s">
        <v>2957</v>
      </c>
      <c r="B337" t="s">
        <v>2958</v>
      </c>
      <c r="C337" t="s">
        <v>2948</v>
      </c>
      <c r="D337" s="2">
        <v>1998</v>
      </c>
      <c r="E337" s="4">
        <v>9999</v>
      </c>
      <c r="F337" s="1">
        <v>0.8</v>
      </c>
      <c r="G337" s="12">
        <v>4.3</v>
      </c>
      <c r="H337" s="4">
        <v>27696</v>
      </c>
      <c r="I337" t="s">
        <v>2959</v>
      </c>
      <c r="J337" t="s">
        <v>2960</v>
      </c>
      <c r="K337" t="s">
        <v>2961</v>
      </c>
      <c r="L337" t="s">
        <v>2962</v>
      </c>
      <c r="M337" t="s">
        <v>2963</v>
      </c>
      <c r="N337" t="s">
        <v>2964</v>
      </c>
      <c r="O337" t="s">
        <v>2965</v>
      </c>
      <c r="P337" t="s">
        <v>2966</v>
      </c>
      <c r="AA337" s="1"/>
      <c r="AB337" s="9" t="str">
        <f t="shared" si="5"/>
        <v>1</v>
      </c>
      <c r="AC337" s="5"/>
    </row>
    <row r="338" spans="1:29" x14ac:dyDescent="0.4">
      <c r="A338" t="s">
        <v>2967</v>
      </c>
      <c r="B338" t="s">
        <v>2968</v>
      </c>
      <c r="C338" t="s">
        <v>2948</v>
      </c>
      <c r="D338" s="2">
        <v>1999</v>
      </c>
      <c r="E338" s="4">
        <v>7990</v>
      </c>
      <c r="F338" s="1">
        <v>0.75</v>
      </c>
      <c r="G338" s="12">
        <v>3.8</v>
      </c>
      <c r="H338" s="4">
        <v>17831</v>
      </c>
      <c r="I338" t="s">
        <v>2969</v>
      </c>
      <c r="J338" t="s">
        <v>2970</v>
      </c>
      <c r="K338" t="s">
        <v>2971</v>
      </c>
      <c r="L338" t="s">
        <v>2972</v>
      </c>
      <c r="M338" t="s">
        <v>2973</v>
      </c>
      <c r="N338" t="s">
        <v>2974</v>
      </c>
      <c r="O338" t="s">
        <v>2975</v>
      </c>
      <c r="P338" t="s">
        <v>2976</v>
      </c>
      <c r="AA338" s="1"/>
      <c r="AB338" s="9" t="str">
        <f t="shared" si="5"/>
        <v>1</v>
      </c>
      <c r="AC338" s="5"/>
    </row>
    <row r="339" spans="1:29" x14ac:dyDescent="0.4">
      <c r="A339" t="s">
        <v>2977</v>
      </c>
      <c r="B339" t="s">
        <v>2978</v>
      </c>
      <c r="C339" t="s">
        <v>2979</v>
      </c>
      <c r="D339" s="2">
        <v>2049</v>
      </c>
      <c r="E339" s="4">
        <v>2199</v>
      </c>
      <c r="F339" s="1">
        <v>7.0000000000000007E-2</v>
      </c>
      <c r="G339" s="12">
        <v>4.3</v>
      </c>
      <c r="H339" s="4">
        <v>178912</v>
      </c>
      <c r="I339" t="s">
        <v>2980</v>
      </c>
      <c r="J339" t="s">
        <v>2981</v>
      </c>
      <c r="K339" t="s">
        <v>2982</v>
      </c>
      <c r="L339" t="s">
        <v>2983</v>
      </c>
      <c r="M339" t="s">
        <v>2984</v>
      </c>
      <c r="N339" t="s">
        <v>2985</v>
      </c>
      <c r="O339" t="s">
        <v>2986</v>
      </c>
      <c r="P339" t="s">
        <v>2987</v>
      </c>
      <c r="AA339" s="1"/>
      <c r="AB339" s="9" t="str">
        <f t="shared" si="5"/>
        <v>0</v>
      </c>
      <c r="AC339" s="5"/>
    </row>
    <row r="340" spans="1:29" x14ac:dyDescent="0.4">
      <c r="A340" t="s">
        <v>2988</v>
      </c>
      <c r="B340" t="s">
        <v>2989</v>
      </c>
      <c r="C340" t="s">
        <v>2990</v>
      </c>
      <c r="D340" s="2">
        <v>6499</v>
      </c>
      <c r="E340" s="4">
        <v>8999</v>
      </c>
      <c r="F340" s="1">
        <v>0.28000000000000003</v>
      </c>
      <c r="G340" s="12">
        <v>4</v>
      </c>
      <c r="H340" s="4">
        <v>7807</v>
      </c>
      <c r="I340" t="s">
        <v>2991</v>
      </c>
      <c r="J340" t="s">
        <v>2992</v>
      </c>
      <c r="K340" t="s">
        <v>2993</v>
      </c>
      <c r="L340" t="s">
        <v>2994</v>
      </c>
      <c r="M340" t="s">
        <v>2995</v>
      </c>
      <c r="N340" t="s">
        <v>2996</v>
      </c>
      <c r="O340" t="s">
        <v>2997</v>
      </c>
      <c r="P340" t="s">
        <v>2998</v>
      </c>
      <c r="AA340" s="1"/>
      <c r="AB340" s="9" t="str">
        <f t="shared" si="5"/>
        <v>0</v>
      </c>
      <c r="AC340" s="5"/>
    </row>
    <row r="341" spans="1:29" x14ac:dyDescent="0.4">
      <c r="A341" t="s">
        <v>2999</v>
      </c>
      <c r="B341" t="s">
        <v>3000</v>
      </c>
      <c r="C341" t="s">
        <v>2990</v>
      </c>
      <c r="D341" s="2">
        <v>28999</v>
      </c>
      <c r="E341" s="4">
        <v>28999</v>
      </c>
      <c r="F341" s="1">
        <v>0</v>
      </c>
      <c r="G341" s="12">
        <v>4.3</v>
      </c>
      <c r="H341" s="4">
        <v>17415</v>
      </c>
      <c r="I341" t="s">
        <v>3001</v>
      </c>
      <c r="J341" t="s">
        <v>3002</v>
      </c>
      <c r="K341" t="s">
        <v>3003</v>
      </c>
      <c r="L341" t="s">
        <v>3004</v>
      </c>
      <c r="M341" t="s">
        <v>3005</v>
      </c>
      <c r="N341" t="s">
        <v>3006</v>
      </c>
      <c r="O341" t="s">
        <v>3007</v>
      </c>
      <c r="P341" t="s">
        <v>3008</v>
      </c>
      <c r="AA341" s="1"/>
      <c r="AB341" s="9" t="str">
        <f t="shared" si="5"/>
        <v>0</v>
      </c>
      <c r="AC341" s="5"/>
    </row>
    <row r="342" spans="1:29" x14ac:dyDescent="0.4">
      <c r="A342" t="s">
        <v>3009</v>
      </c>
      <c r="B342" t="s">
        <v>3010</v>
      </c>
      <c r="C342" t="s">
        <v>2990</v>
      </c>
      <c r="D342" s="2">
        <v>28999</v>
      </c>
      <c r="E342" s="4">
        <v>28999</v>
      </c>
      <c r="F342" s="1">
        <v>0</v>
      </c>
      <c r="G342" s="12">
        <v>4.3</v>
      </c>
      <c r="H342" s="4">
        <v>17415</v>
      </c>
      <c r="I342" t="s">
        <v>3011</v>
      </c>
      <c r="J342" t="s">
        <v>3002</v>
      </c>
      <c r="K342" t="s">
        <v>3003</v>
      </c>
      <c r="L342" t="s">
        <v>3004</v>
      </c>
      <c r="M342" t="s">
        <v>3005</v>
      </c>
      <c r="N342" t="s">
        <v>3006</v>
      </c>
      <c r="O342" t="s">
        <v>3012</v>
      </c>
      <c r="P342" t="s">
        <v>3013</v>
      </c>
      <c r="AA342" s="1"/>
      <c r="AB342" s="9" t="str">
        <f t="shared" si="5"/>
        <v>0</v>
      </c>
      <c r="AC342" s="5"/>
    </row>
    <row r="343" spans="1:29" x14ac:dyDescent="0.4">
      <c r="A343" t="s">
        <v>3014</v>
      </c>
      <c r="B343" t="s">
        <v>3015</v>
      </c>
      <c r="C343" t="s">
        <v>2990</v>
      </c>
      <c r="D343" s="2">
        <v>6499</v>
      </c>
      <c r="E343" s="4">
        <v>8999</v>
      </c>
      <c r="F343" s="1">
        <v>0.28000000000000003</v>
      </c>
      <c r="G343" s="12">
        <v>4</v>
      </c>
      <c r="H343" s="4">
        <v>7807</v>
      </c>
      <c r="I343" t="s">
        <v>2991</v>
      </c>
      <c r="J343" t="s">
        <v>2992</v>
      </c>
      <c r="K343" t="s">
        <v>2993</v>
      </c>
      <c r="L343" t="s">
        <v>2994</v>
      </c>
      <c r="M343" t="s">
        <v>2995</v>
      </c>
      <c r="N343" t="s">
        <v>2996</v>
      </c>
      <c r="O343" t="s">
        <v>3016</v>
      </c>
      <c r="P343" t="s">
        <v>3017</v>
      </c>
      <c r="AA343" s="1"/>
      <c r="AB343" s="9" t="str">
        <f t="shared" si="5"/>
        <v>0</v>
      </c>
      <c r="AC343" s="5"/>
    </row>
    <row r="344" spans="1:29" x14ac:dyDescent="0.4">
      <c r="A344" t="s">
        <v>3018</v>
      </c>
      <c r="B344" t="s">
        <v>3019</v>
      </c>
      <c r="C344" t="s">
        <v>2990</v>
      </c>
      <c r="D344" s="2">
        <v>6499</v>
      </c>
      <c r="E344" s="4">
        <v>8999</v>
      </c>
      <c r="F344" s="1">
        <v>0.28000000000000003</v>
      </c>
      <c r="G344" s="12">
        <v>4</v>
      </c>
      <c r="H344" s="4">
        <v>7807</v>
      </c>
      <c r="I344" t="s">
        <v>2991</v>
      </c>
      <c r="J344" t="s">
        <v>2992</v>
      </c>
      <c r="K344" t="s">
        <v>2993</v>
      </c>
      <c r="L344" t="s">
        <v>2994</v>
      </c>
      <c r="M344" t="s">
        <v>2995</v>
      </c>
      <c r="N344" t="s">
        <v>2996</v>
      </c>
      <c r="O344" t="s">
        <v>3020</v>
      </c>
      <c r="P344" t="s">
        <v>3021</v>
      </c>
      <c r="AA344" s="1"/>
      <c r="AB344" s="9" t="str">
        <f t="shared" si="5"/>
        <v>0</v>
      </c>
      <c r="AC344" s="5"/>
    </row>
    <row r="345" spans="1:29" x14ac:dyDescent="0.4">
      <c r="A345" t="s">
        <v>3022</v>
      </c>
      <c r="B345" t="s">
        <v>3023</v>
      </c>
      <c r="C345" t="s">
        <v>3024</v>
      </c>
      <c r="D345">
        <v>569</v>
      </c>
      <c r="E345" s="4">
        <v>1000</v>
      </c>
      <c r="F345" s="1">
        <v>0.43</v>
      </c>
      <c r="G345" s="12">
        <v>4.4000000000000004</v>
      </c>
      <c r="H345" s="4">
        <v>67259</v>
      </c>
      <c r="I345" t="s">
        <v>3025</v>
      </c>
      <c r="J345" t="s">
        <v>3026</v>
      </c>
      <c r="K345" t="s">
        <v>3027</v>
      </c>
      <c r="L345" t="s">
        <v>3028</v>
      </c>
      <c r="M345" t="s">
        <v>3029</v>
      </c>
      <c r="N345" t="s">
        <v>3030</v>
      </c>
      <c r="O345" t="s">
        <v>3031</v>
      </c>
      <c r="P345" t="s">
        <v>3032</v>
      </c>
      <c r="AA345" s="1"/>
      <c r="AB345" s="9" t="str">
        <f t="shared" si="5"/>
        <v>0</v>
      </c>
      <c r="AC345" s="5"/>
    </row>
    <row r="346" spans="1:29" x14ac:dyDescent="0.4">
      <c r="A346" t="s">
        <v>3033</v>
      </c>
      <c r="B346" t="s">
        <v>3034</v>
      </c>
      <c r="C346" t="s">
        <v>2948</v>
      </c>
      <c r="D346" s="2">
        <v>1898</v>
      </c>
      <c r="E346" s="4">
        <v>4999</v>
      </c>
      <c r="F346" s="1">
        <v>0.62</v>
      </c>
      <c r="G346" s="12">
        <v>4.0999999999999996</v>
      </c>
      <c r="H346" s="4">
        <v>10689</v>
      </c>
      <c r="I346" t="s">
        <v>3035</v>
      </c>
      <c r="J346" t="s">
        <v>3036</v>
      </c>
      <c r="K346" t="s">
        <v>3037</v>
      </c>
      <c r="L346" t="s">
        <v>3038</v>
      </c>
      <c r="M346" t="s">
        <v>3039</v>
      </c>
      <c r="N346" t="s">
        <v>3040</v>
      </c>
      <c r="O346" t="s">
        <v>3041</v>
      </c>
      <c r="P346" t="s">
        <v>3042</v>
      </c>
      <c r="AA346" s="1"/>
      <c r="AB346" s="9" t="str">
        <f t="shared" si="5"/>
        <v>1</v>
      </c>
      <c r="AC346" s="5"/>
    </row>
    <row r="347" spans="1:29" x14ac:dyDescent="0.4">
      <c r="A347" t="s">
        <v>3043</v>
      </c>
      <c r="B347" t="s">
        <v>3044</v>
      </c>
      <c r="C347" t="s">
        <v>3045</v>
      </c>
      <c r="D347" s="2">
        <v>1299</v>
      </c>
      <c r="E347" s="4">
        <v>1599</v>
      </c>
      <c r="F347" s="1">
        <v>0.19</v>
      </c>
      <c r="G347" s="12">
        <v>4</v>
      </c>
      <c r="H347" s="4">
        <v>128311</v>
      </c>
      <c r="I347" t="s">
        <v>3046</v>
      </c>
      <c r="J347" t="s">
        <v>3047</v>
      </c>
      <c r="K347" t="s">
        <v>3048</v>
      </c>
      <c r="L347" t="s">
        <v>3049</v>
      </c>
      <c r="M347" t="s">
        <v>3050</v>
      </c>
      <c r="N347" t="s">
        <v>3051</v>
      </c>
      <c r="O347" t="s">
        <v>3052</v>
      </c>
      <c r="P347" t="s">
        <v>3053</v>
      </c>
      <c r="AA347" s="1"/>
      <c r="AB347" s="9" t="str">
        <f t="shared" si="5"/>
        <v>0</v>
      </c>
      <c r="AC347" s="5"/>
    </row>
    <row r="348" spans="1:29" x14ac:dyDescent="0.4">
      <c r="A348" t="s">
        <v>3054</v>
      </c>
      <c r="B348" t="s">
        <v>3055</v>
      </c>
      <c r="C348" t="s">
        <v>2948</v>
      </c>
      <c r="D348" s="2">
        <v>1499</v>
      </c>
      <c r="E348" s="4">
        <v>6990</v>
      </c>
      <c r="F348" s="1">
        <v>0.79</v>
      </c>
      <c r="G348" s="12">
        <v>3.9</v>
      </c>
      <c r="H348" s="4">
        <v>21796</v>
      </c>
      <c r="I348" t="s">
        <v>3056</v>
      </c>
      <c r="J348" t="s">
        <v>3057</v>
      </c>
      <c r="K348" t="s">
        <v>3058</v>
      </c>
      <c r="L348" t="s">
        <v>3059</v>
      </c>
      <c r="M348" t="s">
        <v>3060</v>
      </c>
      <c r="N348" t="s">
        <v>3061</v>
      </c>
      <c r="O348" t="s">
        <v>3062</v>
      </c>
      <c r="P348" t="s">
        <v>3063</v>
      </c>
      <c r="AA348" s="1"/>
      <c r="AB348" s="9" t="str">
        <f t="shared" si="5"/>
        <v>1</v>
      </c>
      <c r="AC348" s="5"/>
    </row>
    <row r="349" spans="1:29" x14ac:dyDescent="0.4">
      <c r="A349" t="s">
        <v>3064</v>
      </c>
      <c r="B349" t="s">
        <v>3065</v>
      </c>
      <c r="C349" t="s">
        <v>3066</v>
      </c>
      <c r="D349">
        <v>599</v>
      </c>
      <c r="E349" s="4">
        <v>999</v>
      </c>
      <c r="F349" s="1">
        <v>0.4</v>
      </c>
      <c r="G349" s="12">
        <v>4.0999999999999996</v>
      </c>
      <c r="H349" s="4">
        <v>192590</v>
      </c>
      <c r="I349" t="s">
        <v>3067</v>
      </c>
      <c r="J349" t="s">
        <v>3068</v>
      </c>
      <c r="K349" t="s">
        <v>3069</v>
      </c>
      <c r="L349" t="s">
        <v>3070</v>
      </c>
      <c r="M349" t="s">
        <v>3071</v>
      </c>
      <c r="N349" t="s">
        <v>3072</v>
      </c>
      <c r="O349" t="s">
        <v>3073</v>
      </c>
      <c r="P349" t="s">
        <v>3074</v>
      </c>
      <c r="AA349" s="1"/>
      <c r="AB349" s="9" t="str">
        <f t="shared" si="5"/>
        <v>0</v>
      </c>
      <c r="AC349" s="5"/>
    </row>
    <row r="350" spans="1:29" x14ac:dyDescent="0.4">
      <c r="A350" t="s">
        <v>3075</v>
      </c>
      <c r="B350" t="s">
        <v>3076</v>
      </c>
      <c r="C350" t="s">
        <v>2990</v>
      </c>
      <c r="D350" s="2">
        <v>9499</v>
      </c>
      <c r="E350" s="4">
        <v>11999</v>
      </c>
      <c r="F350" s="1">
        <v>0.21</v>
      </c>
      <c r="G350" s="12">
        <v>4.2</v>
      </c>
      <c r="H350" s="4">
        <v>284</v>
      </c>
      <c r="I350" t="s">
        <v>3077</v>
      </c>
      <c r="J350" t="s">
        <v>3078</v>
      </c>
      <c r="K350" t="s">
        <v>3079</v>
      </c>
      <c r="L350" t="s">
        <v>3080</v>
      </c>
      <c r="M350" t="s">
        <v>3081</v>
      </c>
      <c r="N350" t="s">
        <v>3082</v>
      </c>
      <c r="O350" t="s">
        <v>3083</v>
      </c>
      <c r="P350" t="s">
        <v>3084</v>
      </c>
      <c r="AA350" s="1"/>
      <c r="AB350" s="9" t="str">
        <f t="shared" si="5"/>
        <v>0</v>
      </c>
      <c r="AC350" s="5"/>
    </row>
    <row r="351" spans="1:29" x14ac:dyDescent="0.4">
      <c r="A351" t="s">
        <v>3085</v>
      </c>
      <c r="B351" t="s">
        <v>3086</v>
      </c>
      <c r="C351" t="s">
        <v>3066</v>
      </c>
      <c r="D351">
        <v>599</v>
      </c>
      <c r="E351" s="4">
        <v>2499</v>
      </c>
      <c r="F351" s="1">
        <v>0.76</v>
      </c>
      <c r="G351" s="12">
        <v>3.9</v>
      </c>
      <c r="H351" s="4">
        <v>58162</v>
      </c>
      <c r="I351" t="s">
        <v>3087</v>
      </c>
      <c r="J351" t="s">
        <v>3088</v>
      </c>
      <c r="K351" t="s">
        <v>3089</v>
      </c>
      <c r="L351" t="s">
        <v>3090</v>
      </c>
      <c r="M351" t="s">
        <v>3091</v>
      </c>
      <c r="N351" t="s">
        <v>3092</v>
      </c>
      <c r="O351" t="s">
        <v>3093</v>
      </c>
      <c r="P351" t="s">
        <v>3094</v>
      </c>
      <c r="AA351" s="1"/>
      <c r="AB351" s="9" t="str">
        <f t="shared" si="5"/>
        <v>1</v>
      </c>
      <c r="AC351" s="5"/>
    </row>
    <row r="352" spans="1:29" x14ac:dyDescent="0.4">
      <c r="A352" t="s">
        <v>3095</v>
      </c>
      <c r="B352" t="s">
        <v>3096</v>
      </c>
      <c r="C352" t="s">
        <v>2990</v>
      </c>
      <c r="D352" s="2">
        <v>8999</v>
      </c>
      <c r="E352" s="4">
        <v>11999</v>
      </c>
      <c r="F352" s="1">
        <v>0.25</v>
      </c>
      <c r="G352" s="12">
        <v>4</v>
      </c>
      <c r="H352" s="4">
        <v>12796</v>
      </c>
      <c r="I352" t="s">
        <v>3097</v>
      </c>
      <c r="J352" t="s">
        <v>3098</v>
      </c>
      <c r="K352" t="s">
        <v>3099</v>
      </c>
      <c r="L352" t="s">
        <v>3100</v>
      </c>
      <c r="M352" t="s">
        <v>3101</v>
      </c>
      <c r="N352" t="s">
        <v>3102</v>
      </c>
      <c r="O352" t="s">
        <v>3103</v>
      </c>
      <c r="P352" t="s">
        <v>3104</v>
      </c>
      <c r="AA352" s="1"/>
      <c r="AB352" s="9" t="str">
        <f t="shared" si="5"/>
        <v>0</v>
      </c>
      <c r="AC352" s="5"/>
    </row>
    <row r="353" spans="1:29" x14ac:dyDescent="0.4">
      <c r="A353" t="s">
        <v>3105</v>
      </c>
      <c r="B353" t="s">
        <v>3106</v>
      </c>
      <c r="C353" t="s">
        <v>3107</v>
      </c>
      <c r="D353">
        <v>349</v>
      </c>
      <c r="E353" s="4">
        <v>1299</v>
      </c>
      <c r="F353" s="1">
        <v>0.73</v>
      </c>
      <c r="G353" s="12">
        <v>4</v>
      </c>
      <c r="H353" s="4">
        <v>14282</v>
      </c>
      <c r="I353" t="s">
        <v>3108</v>
      </c>
      <c r="J353" t="s">
        <v>3109</v>
      </c>
      <c r="K353" t="s">
        <v>3110</v>
      </c>
      <c r="L353" t="s">
        <v>3111</v>
      </c>
      <c r="M353" t="s">
        <v>3112</v>
      </c>
      <c r="N353" t="s">
        <v>3113</v>
      </c>
      <c r="O353" t="s">
        <v>3114</v>
      </c>
      <c r="P353" t="s">
        <v>3115</v>
      </c>
      <c r="AA353" s="1"/>
      <c r="AB353" s="9" t="str">
        <f t="shared" si="5"/>
        <v>1</v>
      </c>
      <c r="AC353" s="5"/>
    </row>
    <row r="354" spans="1:29" x14ac:dyDescent="0.4">
      <c r="A354" t="s">
        <v>3116</v>
      </c>
      <c r="B354" t="s">
        <v>3117</v>
      </c>
      <c r="C354" t="s">
        <v>3066</v>
      </c>
      <c r="D354">
        <v>349</v>
      </c>
      <c r="E354" s="4">
        <v>999</v>
      </c>
      <c r="F354" s="1">
        <v>0.65</v>
      </c>
      <c r="G354" s="12">
        <v>4.0999999999999996</v>
      </c>
      <c r="H354" s="4">
        <v>363713</v>
      </c>
      <c r="I354" t="s">
        <v>3118</v>
      </c>
      <c r="J354" t="s">
        <v>3119</v>
      </c>
      <c r="K354" t="s">
        <v>3120</v>
      </c>
      <c r="L354" t="s">
        <v>3121</v>
      </c>
      <c r="M354" t="s">
        <v>3122</v>
      </c>
      <c r="N354" t="s">
        <v>3123</v>
      </c>
      <c r="O354" t="s">
        <v>3124</v>
      </c>
      <c r="P354" t="s">
        <v>3125</v>
      </c>
      <c r="AA354" s="1"/>
      <c r="AB354" s="9" t="str">
        <f t="shared" si="5"/>
        <v>1</v>
      </c>
      <c r="AC354" s="5"/>
    </row>
    <row r="355" spans="1:29" x14ac:dyDescent="0.4">
      <c r="A355" t="s">
        <v>3126</v>
      </c>
      <c r="B355" t="s">
        <v>3127</v>
      </c>
      <c r="C355" t="s">
        <v>3024</v>
      </c>
      <c r="D355">
        <v>959</v>
      </c>
      <c r="E355" s="4">
        <v>1800</v>
      </c>
      <c r="F355" s="1">
        <v>0.47</v>
      </c>
      <c r="G355" s="12">
        <v>4.4000000000000004</v>
      </c>
      <c r="H355" s="4">
        <v>67259</v>
      </c>
      <c r="I355" t="s">
        <v>3025</v>
      </c>
      <c r="J355" t="s">
        <v>3026</v>
      </c>
      <c r="K355" t="s">
        <v>3027</v>
      </c>
      <c r="L355" t="s">
        <v>3028</v>
      </c>
      <c r="M355" t="s">
        <v>3029</v>
      </c>
      <c r="N355" t="s">
        <v>3030</v>
      </c>
      <c r="O355" t="s">
        <v>3128</v>
      </c>
      <c r="P355" t="s">
        <v>3129</v>
      </c>
      <c r="AA355" s="1"/>
      <c r="AB355" s="9" t="str">
        <f t="shared" si="5"/>
        <v>0</v>
      </c>
      <c r="AC355" s="5"/>
    </row>
    <row r="356" spans="1:29" x14ac:dyDescent="0.4">
      <c r="A356" t="s">
        <v>3130</v>
      </c>
      <c r="B356" t="s">
        <v>3131</v>
      </c>
      <c r="C356" t="s">
        <v>2990</v>
      </c>
      <c r="D356" s="2">
        <v>9499</v>
      </c>
      <c r="E356" s="4">
        <v>11999</v>
      </c>
      <c r="F356" s="1">
        <v>0.21</v>
      </c>
      <c r="G356" s="12">
        <v>4.2</v>
      </c>
      <c r="H356" s="4">
        <v>284</v>
      </c>
      <c r="I356" t="s">
        <v>3077</v>
      </c>
      <c r="J356" t="s">
        <v>3078</v>
      </c>
      <c r="K356" t="s">
        <v>3079</v>
      </c>
      <c r="L356" t="s">
        <v>3080</v>
      </c>
      <c r="M356" t="s">
        <v>3081</v>
      </c>
      <c r="N356" t="s">
        <v>3082</v>
      </c>
      <c r="O356" t="s">
        <v>3132</v>
      </c>
      <c r="P356" t="s">
        <v>3133</v>
      </c>
      <c r="AA356" s="1"/>
      <c r="AB356" s="9" t="str">
        <f t="shared" si="5"/>
        <v>0</v>
      </c>
      <c r="AC356" s="5"/>
    </row>
    <row r="357" spans="1:29" x14ac:dyDescent="0.4">
      <c r="A357" t="s">
        <v>3134</v>
      </c>
      <c r="B357" t="s">
        <v>3135</v>
      </c>
      <c r="C357" t="s">
        <v>2979</v>
      </c>
      <c r="D357" s="2">
        <v>1499</v>
      </c>
      <c r="E357" s="4">
        <v>2499</v>
      </c>
      <c r="F357" s="1">
        <v>0.4</v>
      </c>
      <c r="G357" s="12">
        <v>4.3</v>
      </c>
      <c r="H357" s="4">
        <v>15970</v>
      </c>
      <c r="I357" t="s">
        <v>3136</v>
      </c>
      <c r="J357" t="s">
        <v>3137</v>
      </c>
      <c r="K357" t="s">
        <v>3138</v>
      </c>
      <c r="L357" t="s">
        <v>3139</v>
      </c>
      <c r="M357" t="s">
        <v>3140</v>
      </c>
      <c r="N357" t="s">
        <v>3141</v>
      </c>
      <c r="O357" t="s">
        <v>3142</v>
      </c>
      <c r="P357" t="s">
        <v>3143</v>
      </c>
      <c r="AA357" s="1"/>
      <c r="AB357" s="9" t="str">
        <f t="shared" si="5"/>
        <v>0</v>
      </c>
      <c r="AC357" s="5"/>
    </row>
    <row r="358" spans="1:29" x14ac:dyDescent="0.4">
      <c r="A358" t="s">
        <v>3144</v>
      </c>
      <c r="B358" t="s">
        <v>3145</v>
      </c>
      <c r="C358" t="s">
        <v>2979</v>
      </c>
      <c r="D358" s="2">
        <v>1149</v>
      </c>
      <c r="E358" s="4">
        <v>2199</v>
      </c>
      <c r="F358" s="1">
        <v>0.48</v>
      </c>
      <c r="G358" s="12">
        <v>4.3</v>
      </c>
      <c r="H358" s="4">
        <v>178912</v>
      </c>
      <c r="I358" t="s">
        <v>3146</v>
      </c>
      <c r="J358" t="s">
        <v>2981</v>
      </c>
      <c r="K358" t="s">
        <v>2982</v>
      </c>
      <c r="L358" t="s">
        <v>2983</v>
      </c>
      <c r="M358" t="s">
        <v>2984</v>
      </c>
      <c r="N358" t="s">
        <v>2985</v>
      </c>
      <c r="O358" t="s">
        <v>3147</v>
      </c>
      <c r="P358" t="s">
        <v>3148</v>
      </c>
      <c r="AA358" s="1"/>
      <c r="AB358" s="9" t="str">
        <f t="shared" si="5"/>
        <v>0</v>
      </c>
      <c r="AC358" s="5"/>
    </row>
    <row r="359" spans="1:29" x14ac:dyDescent="0.4">
      <c r="A359" t="s">
        <v>3149</v>
      </c>
      <c r="B359" t="s">
        <v>3150</v>
      </c>
      <c r="C359" t="s">
        <v>3151</v>
      </c>
      <c r="D359">
        <v>349</v>
      </c>
      <c r="E359" s="4">
        <v>999</v>
      </c>
      <c r="F359" s="1">
        <v>0.65</v>
      </c>
      <c r="G359" s="12">
        <v>3.9</v>
      </c>
      <c r="H359" s="4">
        <v>46399</v>
      </c>
      <c r="I359" t="s">
        <v>3152</v>
      </c>
      <c r="J359" t="s">
        <v>3153</v>
      </c>
      <c r="K359" t="s">
        <v>3154</v>
      </c>
      <c r="L359" t="s">
        <v>3155</v>
      </c>
      <c r="M359" t="s">
        <v>3156</v>
      </c>
      <c r="N359" t="s">
        <v>3157</v>
      </c>
      <c r="O359" t="s">
        <v>3158</v>
      </c>
      <c r="P359" t="s">
        <v>3159</v>
      </c>
      <c r="AA359" s="1"/>
      <c r="AB359" s="9" t="str">
        <f t="shared" si="5"/>
        <v>1</v>
      </c>
      <c r="AC359" s="5"/>
    </row>
    <row r="360" spans="1:29" x14ac:dyDescent="0.4">
      <c r="A360" t="s">
        <v>3160</v>
      </c>
      <c r="B360" t="s">
        <v>3161</v>
      </c>
      <c r="C360" t="s">
        <v>3162</v>
      </c>
      <c r="D360" s="2">
        <v>1219</v>
      </c>
      <c r="E360" s="4">
        <v>1699</v>
      </c>
      <c r="F360" s="1">
        <v>0.28000000000000003</v>
      </c>
      <c r="G360" s="12">
        <v>4.4000000000000004</v>
      </c>
      <c r="H360" s="4">
        <v>8891</v>
      </c>
      <c r="I360" t="s">
        <v>3163</v>
      </c>
      <c r="J360" t="s">
        <v>3164</v>
      </c>
      <c r="K360" t="s">
        <v>3165</v>
      </c>
      <c r="L360" t="s">
        <v>3166</v>
      </c>
      <c r="M360" t="s">
        <v>3167</v>
      </c>
      <c r="N360" t="s">
        <v>3168</v>
      </c>
      <c r="O360" t="s">
        <v>3169</v>
      </c>
      <c r="P360" t="s">
        <v>3170</v>
      </c>
      <c r="AA360" s="1"/>
      <c r="AB360" s="9" t="str">
        <f t="shared" si="5"/>
        <v>0</v>
      </c>
      <c r="AC360" s="5"/>
    </row>
    <row r="361" spans="1:29" x14ac:dyDescent="0.4">
      <c r="A361" t="s">
        <v>3171</v>
      </c>
      <c r="B361" t="s">
        <v>3172</v>
      </c>
      <c r="C361" t="s">
        <v>2948</v>
      </c>
      <c r="D361" s="2">
        <v>1599</v>
      </c>
      <c r="E361" s="4">
        <v>3999</v>
      </c>
      <c r="F361" s="1">
        <v>0.6</v>
      </c>
      <c r="G361" s="12">
        <v>4</v>
      </c>
      <c r="H361" s="4">
        <v>30254</v>
      </c>
      <c r="I361" t="s">
        <v>3173</v>
      </c>
      <c r="J361" t="s">
        <v>3174</v>
      </c>
      <c r="K361" t="s">
        <v>3175</v>
      </c>
      <c r="L361" t="s">
        <v>3176</v>
      </c>
      <c r="M361" t="s">
        <v>3177</v>
      </c>
      <c r="N361" t="s">
        <v>3178</v>
      </c>
      <c r="O361" t="s">
        <v>3179</v>
      </c>
      <c r="P361" t="s">
        <v>3180</v>
      </c>
      <c r="AA361" s="1"/>
      <c r="AB361" s="9" t="str">
        <f t="shared" si="5"/>
        <v>1</v>
      </c>
      <c r="AC361" s="5"/>
    </row>
    <row r="362" spans="1:29" x14ac:dyDescent="0.4">
      <c r="A362" t="s">
        <v>3181</v>
      </c>
      <c r="B362" t="s">
        <v>3182</v>
      </c>
      <c r="C362" t="s">
        <v>2948</v>
      </c>
      <c r="D362" s="2">
        <v>1499</v>
      </c>
      <c r="E362" s="4">
        <v>7999</v>
      </c>
      <c r="F362" s="1">
        <v>0.81</v>
      </c>
      <c r="G362" s="12">
        <v>4.2</v>
      </c>
      <c r="H362" s="4">
        <v>22636</v>
      </c>
      <c r="I362" t="s">
        <v>3183</v>
      </c>
      <c r="J362" t="s">
        <v>3184</v>
      </c>
      <c r="K362" t="s">
        <v>3185</v>
      </c>
      <c r="L362" t="s">
        <v>3186</v>
      </c>
      <c r="M362" t="s">
        <v>3187</v>
      </c>
      <c r="N362" t="s">
        <v>3188</v>
      </c>
      <c r="O362" t="s">
        <v>3189</v>
      </c>
      <c r="P362" t="s">
        <v>3190</v>
      </c>
      <c r="AA362" s="1"/>
      <c r="AB362" s="9" t="str">
        <f t="shared" si="5"/>
        <v>1</v>
      </c>
      <c r="AC362" s="5"/>
    </row>
    <row r="363" spans="1:29" x14ac:dyDescent="0.4">
      <c r="A363" t="s">
        <v>3191</v>
      </c>
      <c r="B363" t="s">
        <v>3192</v>
      </c>
      <c r="C363" t="s">
        <v>2990</v>
      </c>
      <c r="D363" s="2">
        <v>18499</v>
      </c>
      <c r="E363" s="4">
        <v>25999</v>
      </c>
      <c r="F363" s="1">
        <v>0.28999999999999998</v>
      </c>
      <c r="G363" s="12">
        <v>4.0999999999999996</v>
      </c>
      <c r="H363" s="4">
        <v>22318</v>
      </c>
      <c r="I363" t="s">
        <v>3193</v>
      </c>
      <c r="J363" t="s">
        <v>3194</v>
      </c>
      <c r="K363" t="s">
        <v>3195</v>
      </c>
      <c r="L363" t="s">
        <v>3196</v>
      </c>
      <c r="M363" t="s">
        <v>3197</v>
      </c>
      <c r="N363" t="s">
        <v>3198</v>
      </c>
      <c r="O363" t="s">
        <v>3199</v>
      </c>
      <c r="P363" t="s">
        <v>3200</v>
      </c>
      <c r="AA363" s="1"/>
      <c r="AB363" s="9" t="str">
        <f t="shared" si="5"/>
        <v>0</v>
      </c>
      <c r="AC363" s="5"/>
    </row>
    <row r="364" spans="1:29" x14ac:dyDescent="0.4">
      <c r="A364" t="s">
        <v>3201</v>
      </c>
      <c r="B364" t="s">
        <v>3202</v>
      </c>
      <c r="C364" t="s">
        <v>3024</v>
      </c>
      <c r="D364">
        <v>369</v>
      </c>
      <c r="E364" s="4">
        <v>700</v>
      </c>
      <c r="F364" s="1">
        <v>0.47</v>
      </c>
      <c r="G364" s="12">
        <v>4.4000000000000004</v>
      </c>
      <c r="H364" s="4">
        <v>67259</v>
      </c>
      <c r="I364" t="s">
        <v>3203</v>
      </c>
      <c r="J364" t="s">
        <v>3026</v>
      </c>
      <c r="K364" t="s">
        <v>3027</v>
      </c>
      <c r="L364" t="s">
        <v>3028</v>
      </c>
      <c r="M364" t="s">
        <v>3029</v>
      </c>
      <c r="N364" t="s">
        <v>3030</v>
      </c>
      <c r="O364" t="s">
        <v>3204</v>
      </c>
      <c r="P364" t="s">
        <v>3205</v>
      </c>
      <c r="AA364" s="1"/>
      <c r="AB364" s="9" t="str">
        <f t="shared" si="5"/>
        <v>0</v>
      </c>
      <c r="AC364" s="5"/>
    </row>
    <row r="365" spans="1:29" x14ac:dyDescent="0.4">
      <c r="A365" t="s">
        <v>3206</v>
      </c>
      <c r="B365" t="s">
        <v>3207</v>
      </c>
      <c r="C365" t="s">
        <v>2990</v>
      </c>
      <c r="D365" s="2">
        <v>12999</v>
      </c>
      <c r="E365" s="4">
        <v>17999</v>
      </c>
      <c r="F365" s="1">
        <v>0.28000000000000003</v>
      </c>
      <c r="G365" s="12">
        <v>4.0999999999999996</v>
      </c>
      <c r="H365" s="4">
        <v>18998</v>
      </c>
      <c r="I365" t="s">
        <v>3208</v>
      </c>
      <c r="J365" t="s">
        <v>3209</v>
      </c>
      <c r="K365" t="s">
        <v>3210</v>
      </c>
      <c r="L365" t="s">
        <v>3211</v>
      </c>
      <c r="M365" t="s">
        <v>3212</v>
      </c>
      <c r="N365" t="s">
        <v>3213</v>
      </c>
      <c r="O365" t="s">
        <v>3214</v>
      </c>
      <c r="P365" t="s">
        <v>3215</v>
      </c>
      <c r="AA365" s="1"/>
      <c r="AB365" s="9" t="str">
        <f t="shared" si="5"/>
        <v>0</v>
      </c>
      <c r="AC365" s="5"/>
    </row>
    <row r="366" spans="1:29" x14ac:dyDescent="0.4">
      <c r="A366" t="s">
        <v>3216</v>
      </c>
      <c r="B366" t="s">
        <v>2947</v>
      </c>
      <c r="C366" t="s">
        <v>2948</v>
      </c>
      <c r="D366" s="2">
        <v>1799</v>
      </c>
      <c r="E366" s="4">
        <v>19999</v>
      </c>
      <c r="F366" s="1">
        <v>0.91</v>
      </c>
      <c r="G366" s="12">
        <v>4.2</v>
      </c>
      <c r="H366" s="4">
        <v>13937</v>
      </c>
      <c r="I366" t="s">
        <v>3217</v>
      </c>
      <c r="J366" t="s">
        <v>2950</v>
      </c>
      <c r="K366" t="s">
        <v>2951</v>
      </c>
      <c r="L366" t="s">
        <v>2952</v>
      </c>
      <c r="M366" t="s">
        <v>2953</v>
      </c>
      <c r="N366" t="s">
        <v>2954</v>
      </c>
      <c r="O366" t="s">
        <v>3218</v>
      </c>
      <c r="P366" t="s">
        <v>3219</v>
      </c>
      <c r="AA366" s="1"/>
      <c r="AB366" s="9" t="str">
        <f t="shared" si="5"/>
        <v>1</v>
      </c>
      <c r="AC366" s="5"/>
    </row>
    <row r="367" spans="1:29" x14ac:dyDescent="0.4">
      <c r="A367" t="s">
        <v>3220</v>
      </c>
      <c r="B367" t="s">
        <v>3221</v>
      </c>
      <c r="C367" t="s">
        <v>2948</v>
      </c>
      <c r="D367" s="2">
        <v>2199</v>
      </c>
      <c r="E367" s="4">
        <v>9999</v>
      </c>
      <c r="F367" s="1">
        <v>0.78</v>
      </c>
      <c r="G367" s="12">
        <v>4.2</v>
      </c>
      <c r="H367" s="4">
        <v>29471</v>
      </c>
      <c r="I367" t="s">
        <v>3222</v>
      </c>
      <c r="J367" t="s">
        <v>3223</v>
      </c>
      <c r="K367" t="s">
        <v>3224</v>
      </c>
      <c r="L367" t="s">
        <v>3225</v>
      </c>
      <c r="M367" t="s">
        <v>3226</v>
      </c>
      <c r="N367" t="s">
        <v>3227</v>
      </c>
      <c r="O367" t="s">
        <v>3228</v>
      </c>
      <c r="P367" t="s">
        <v>3229</v>
      </c>
      <c r="AA367" s="1"/>
      <c r="AB367" s="9" t="str">
        <f t="shared" si="5"/>
        <v>1</v>
      </c>
      <c r="AC367" s="5"/>
    </row>
    <row r="368" spans="1:29" x14ac:dyDescent="0.4">
      <c r="A368" t="s">
        <v>3230</v>
      </c>
      <c r="B368" t="s">
        <v>3231</v>
      </c>
      <c r="C368" t="s">
        <v>2990</v>
      </c>
      <c r="D368" s="2">
        <v>16999</v>
      </c>
      <c r="E368" s="4">
        <v>24999</v>
      </c>
      <c r="F368" s="1">
        <v>0.32</v>
      </c>
      <c r="G368" s="12">
        <v>4.0999999999999996</v>
      </c>
      <c r="H368" s="4">
        <v>22318</v>
      </c>
      <c r="I368" t="s">
        <v>3232</v>
      </c>
      <c r="J368" t="s">
        <v>3194</v>
      </c>
      <c r="K368" t="s">
        <v>3195</v>
      </c>
      <c r="L368" t="s">
        <v>3196</v>
      </c>
      <c r="M368" t="s">
        <v>3197</v>
      </c>
      <c r="N368" t="s">
        <v>3198</v>
      </c>
      <c r="O368" t="s">
        <v>3233</v>
      </c>
      <c r="P368" t="s">
        <v>3234</v>
      </c>
      <c r="AA368" s="1"/>
      <c r="AB368" s="9" t="str">
        <f t="shared" si="5"/>
        <v>0</v>
      </c>
      <c r="AC368" s="5"/>
    </row>
    <row r="369" spans="1:29" x14ac:dyDescent="0.4">
      <c r="A369" t="s">
        <v>3235</v>
      </c>
      <c r="B369" t="s">
        <v>3236</v>
      </c>
      <c r="C369" t="s">
        <v>2990</v>
      </c>
      <c r="D369" s="2">
        <v>16499</v>
      </c>
      <c r="E369" s="4">
        <v>20999</v>
      </c>
      <c r="F369" s="1">
        <v>0.21</v>
      </c>
      <c r="G369" s="12">
        <v>4</v>
      </c>
      <c r="H369" s="4">
        <v>21350</v>
      </c>
      <c r="I369" t="s">
        <v>3237</v>
      </c>
      <c r="J369" t="s">
        <v>3238</v>
      </c>
      <c r="K369" t="s">
        <v>3239</v>
      </c>
      <c r="L369" t="s">
        <v>3240</v>
      </c>
      <c r="M369" t="s">
        <v>3241</v>
      </c>
      <c r="N369" t="s">
        <v>3242</v>
      </c>
      <c r="O369" t="s">
        <v>3243</v>
      </c>
      <c r="P369" t="s">
        <v>3244</v>
      </c>
      <c r="AA369" s="1"/>
      <c r="AB369" s="9" t="str">
        <f t="shared" si="5"/>
        <v>0</v>
      </c>
      <c r="AC369" s="5"/>
    </row>
    <row r="370" spans="1:29" x14ac:dyDescent="0.4">
      <c r="A370" t="s">
        <v>3245</v>
      </c>
      <c r="B370" t="s">
        <v>2947</v>
      </c>
      <c r="C370" t="s">
        <v>2948</v>
      </c>
      <c r="D370" s="2">
        <v>1799</v>
      </c>
      <c r="E370" s="4">
        <v>19999</v>
      </c>
      <c r="F370" s="1">
        <v>0.91</v>
      </c>
      <c r="G370" s="12">
        <v>4.2</v>
      </c>
      <c r="H370" s="4">
        <v>13937</v>
      </c>
      <c r="I370" t="s">
        <v>3217</v>
      </c>
      <c r="J370" t="s">
        <v>2950</v>
      </c>
      <c r="K370" t="s">
        <v>2951</v>
      </c>
      <c r="L370" t="s">
        <v>2952</v>
      </c>
      <c r="M370" t="s">
        <v>2953</v>
      </c>
      <c r="N370" t="s">
        <v>2954</v>
      </c>
      <c r="O370" t="s">
        <v>3246</v>
      </c>
      <c r="P370" t="s">
        <v>3247</v>
      </c>
      <c r="AA370" s="1"/>
      <c r="AB370" s="9" t="str">
        <f t="shared" si="5"/>
        <v>1</v>
      </c>
      <c r="AC370" s="5"/>
    </row>
    <row r="371" spans="1:29" x14ac:dyDescent="0.4">
      <c r="A371" t="s">
        <v>16</v>
      </c>
      <c r="B371" t="s">
        <v>17</v>
      </c>
      <c r="C371" t="s">
        <v>18</v>
      </c>
      <c r="D371">
        <v>399</v>
      </c>
      <c r="E371" s="4">
        <v>1099</v>
      </c>
      <c r="F371" s="1">
        <v>0.64</v>
      </c>
      <c r="G371" s="12">
        <v>4.2</v>
      </c>
      <c r="H371" s="4">
        <v>24270</v>
      </c>
      <c r="I371" t="s">
        <v>19</v>
      </c>
      <c r="J371" t="s">
        <v>20</v>
      </c>
      <c r="K371" t="s">
        <v>21</v>
      </c>
      <c r="L371" t="s">
        <v>22</v>
      </c>
      <c r="M371" t="s">
        <v>23</v>
      </c>
      <c r="N371" t="s">
        <v>825</v>
      </c>
      <c r="O371" t="s">
        <v>3248</v>
      </c>
      <c r="P371" t="s">
        <v>3249</v>
      </c>
      <c r="AA371" s="1"/>
      <c r="AB371" s="9" t="str">
        <f t="shared" si="5"/>
        <v>1</v>
      </c>
      <c r="AC371" s="5"/>
    </row>
    <row r="372" spans="1:29" x14ac:dyDescent="0.4">
      <c r="A372" t="s">
        <v>3250</v>
      </c>
      <c r="B372" t="s">
        <v>3251</v>
      </c>
      <c r="C372" t="s">
        <v>2990</v>
      </c>
      <c r="D372" s="2">
        <v>8499</v>
      </c>
      <c r="E372" s="4">
        <v>10999</v>
      </c>
      <c r="F372" s="1">
        <v>0.23</v>
      </c>
      <c r="G372" s="12">
        <v>4.0999999999999996</v>
      </c>
      <c r="H372" s="4">
        <v>313836</v>
      </c>
      <c r="I372" t="s">
        <v>3252</v>
      </c>
      <c r="J372" t="s">
        <v>3253</v>
      </c>
      <c r="K372" t="s">
        <v>3254</v>
      </c>
      <c r="L372" t="s">
        <v>3255</v>
      </c>
      <c r="M372" t="s">
        <v>3256</v>
      </c>
      <c r="N372" t="s">
        <v>3257</v>
      </c>
      <c r="O372" t="s">
        <v>3258</v>
      </c>
      <c r="P372" t="s">
        <v>3259</v>
      </c>
      <c r="AA372" s="1"/>
      <c r="AB372" s="9" t="str">
        <f t="shared" si="5"/>
        <v>0</v>
      </c>
      <c r="AC372" s="5"/>
    </row>
    <row r="373" spans="1:29" x14ac:dyDescent="0.4">
      <c r="A373" t="s">
        <v>3260</v>
      </c>
      <c r="B373" t="s">
        <v>3261</v>
      </c>
      <c r="C373" t="s">
        <v>2990</v>
      </c>
      <c r="D373" s="2">
        <v>6499</v>
      </c>
      <c r="E373" s="4">
        <v>8499</v>
      </c>
      <c r="F373" s="1">
        <v>0.24</v>
      </c>
      <c r="G373" s="12">
        <v>4.0999999999999996</v>
      </c>
      <c r="H373" s="4">
        <v>313836</v>
      </c>
      <c r="I373" t="s">
        <v>3262</v>
      </c>
      <c r="J373" t="s">
        <v>3253</v>
      </c>
      <c r="K373" t="s">
        <v>3254</v>
      </c>
      <c r="L373" t="s">
        <v>3255</v>
      </c>
      <c r="M373" t="s">
        <v>3256</v>
      </c>
      <c r="N373" t="s">
        <v>3257</v>
      </c>
      <c r="O373" t="s">
        <v>3263</v>
      </c>
      <c r="P373" t="s">
        <v>3264</v>
      </c>
      <c r="AA373" s="1"/>
      <c r="AB373" s="9" t="str">
        <f t="shared" si="5"/>
        <v>0</v>
      </c>
      <c r="AC373" s="5"/>
    </row>
    <row r="374" spans="1:29" x14ac:dyDescent="0.4">
      <c r="A374" t="s">
        <v>3265</v>
      </c>
      <c r="B374" t="s">
        <v>2947</v>
      </c>
      <c r="C374" t="s">
        <v>2948</v>
      </c>
      <c r="D374" s="2">
        <v>1799</v>
      </c>
      <c r="E374" s="4">
        <v>19999</v>
      </c>
      <c r="F374" s="1">
        <v>0.91</v>
      </c>
      <c r="G374" s="12">
        <v>4.2</v>
      </c>
      <c r="H374" s="4">
        <v>13937</v>
      </c>
      <c r="I374" t="s">
        <v>3266</v>
      </c>
      <c r="J374" t="s">
        <v>2950</v>
      </c>
      <c r="K374" t="s">
        <v>2951</v>
      </c>
      <c r="L374" t="s">
        <v>2952</v>
      </c>
      <c r="M374" t="s">
        <v>2953</v>
      </c>
      <c r="N374" t="s">
        <v>2954</v>
      </c>
      <c r="O374" t="s">
        <v>3267</v>
      </c>
      <c r="P374" t="s">
        <v>3268</v>
      </c>
      <c r="AA374" s="1"/>
      <c r="AB374" s="9" t="str">
        <f t="shared" si="5"/>
        <v>1</v>
      </c>
      <c r="AC374" s="5"/>
    </row>
    <row r="375" spans="1:29" x14ac:dyDescent="0.4">
      <c r="A375" t="s">
        <v>3269</v>
      </c>
      <c r="B375" t="s">
        <v>3270</v>
      </c>
      <c r="C375" t="s">
        <v>2990</v>
      </c>
      <c r="D375" s="2">
        <v>8999</v>
      </c>
      <c r="E375" s="4">
        <v>11999</v>
      </c>
      <c r="F375" s="1">
        <v>0.25</v>
      </c>
      <c r="G375" s="12">
        <v>4</v>
      </c>
      <c r="H375" s="4">
        <v>12796</v>
      </c>
      <c r="I375" t="s">
        <v>3097</v>
      </c>
      <c r="J375" t="s">
        <v>3098</v>
      </c>
      <c r="K375" t="s">
        <v>3099</v>
      </c>
      <c r="L375" t="s">
        <v>3100</v>
      </c>
      <c r="M375" t="s">
        <v>3101</v>
      </c>
      <c r="N375" t="s">
        <v>3102</v>
      </c>
      <c r="O375" t="s">
        <v>3271</v>
      </c>
      <c r="P375" t="s">
        <v>3272</v>
      </c>
      <c r="AA375" s="1"/>
      <c r="AB375" s="9" t="str">
        <f t="shared" si="5"/>
        <v>0</v>
      </c>
      <c r="AC375" s="5"/>
    </row>
    <row r="376" spans="1:29" x14ac:dyDescent="0.4">
      <c r="A376" t="s">
        <v>3273</v>
      </c>
      <c r="B376" t="s">
        <v>3274</v>
      </c>
      <c r="C376" t="s">
        <v>3275</v>
      </c>
      <c r="D376">
        <v>139</v>
      </c>
      <c r="E376" s="4">
        <v>495</v>
      </c>
      <c r="F376" s="1">
        <v>0.72</v>
      </c>
      <c r="G376" s="12">
        <v>4.3</v>
      </c>
      <c r="H376" s="4">
        <v>14185</v>
      </c>
      <c r="I376" t="s">
        <v>3276</v>
      </c>
      <c r="J376" t="s">
        <v>2037</v>
      </c>
      <c r="K376" t="s">
        <v>2038</v>
      </c>
      <c r="L376" t="s">
        <v>2039</v>
      </c>
      <c r="M376" t="s">
        <v>2040</v>
      </c>
      <c r="N376" t="s">
        <v>3277</v>
      </c>
      <c r="O376" t="s">
        <v>3278</v>
      </c>
      <c r="P376" t="s">
        <v>3279</v>
      </c>
      <c r="AA376" s="1"/>
      <c r="AB376" s="9" t="str">
        <f t="shared" si="5"/>
        <v>1</v>
      </c>
      <c r="AC376" s="5"/>
    </row>
    <row r="377" spans="1:29" x14ac:dyDescent="0.4">
      <c r="A377" t="s">
        <v>3280</v>
      </c>
      <c r="B377" t="s">
        <v>3281</v>
      </c>
      <c r="C377" t="s">
        <v>2948</v>
      </c>
      <c r="D377" s="2">
        <v>3999</v>
      </c>
      <c r="E377" s="4">
        <v>16999</v>
      </c>
      <c r="F377" s="1">
        <v>0.76</v>
      </c>
      <c r="G377" s="12">
        <v>4.3</v>
      </c>
      <c r="H377" s="4">
        <v>17159</v>
      </c>
      <c r="I377" t="s">
        <v>3282</v>
      </c>
      <c r="J377" t="s">
        <v>3283</v>
      </c>
      <c r="K377" t="s">
        <v>3284</v>
      </c>
      <c r="L377" t="s">
        <v>3285</v>
      </c>
      <c r="M377" t="s">
        <v>3286</v>
      </c>
      <c r="N377" t="s">
        <v>3287</v>
      </c>
      <c r="O377" t="s">
        <v>3288</v>
      </c>
      <c r="P377" t="s">
        <v>3289</v>
      </c>
      <c r="AA377" s="1"/>
      <c r="AB377" s="9" t="str">
        <f t="shared" si="5"/>
        <v>1</v>
      </c>
      <c r="AC377" s="5"/>
    </row>
    <row r="378" spans="1:29" x14ac:dyDescent="0.4">
      <c r="A378" t="s">
        <v>3290</v>
      </c>
      <c r="B378" t="s">
        <v>3291</v>
      </c>
      <c r="C378" t="s">
        <v>2948</v>
      </c>
      <c r="D378" s="2">
        <v>2998</v>
      </c>
      <c r="E378" s="4">
        <v>5999</v>
      </c>
      <c r="F378" s="1">
        <v>0.5</v>
      </c>
      <c r="G378" s="12">
        <v>4.0999999999999996</v>
      </c>
      <c r="H378" s="4">
        <v>5179</v>
      </c>
      <c r="I378" t="s">
        <v>3292</v>
      </c>
      <c r="J378" t="s">
        <v>3293</v>
      </c>
      <c r="K378" t="s">
        <v>3294</v>
      </c>
      <c r="L378" t="s">
        <v>3295</v>
      </c>
      <c r="M378" t="s">
        <v>3296</v>
      </c>
      <c r="N378" t="s">
        <v>3297</v>
      </c>
      <c r="O378" t="s">
        <v>3298</v>
      </c>
      <c r="P378" t="s">
        <v>3299</v>
      </c>
      <c r="AA378" s="1"/>
      <c r="AB378" s="9" t="str">
        <f t="shared" si="5"/>
        <v>1</v>
      </c>
      <c r="AC378" s="5"/>
    </row>
    <row r="379" spans="1:29" x14ac:dyDescent="0.4">
      <c r="A379" t="s">
        <v>27</v>
      </c>
      <c r="B379" t="s">
        <v>28</v>
      </c>
      <c r="C379" t="s">
        <v>18</v>
      </c>
      <c r="D379">
        <v>199</v>
      </c>
      <c r="E379" s="4">
        <v>349</v>
      </c>
      <c r="F379" s="1">
        <v>0.43</v>
      </c>
      <c r="G379" s="12">
        <v>4</v>
      </c>
      <c r="H379" s="4">
        <v>43993</v>
      </c>
      <c r="I379" t="s">
        <v>29</v>
      </c>
      <c r="J379" t="s">
        <v>30</v>
      </c>
      <c r="K379" t="s">
        <v>31</v>
      </c>
      <c r="L379" t="s">
        <v>32</v>
      </c>
      <c r="M379" t="s">
        <v>33</v>
      </c>
      <c r="N379" t="s">
        <v>34</v>
      </c>
      <c r="O379" t="s">
        <v>3300</v>
      </c>
      <c r="P379" t="s">
        <v>3301</v>
      </c>
      <c r="AA379" s="1"/>
      <c r="AB379" s="9" t="str">
        <f t="shared" si="5"/>
        <v>0</v>
      </c>
      <c r="AC379" s="5"/>
    </row>
    <row r="380" spans="1:29" x14ac:dyDescent="0.4">
      <c r="A380" t="s">
        <v>3302</v>
      </c>
      <c r="B380" t="s">
        <v>3303</v>
      </c>
      <c r="C380" t="s">
        <v>2990</v>
      </c>
      <c r="D380" s="2">
        <v>15499</v>
      </c>
      <c r="E380" s="4">
        <v>18999</v>
      </c>
      <c r="F380" s="1">
        <v>0.18</v>
      </c>
      <c r="G380" s="12">
        <v>4.0999999999999996</v>
      </c>
      <c r="H380" s="4">
        <v>19252</v>
      </c>
      <c r="I380" t="s">
        <v>3304</v>
      </c>
      <c r="J380" t="s">
        <v>3305</v>
      </c>
      <c r="K380" t="s">
        <v>3306</v>
      </c>
      <c r="L380" t="s">
        <v>3307</v>
      </c>
      <c r="M380" t="s">
        <v>3308</v>
      </c>
      <c r="N380" t="s">
        <v>3309</v>
      </c>
      <c r="O380" t="s">
        <v>3310</v>
      </c>
      <c r="P380" t="s">
        <v>3311</v>
      </c>
      <c r="AA380" s="1"/>
      <c r="AB380" s="9" t="str">
        <f t="shared" si="5"/>
        <v>0</v>
      </c>
      <c r="AC380" s="5"/>
    </row>
    <row r="381" spans="1:29" x14ac:dyDescent="0.4">
      <c r="A381" t="s">
        <v>37</v>
      </c>
      <c r="B381" t="s">
        <v>38</v>
      </c>
      <c r="C381" t="s">
        <v>18</v>
      </c>
      <c r="D381">
        <v>199</v>
      </c>
      <c r="E381" s="4">
        <v>999</v>
      </c>
      <c r="F381" s="1">
        <v>0.8</v>
      </c>
      <c r="G381" s="12">
        <v>3.9</v>
      </c>
      <c r="H381" s="4">
        <v>7928</v>
      </c>
      <c r="I381" t="s">
        <v>3312</v>
      </c>
      <c r="J381" t="s">
        <v>40</v>
      </c>
      <c r="K381" t="s">
        <v>41</v>
      </c>
      <c r="L381" t="s">
        <v>42</v>
      </c>
      <c r="M381" t="s">
        <v>43</v>
      </c>
      <c r="N381" t="s">
        <v>3313</v>
      </c>
      <c r="O381" t="s">
        <v>3314</v>
      </c>
      <c r="P381" t="s">
        <v>3315</v>
      </c>
      <c r="AA381" s="1"/>
      <c r="AB381" s="9" t="str">
        <f t="shared" si="5"/>
        <v>1</v>
      </c>
      <c r="AC381" s="5"/>
    </row>
    <row r="382" spans="1:29" x14ac:dyDescent="0.4">
      <c r="A382" t="s">
        <v>3316</v>
      </c>
      <c r="B382" t="s">
        <v>2947</v>
      </c>
      <c r="C382" t="s">
        <v>2948</v>
      </c>
      <c r="D382" s="2">
        <v>1799</v>
      </c>
      <c r="E382" s="4">
        <v>19999</v>
      </c>
      <c r="F382" s="1">
        <v>0.91</v>
      </c>
      <c r="G382" s="12">
        <v>4.2</v>
      </c>
      <c r="H382" s="4">
        <v>13937</v>
      </c>
      <c r="I382" t="s">
        <v>2949</v>
      </c>
      <c r="J382" t="s">
        <v>2950</v>
      </c>
      <c r="K382" t="s">
        <v>2951</v>
      </c>
      <c r="L382" t="s">
        <v>2952</v>
      </c>
      <c r="M382" t="s">
        <v>2953</v>
      </c>
      <c r="N382" t="s">
        <v>2954</v>
      </c>
      <c r="O382" t="s">
        <v>3317</v>
      </c>
      <c r="P382" t="s">
        <v>3318</v>
      </c>
      <c r="AA382" s="1"/>
      <c r="AB382" s="9" t="str">
        <f t="shared" si="5"/>
        <v>1</v>
      </c>
      <c r="AC382" s="5"/>
    </row>
    <row r="383" spans="1:29" x14ac:dyDescent="0.4">
      <c r="A383" t="s">
        <v>3319</v>
      </c>
      <c r="B383" t="s">
        <v>3320</v>
      </c>
      <c r="C383" t="s">
        <v>2990</v>
      </c>
      <c r="D383" s="2">
        <v>8999</v>
      </c>
      <c r="E383" s="4">
        <v>11999</v>
      </c>
      <c r="F383" s="1">
        <v>0.25</v>
      </c>
      <c r="G383" s="12">
        <v>4</v>
      </c>
      <c r="H383" s="4">
        <v>12796</v>
      </c>
      <c r="I383" t="s">
        <v>3097</v>
      </c>
      <c r="J383" t="s">
        <v>3098</v>
      </c>
      <c r="K383" t="s">
        <v>3099</v>
      </c>
      <c r="L383" t="s">
        <v>3100</v>
      </c>
      <c r="M383" t="s">
        <v>3101</v>
      </c>
      <c r="N383" t="s">
        <v>3102</v>
      </c>
      <c r="O383" t="s">
        <v>3321</v>
      </c>
      <c r="P383" t="s">
        <v>3322</v>
      </c>
      <c r="AA383" s="1"/>
      <c r="AB383" s="9" t="str">
        <f t="shared" si="5"/>
        <v>0</v>
      </c>
      <c r="AC383" s="5"/>
    </row>
    <row r="384" spans="1:29" x14ac:dyDescent="0.4">
      <c r="A384" t="s">
        <v>3323</v>
      </c>
      <c r="B384" t="s">
        <v>3324</v>
      </c>
      <c r="C384" t="s">
        <v>3107</v>
      </c>
      <c r="D384">
        <v>873</v>
      </c>
      <c r="E384" s="4">
        <v>1699</v>
      </c>
      <c r="F384" s="1">
        <v>0.49</v>
      </c>
      <c r="G384" s="12">
        <v>4.4000000000000004</v>
      </c>
      <c r="H384" s="4">
        <v>1680</v>
      </c>
      <c r="I384" t="s">
        <v>3325</v>
      </c>
      <c r="J384" t="s">
        <v>3326</v>
      </c>
      <c r="K384" t="s">
        <v>3327</v>
      </c>
      <c r="L384" t="s">
        <v>3328</v>
      </c>
      <c r="M384" t="s">
        <v>3329</v>
      </c>
      <c r="N384" t="s">
        <v>3330</v>
      </c>
      <c r="O384" t="s">
        <v>3331</v>
      </c>
      <c r="P384" t="s">
        <v>3332</v>
      </c>
      <c r="AA384" s="1"/>
      <c r="AB384" s="9" t="str">
        <f t="shared" si="5"/>
        <v>0</v>
      </c>
      <c r="AC384" s="5"/>
    </row>
    <row r="385" spans="1:29" x14ac:dyDescent="0.4">
      <c r="A385" t="s">
        <v>3333</v>
      </c>
      <c r="B385" t="s">
        <v>3334</v>
      </c>
      <c r="C385" t="s">
        <v>2990</v>
      </c>
      <c r="D385" s="2">
        <v>12999</v>
      </c>
      <c r="E385" s="4">
        <v>15999</v>
      </c>
      <c r="F385" s="1">
        <v>0.19</v>
      </c>
      <c r="G385" s="12">
        <v>4.2</v>
      </c>
      <c r="H385" s="4">
        <v>13246</v>
      </c>
      <c r="I385" t="s">
        <v>3335</v>
      </c>
      <c r="J385" t="s">
        <v>3336</v>
      </c>
      <c r="K385" t="s">
        <v>3337</v>
      </c>
      <c r="L385" t="s">
        <v>3338</v>
      </c>
      <c r="M385" t="s">
        <v>3339</v>
      </c>
      <c r="N385" t="s">
        <v>3340</v>
      </c>
      <c r="O385" t="s">
        <v>3341</v>
      </c>
      <c r="P385" t="s">
        <v>3342</v>
      </c>
      <c r="AA385" s="1"/>
      <c r="AB385" s="9" t="str">
        <f t="shared" si="5"/>
        <v>0</v>
      </c>
      <c r="AC385" s="5"/>
    </row>
    <row r="386" spans="1:29" x14ac:dyDescent="0.4">
      <c r="A386" t="s">
        <v>3343</v>
      </c>
      <c r="B386" t="s">
        <v>3344</v>
      </c>
      <c r="C386" t="s">
        <v>3345</v>
      </c>
      <c r="D386">
        <v>539</v>
      </c>
      <c r="E386" s="4">
        <v>1599</v>
      </c>
      <c r="F386" s="1">
        <v>0.66</v>
      </c>
      <c r="G386" s="12">
        <v>3.8</v>
      </c>
      <c r="H386" s="4">
        <v>14648</v>
      </c>
      <c r="I386" t="s">
        <v>3346</v>
      </c>
      <c r="J386" t="s">
        <v>3347</v>
      </c>
      <c r="K386" t="s">
        <v>3348</v>
      </c>
      <c r="L386" t="s">
        <v>3349</v>
      </c>
      <c r="M386" t="s">
        <v>3350</v>
      </c>
      <c r="N386" t="s">
        <v>3351</v>
      </c>
      <c r="O386" t="s">
        <v>3352</v>
      </c>
      <c r="P386" t="s">
        <v>3353</v>
      </c>
      <c r="AA386" s="1"/>
      <c r="AB386" s="9" t="str">
        <f t="shared" si="5"/>
        <v>1</v>
      </c>
      <c r="AC386" s="5"/>
    </row>
    <row r="387" spans="1:29" x14ac:dyDescent="0.4">
      <c r="A387" t="s">
        <v>3354</v>
      </c>
      <c r="B387" t="s">
        <v>2958</v>
      </c>
      <c r="C387" t="s">
        <v>2948</v>
      </c>
      <c r="D387" s="2">
        <v>1999</v>
      </c>
      <c r="E387" s="4">
        <v>9999</v>
      </c>
      <c r="F387" s="1">
        <v>0.8</v>
      </c>
      <c r="G387" s="12">
        <v>4.3</v>
      </c>
      <c r="H387" s="4">
        <v>27696</v>
      </c>
      <c r="I387" t="s">
        <v>3355</v>
      </c>
      <c r="J387" t="s">
        <v>2960</v>
      </c>
      <c r="K387" t="s">
        <v>2961</v>
      </c>
      <c r="L387" t="s">
        <v>2962</v>
      </c>
      <c r="M387" t="s">
        <v>2963</v>
      </c>
      <c r="N387" t="s">
        <v>2964</v>
      </c>
      <c r="O387" t="s">
        <v>3356</v>
      </c>
      <c r="P387" t="s">
        <v>3357</v>
      </c>
      <c r="AA387" s="1"/>
      <c r="AB387" s="9" t="str">
        <f t="shared" ref="AB387:AB450" si="6">IF(F387&gt;=50%, "1", "0")</f>
        <v>1</v>
      </c>
      <c r="AC387" s="5"/>
    </row>
    <row r="388" spans="1:29" x14ac:dyDescent="0.4">
      <c r="A388" t="s">
        <v>3358</v>
      </c>
      <c r="B388" t="s">
        <v>3359</v>
      </c>
      <c r="C388" t="s">
        <v>2990</v>
      </c>
      <c r="D388" s="2">
        <v>15490</v>
      </c>
      <c r="E388" s="4">
        <v>20990</v>
      </c>
      <c r="F388" s="1">
        <v>0.26</v>
      </c>
      <c r="G388" s="12">
        <v>4.2</v>
      </c>
      <c r="H388" s="4">
        <v>32916</v>
      </c>
      <c r="I388" t="s">
        <v>3360</v>
      </c>
      <c r="J388" t="s">
        <v>3361</v>
      </c>
      <c r="K388" t="s">
        <v>3362</v>
      </c>
      <c r="L388" t="s">
        <v>3363</v>
      </c>
      <c r="M388" t="s">
        <v>3364</v>
      </c>
      <c r="N388" t="s">
        <v>3365</v>
      </c>
      <c r="O388" t="s">
        <v>3366</v>
      </c>
      <c r="P388" t="s">
        <v>3367</v>
      </c>
      <c r="AA388" s="1"/>
      <c r="AB388" s="9" t="str">
        <f t="shared" si="6"/>
        <v>0</v>
      </c>
      <c r="AC388" s="5"/>
    </row>
    <row r="389" spans="1:29" x14ac:dyDescent="0.4">
      <c r="A389" t="s">
        <v>3368</v>
      </c>
      <c r="B389" t="s">
        <v>3369</v>
      </c>
      <c r="C389" t="s">
        <v>2990</v>
      </c>
      <c r="D389" s="2">
        <v>19999</v>
      </c>
      <c r="E389" s="4">
        <v>24999</v>
      </c>
      <c r="F389" s="1">
        <v>0.2</v>
      </c>
      <c r="G389" s="12">
        <v>3.9</v>
      </c>
      <c r="H389" s="4">
        <v>25824</v>
      </c>
      <c r="I389" t="s">
        <v>3370</v>
      </c>
      <c r="J389" t="s">
        <v>3371</v>
      </c>
      <c r="K389" t="s">
        <v>3372</v>
      </c>
      <c r="L389" t="s">
        <v>3373</v>
      </c>
      <c r="M389" t="s">
        <v>3374</v>
      </c>
      <c r="N389" t="s">
        <v>3375</v>
      </c>
      <c r="O389" t="s">
        <v>3376</v>
      </c>
      <c r="P389" t="s">
        <v>3377</v>
      </c>
      <c r="AA389" s="1"/>
      <c r="AB389" s="9" t="str">
        <f t="shared" si="6"/>
        <v>0</v>
      </c>
      <c r="AC389" s="5"/>
    </row>
    <row r="390" spans="1:29" x14ac:dyDescent="0.4">
      <c r="A390" t="s">
        <v>3378</v>
      </c>
      <c r="B390" t="s">
        <v>3379</v>
      </c>
      <c r="C390" t="s">
        <v>3162</v>
      </c>
      <c r="D390" s="2">
        <v>1075</v>
      </c>
      <c r="E390" s="4">
        <v>1699</v>
      </c>
      <c r="F390" s="1">
        <v>0.37</v>
      </c>
      <c r="G390" s="12">
        <v>4.4000000000000004</v>
      </c>
      <c r="H390" s="4">
        <v>7462</v>
      </c>
      <c r="I390" t="s">
        <v>3380</v>
      </c>
      <c r="J390" t="s">
        <v>3381</v>
      </c>
      <c r="K390" t="s">
        <v>3382</v>
      </c>
      <c r="L390" t="s">
        <v>3383</v>
      </c>
      <c r="M390" t="s">
        <v>3384</v>
      </c>
      <c r="N390" t="s">
        <v>3385</v>
      </c>
      <c r="O390" t="s">
        <v>3386</v>
      </c>
      <c r="P390" t="s">
        <v>3387</v>
      </c>
      <c r="AA390" s="1"/>
      <c r="AB390" s="9" t="str">
        <f t="shared" si="6"/>
        <v>0</v>
      </c>
      <c r="AC390" s="5"/>
    </row>
    <row r="391" spans="1:29" x14ac:dyDescent="0.4">
      <c r="A391" t="s">
        <v>3388</v>
      </c>
      <c r="B391" t="s">
        <v>3389</v>
      </c>
      <c r="C391" t="s">
        <v>3066</v>
      </c>
      <c r="D391">
        <v>399</v>
      </c>
      <c r="E391" s="4">
        <v>699</v>
      </c>
      <c r="F391" s="1">
        <v>0.43</v>
      </c>
      <c r="G391" s="12">
        <v>4</v>
      </c>
      <c r="H391" s="4">
        <v>37817</v>
      </c>
      <c r="I391" t="s">
        <v>3390</v>
      </c>
      <c r="J391" t="s">
        <v>3391</v>
      </c>
      <c r="K391" t="s">
        <v>3392</v>
      </c>
      <c r="L391" t="s">
        <v>3393</v>
      </c>
      <c r="M391" t="s">
        <v>3394</v>
      </c>
      <c r="N391" t="s">
        <v>3395</v>
      </c>
      <c r="O391" t="s">
        <v>3396</v>
      </c>
      <c r="P391" t="s">
        <v>3397</v>
      </c>
      <c r="AA391" s="1"/>
      <c r="AB391" s="9" t="str">
        <f t="shared" si="6"/>
        <v>0</v>
      </c>
      <c r="AC391" s="5"/>
    </row>
    <row r="392" spans="1:29" x14ac:dyDescent="0.4">
      <c r="A392" t="s">
        <v>3398</v>
      </c>
      <c r="B392" t="s">
        <v>3399</v>
      </c>
      <c r="C392" t="s">
        <v>2948</v>
      </c>
      <c r="D392" s="2">
        <v>1999</v>
      </c>
      <c r="E392" s="4">
        <v>3990</v>
      </c>
      <c r="F392" s="1">
        <v>0.5</v>
      </c>
      <c r="G392" s="12">
        <v>4</v>
      </c>
      <c r="H392" s="4">
        <v>30254</v>
      </c>
      <c r="I392" t="s">
        <v>3400</v>
      </c>
      <c r="J392" t="s">
        <v>3174</v>
      </c>
      <c r="K392" t="s">
        <v>3175</v>
      </c>
      <c r="L392" t="s">
        <v>3176</v>
      </c>
      <c r="M392" t="s">
        <v>3177</v>
      </c>
      <c r="N392" t="s">
        <v>3178</v>
      </c>
      <c r="O392" t="s">
        <v>3401</v>
      </c>
      <c r="P392" t="s">
        <v>3402</v>
      </c>
      <c r="AA392" s="1"/>
      <c r="AB392" s="9" t="str">
        <f t="shared" si="6"/>
        <v>1</v>
      </c>
      <c r="AC392" s="5"/>
    </row>
    <row r="393" spans="1:29" x14ac:dyDescent="0.4">
      <c r="A393" t="s">
        <v>3403</v>
      </c>
      <c r="B393" t="s">
        <v>3404</v>
      </c>
      <c r="C393" t="s">
        <v>2948</v>
      </c>
      <c r="D393" s="2">
        <v>1999</v>
      </c>
      <c r="E393" s="4">
        <v>7990</v>
      </c>
      <c r="F393" s="1">
        <v>0.75</v>
      </c>
      <c r="G393" s="12">
        <v>3.8</v>
      </c>
      <c r="H393" s="4">
        <v>17831</v>
      </c>
      <c r="I393" t="s">
        <v>2969</v>
      </c>
      <c r="J393" t="s">
        <v>2970</v>
      </c>
      <c r="K393" t="s">
        <v>2971</v>
      </c>
      <c r="L393" t="s">
        <v>2972</v>
      </c>
      <c r="M393" t="s">
        <v>2973</v>
      </c>
      <c r="N393" t="s">
        <v>2974</v>
      </c>
      <c r="O393" t="s">
        <v>3405</v>
      </c>
      <c r="P393" t="s">
        <v>3406</v>
      </c>
      <c r="AA393" s="1"/>
      <c r="AB393" s="9" t="str">
        <f t="shared" si="6"/>
        <v>1</v>
      </c>
      <c r="AC393" s="5"/>
    </row>
    <row r="394" spans="1:29" x14ac:dyDescent="0.4">
      <c r="A394" t="s">
        <v>47</v>
      </c>
      <c r="B394" t="s">
        <v>48</v>
      </c>
      <c r="C394" t="s">
        <v>18</v>
      </c>
      <c r="D394">
        <v>329</v>
      </c>
      <c r="E394" s="4">
        <v>699</v>
      </c>
      <c r="F394" s="1">
        <v>0.53</v>
      </c>
      <c r="G394" s="12">
        <v>4.2</v>
      </c>
      <c r="H394" s="4">
        <v>94364</v>
      </c>
      <c r="I394" t="s">
        <v>49</v>
      </c>
      <c r="J394" t="s">
        <v>50</v>
      </c>
      <c r="K394" t="s">
        <v>51</v>
      </c>
      <c r="L394" t="s">
        <v>52</v>
      </c>
      <c r="M394" t="s">
        <v>53</v>
      </c>
      <c r="N394" t="s">
        <v>54</v>
      </c>
      <c r="O394" t="s">
        <v>3407</v>
      </c>
      <c r="P394" t="s">
        <v>3408</v>
      </c>
      <c r="AA394" s="1"/>
      <c r="AB394" s="9" t="str">
        <f t="shared" si="6"/>
        <v>1</v>
      </c>
      <c r="AC394" s="5"/>
    </row>
    <row r="395" spans="1:29" x14ac:dyDescent="0.4">
      <c r="A395" t="s">
        <v>57</v>
      </c>
      <c r="B395" t="s">
        <v>58</v>
      </c>
      <c r="C395" t="s">
        <v>18</v>
      </c>
      <c r="D395">
        <v>154</v>
      </c>
      <c r="E395" s="4">
        <v>399</v>
      </c>
      <c r="F395" s="1">
        <v>0.61</v>
      </c>
      <c r="G395" s="12">
        <v>4.2</v>
      </c>
      <c r="H395" s="4">
        <v>16905</v>
      </c>
      <c r="I395" t="s">
        <v>59</v>
      </c>
      <c r="J395" t="s">
        <v>60</v>
      </c>
      <c r="K395" t="s">
        <v>61</v>
      </c>
      <c r="L395" t="s">
        <v>62</v>
      </c>
      <c r="M395" t="s">
        <v>63</v>
      </c>
      <c r="N395" t="s">
        <v>13022</v>
      </c>
      <c r="O395" t="s">
        <v>3409</v>
      </c>
      <c r="P395" t="s">
        <v>3410</v>
      </c>
      <c r="AA395" s="1"/>
      <c r="AB395" s="9" t="str">
        <f t="shared" si="6"/>
        <v>1</v>
      </c>
      <c r="AC395" s="5"/>
    </row>
    <row r="396" spans="1:29" x14ac:dyDescent="0.4">
      <c r="A396" t="s">
        <v>3411</v>
      </c>
      <c r="B396" t="s">
        <v>3412</v>
      </c>
      <c r="C396" t="s">
        <v>2990</v>
      </c>
      <c r="D396" s="2">
        <v>28999</v>
      </c>
      <c r="E396" s="4">
        <v>34999</v>
      </c>
      <c r="F396" s="1">
        <v>0.17</v>
      </c>
      <c r="G396" s="12">
        <v>4.4000000000000004</v>
      </c>
      <c r="H396" s="4">
        <v>20311</v>
      </c>
      <c r="I396" t="s">
        <v>3413</v>
      </c>
      <c r="J396" t="s">
        <v>3414</v>
      </c>
      <c r="K396" t="s">
        <v>3415</v>
      </c>
      <c r="L396" t="s">
        <v>3416</v>
      </c>
      <c r="M396" t="s">
        <v>3417</v>
      </c>
      <c r="N396" t="s">
        <v>3418</v>
      </c>
      <c r="O396" t="s">
        <v>3419</v>
      </c>
      <c r="P396" t="s">
        <v>3420</v>
      </c>
      <c r="AA396" s="1"/>
      <c r="AB396" s="9" t="str">
        <f t="shared" si="6"/>
        <v>0</v>
      </c>
      <c r="AC396" s="5"/>
    </row>
    <row r="397" spans="1:29" x14ac:dyDescent="0.4">
      <c r="A397" t="s">
        <v>3421</v>
      </c>
      <c r="B397" t="s">
        <v>3422</v>
      </c>
      <c r="C397" t="s">
        <v>2948</v>
      </c>
      <c r="D397" s="2">
        <v>2299</v>
      </c>
      <c r="E397" s="4">
        <v>7990</v>
      </c>
      <c r="F397" s="1">
        <v>0.71</v>
      </c>
      <c r="G397" s="12">
        <v>4.2</v>
      </c>
      <c r="H397" s="4">
        <v>69622</v>
      </c>
      <c r="I397" t="s">
        <v>3423</v>
      </c>
      <c r="J397" t="s">
        <v>3424</v>
      </c>
      <c r="K397" t="s">
        <v>3425</v>
      </c>
      <c r="L397" t="s">
        <v>3426</v>
      </c>
      <c r="M397" t="s">
        <v>3427</v>
      </c>
      <c r="N397" t="s">
        <v>3428</v>
      </c>
      <c r="O397" t="s">
        <v>3429</v>
      </c>
      <c r="P397" t="s">
        <v>3430</v>
      </c>
      <c r="AA397" s="1"/>
      <c r="AB397" s="9" t="str">
        <f t="shared" si="6"/>
        <v>1</v>
      </c>
      <c r="AC397" s="5"/>
    </row>
    <row r="398" spans="1:29" x14ac:dyDescent="0.4">
      <c r="A398" t="s">
        <v>3431</v>
      </c>
      <c r="B398" t="s">
        <v>3432</v>
      </c>
      <c r="C398" t="s">
        <v>3433</v>
      </c>
      <c r="D398">
        <v>399</v>
      </c>
      <c r="E398" s="4">
        <v>1999</v>
      </c>
      <c r="F398" s="1">
        <v>0.8</v>
      </c>
      <c r="G398" s="12">
        <v>4</v>
      </c>
      <c r="H398" s="4">
        <v>3382</v>
      </c>
      <c r="I398" t="s">
        <v>3434</v>
      </c>
      <c r="J398" t="s">
        <v>3435</v>
      </c>
      <c r="K398" t="s">
        <v>3436</v>
      </c>
      <c r="L398" t="s">
        <v>3437</v>
      </c>
      <c r="M398" t="s">
        <v>3438</v>
      </c>
      <c r="N398" t="s">
        <v>13036</v>
      </c>
      <c r="O398" t="s">
        <v>3439</v>
      </c>
      <c r="P398" t="s">
        <v>3440</v>
      </c>
      <c r="AA398" s="1"/>
      <c r="AB398" s="9" t="str">
        <f t="shared" si="6"/>
        <v>1</v>
      </c>
      <c r="AC398" s="5"/>
    </row>
    <row r="399" spans="1:29" x14ac:dyDescent="0.4">
      <c r="A399" t="s">
        <v>3441</v>
      </c>
      <c r="B399" t="s">
        <v>3442</v>
      </c>
      <c r="C399" t="s">
        <v>3024</v>
      </c>
      <c r="D399" s="2">
        <v>1149</v>
      </c>
      <c r="E399" s="4">
        <v>3999</v>
      </c>
      <c r="F399" s="1">
        <v>0.71</v>
      </c>
      <c r="G399" s="12">
        <v>4.3</v>
      </c>
      <c r="H399" s="4">
        <v>140036</v>
      </c>
      <c r="I399" t="s">
        <v>3443</v>
      </c>
      <c r="J399" t="s">
        <v>3444</v>
      </c>
      <c r="K399" t="s">
        <v>3445</v>
      </c>
      <c r="L399" t="s">
        <v>3446</v>
      </c>
      <c r="M399" t="s">
        <v>3447</v>
      </c>
      <c r="N399" t="s">
        <v>3448</v>
      </c>
      <c r="O399" t="s">
        <v>3449</v>
      </c>
      <c r="P399" t="s">
        <v>3450</v>
      </c>
      <c r="AA399" s="1"/>
      <c r="AB399" s="9" t="str">
        <f t="shared" si="6"/>
        <v>1</v>
      </c>
      <c r="AC399" s="5"/>
    </row>
    <row r="400" spans="1:29" x14ac:dyDescent="0.4">
      <c r="A400" t="s">
        <v>3451</v>
      </c>
      <c r="B400" t="s">
        <v>3452</v>
      </c>
      <c r="C400" t="s">
        <v>3162</v>
      </c>
      <c r="D400">
        <v>529</v>
      </c>
      <c r="E400" s="4">
        <v>1499</v>
      </c>
      <c r="F400" s="1">
        <v>0.65</v>
      </c>
      <c r="G400" s="12">
        <v>4.0999999999999996</v>
      </c>
      <c r="H400" s="4">
        <v>8599</v>
      </c>
      <c r="I400" t="s">
        <v>3453</v>
      </c>
      <c r="J400" t="s">
        <v>3454</v>
      </c>
      <c r="K400" t="s">
        <v>3455</v>
      </c>
      <c r="L400" t="s">
        <v>3456</v>
      </c>
      <c r="M400" t="s">
        <v>3457</v>
      </c>
      <c r="N400" t="s">
        <v>3458</v>
      </c>
      <c r="O400" t="s">
        <v>3459</v>
      </c>
      <c r="P400" t="s">
        <v>3460</v>
      </c>
      <c r="AA400" s="1"/>
      <c r="AB400" s="9" t="str">
        <f t="shared" si="6"/>
        <v>1</v>
      </c>
      <c r="AC400" s="5"/>
    </row>
    <row r="401" spans="1:29" x14ac:dyDescent="0.4">
      <c r="A401" t="s">
        <v>3461</v>
      </c>
      <c r="B401" t="s">
        <v>3462</v>
      </c>
      <c r="C401" t="s">
        <v>2990</v>
      </c>
      <c r="D401" s="2">
        <v>13999</v>
      </c>
      <c r="E401" s="4">
        <v>19499</v>
      </c>
      <c r="F401" s="1">
        <v>0.28000000000000003</v>
      </c>
      <c r="G401" s="12">
        <v>4.0999999999999996</v>
      </c>
      <c r="H401" s="4">
        <v>18998</v>
      </c>
      <c r="I401" t="s">
        <v>3463</v>
      </c>
      <c r="J401" t="s">
        <v>3209</v>
      </c>
      <c r="K401" t="s">
        <v>3210</v>
      </c>
      <c r="L401" t="s">
        <v>3211</v>
      </c>
      <c r="M401" t="s">
        <v>3212</v>
      </c>
      <c r="N401" t="s">
        <v>3213</v>
      </c>
      <c r="O401" t="s">
        <v>3464</v>
      </c>
      <c r="P401" t="s">
        <v>3465</v>
      </c>
      <c r="AA401" s="1"/>
      <c r="AB401" s="9" t="str">
        <f t="shared" si="6"/>
        <v>0</v>
      </c>
      <c r="AC401" s="5"/>
    </row>
    <row r="402" spans="1:29" x14ac:dyDescent="0.4">
      <c r="A402" t="s">
        <v>3466</v>
      </c>
      <c r="B402" t="s">
        <v>3467</v>
      </c>
      <c r="C402" t="s">
        <v>3066</v>
      </c>
      <c r="D402">
        <v>379</v>
      </c>
      <c r="E402" s="4">
        <v>999</v>
      </c>
      <c r="F402" s="1">
        <v>0.62</v>
      </c>
      <c r="G402" s="12">
        <v>4.0999999999999996</v>
      </c>
      <c r="H402" s="4">
        <v>363713</v>
      </c>
      <c r="I402" t="s">
        <v>3468</v>
      </c>
      <c r="J402" t="s">
        <v>3119</v>
      </c>
      <c r="K402" t="s">
        <v>3120</v>
      </c>
      <c r="L402" t="s">
        <v>3121</v>
      </c>
      <c r="M402" t="s">
        <v>3122</v>
      </c>
      <c r="N402" t="s">
        <v>3123</v>
      </c>
      <c r="O402" t="s">
        <v>3469</v>
      </c>
      <c r="P402" t="s">
        <v>3470</v>
      </c>
      <c r="AA402" s="1"/>
      <c r="AB402" s="9" t="str">
        <f t="shared" si="6"/>
        <v>1</v>
      </c>
      <c r="AC402" s="5"/>
    </row>
    <row r="403" spans="1:29" x14ac:dyDescent="0.4">
      <c r="A403" t="s">
        <v>3471</v>
      </c>
      <c r="B403" t="s">
        <v>3472</v>
      </c>
      <c r="C403" t="s">
        <v>2990</v>
      </c>
      <c r="D403" s="2">
        <v>13999</v>
      </c>
      <c r="E403" s="4">
        <v>19999</v>
      </c>
      <c r="F403" s="1">
        <v>0.3</v>
      </c>
      <c r="G403" s="12">
        <v>4.0999999999999996</v>
      </c>
      <c r="H403" s="4">
        <v>19252</v>
      </c>
      <c r="I403" t="s">
        <v>3473</v>
      </c>
      <c r="J403" t="s">
        <v>3305</v>
      </c>
      <c r="K403" t="s">
        <v>3306</v>
      </c>
      <c r="L403" t="s">
        <v>3307</v>
      </c>
      <c r="M403" t="s">
        <v>3308</v>
      </c>
      <c r="N403" t="s">
        <v>3309</v>
      </c>
      <c r="O403" t="s">
        <v>3474</v>
      </c>
      <c r="P403" t="s">
        <v>3475</v>
      </c>
      <c r="AA403" s="1"/>
      <c r="AB403" s="9" t="str">
        <f t="shared" si="6"/>
        <v>0</v>
      </c>
      <c r="AC403" s="5"/>
    </row>
    <row r="404" spans="1:29" x14ac:dyDescent="0.4">
      <c r="A404" t="s">
        <v>3476</v>
      </c>
      <c r="B404" t="s">
        <v>3477</v>
      </c>
      <c r="C404" t="s">
        <v>2948</v>
      </c>
      <c r="D404" s="2">
        <v>3999</v>
      </c>
      <c r="E404" s="4">
        <v>9999</v>
      </c>
      <c r="F404" s="1">
        <v>0.6</v>
      </c>
      <c r="G404" s="12">
        <v>4.4000000000000004</v>
      </c>
      <c r="H404" s="4">
        <v>73</v>
      </c>
      <c r="I404" t="s">
        <v>3478</v>
      </c>
      <c r="J404" t="s">
        <v>3479</v>
      </c>
      <c r="K404" t="s">
        <v>3480</v>
      </c>
      <c r="L404" t="s">
        <v>3481</v>
      </c>
      <c r="M404" t="s">
        <v>3482</v>
      </c>
      <c r="N404" t="s">
        <v>3483</v>
      </c>
      <c r="O404" t="s">
        <v>3484</v>
      </c>
      <c r="P404" t="s">
        <v>3485</v>
      </c>
      <c r="AA404" s="1"/>
      <c r="AB404" s="9" t="str">
        <f t="shared" si="6"/>
        <v>1</v>
      </c>
      <c r="AC404" s="5"/>
    </row>
    <row r="405" spans="1:29" x14ac:dyDescent="0.4">
      <c r="A405" t="s">
        <v>66</v>
      </c>
      <c r="B405" t="s">
        <v>67</v>
      </c>
      <c r="C405" t="s">
        <v>18</v>
      </c>
      <c r="D405">
        <v>149</v>
      </c>
      <c r="E405" s="4">
        <v>1000</v>
      </c>
      <c r="F405" s="1">
        <v>0.85</v>
      </c>
      <c r="G405" s="12">
        <v>3.9</v>
      </c>
      <c r="H405" s="4">
        <v>24870</v>
      </c>
      <c r="I405" t="s">
        <v>68</v>
      </c>
      <c r="J405" t="s">
        <v>3486</v>
      </c>
      <c r="K405" t="s">
        <v>3487</v>
      </c>
      <c r="L405" t="s">
        <v>3488</v>
      </c>
      <c r="M405" t="s">
        <v>3489</v>
      </c>
      <c r="N405" t="s">
        <v>3490</v>
      </c>
      <c r="O405" t="s">
        <v>3491</v>
      </c>
      <c r="P405" t="s">
        <v>3492</v>
      </c>
      <c r="AA405" s="1"/>
      <c r="AB405" s="9" t="str">
        <f t="shared" si="6"/>
        <v>1</v>
      </c>
      <c r="AC405" s="5"/>
    </row>
    <row r="406" spans="1:29" x14ac:dyDescent="0.4">
      <c r="A406" t="s">
        <v>3493</v>
      </c>
      <c r="B406" t="s">
        <v>3494</v>
      </c>
      <c r="C406" t="s">
        <v>3495</v>
      </c>
      <c r="D406">
        <v>99</v>
      </c>
      <c r="E406" s="4">
        <v>499</v>
      </c>
      <c r="F406" s="1">
        <v>0.8</v>
      </c>
      <c r="G406" s="12">
        <v>4.3</v>
      </c>
      <c r="H406" s="4">
        <v>42641</v>
      </c>
      <c r="I406" t="s">
        <v>3496</v>
      </c>
      <c r="J406" t="s">
        <v>3497</v>
      </c>
      <c r="K406" t="s">
        <v>3498</v>
      </c>
      <c r="L406" t="s">
        <v>3499</v>
      </c>
      <c r="M406" t="s">
        <v>3500</v>
      </c>
      <c r="N406" t="s">
        <v>13037</v>
      </c>
      <c r="O406" t="s">
        <v>3501</v>
      </c>
      <c r="P406" t="s">
        <v>3502</v>
      </c>
      <c r="AA406" s="1"/>
      <c r="AB406" s="9" t="str">
        <f t="shared" si="6"/>
        <v>1</v>
      </c>
      <c r="AC406" s="5"/>
    </row>
    <row r="407" spans="1:29" x14ac:dyDescent="0.4">
      <c r="A407" t="s">
        <v>3503</v>
      </c>
      <c r="B407" t="s">
        <v>3504</v>
      </c>
      <c r="C407" t="s">
        <v>3066</v>
      </c>
      <c r="D407" s="2">
        <v>4790</v>
      </c>
      <c r="E407" s="4">
        <v>15990</v>
      </c>
      <c r="F407" s="1">
        <v>0.7</v>
      </c>
      <c r="G407" s="12">
        <v>4</v>
      </c>
      <c r="H407" s="4">
        <v>4390</v>
      </c>
      <c r="I407" t="s">
        <v>3505</v>
      </c>
      <c r="J407" t="s">
        <v>3506</v>
      </c>
      <c r="K407" t="s">
        <v>3507</v>
      </c>
      <c r="L407" t="s">
        <v>3508</v>
      </c>
      <c r="M407" t="s">
        <v>3509</v>
      </c>
      <c r="N407" t="s">
        <v>3510</v>
      </c>
      <c r="O407" t="s">
        <v>3511</v>
      </c>
      <c r="P407" t="s">
        <v>3512</v>
      </c>
      <c r="AA407" s="1"/>
      <c r="AB407" s="9" t="str">
        <f t="shared" si="6"/>
        <v>1</v>
      </c>
      <c r="AC407" s="5"/>
    </row>
    <row r="408" spans="1:29" x14ac:dyDescent="0.4">
      <c r="A408" t="s">
        <v>3513</v>
      </c>
      <c r="B408" t="s">
        <v>3514</v>
      </c>
      <c r="C408" t="s">
        <v>2990</v>
      </c>
      <c r="D408" s="2">
        <v>33999</v>
      </c>
      <c r="E408" s="4">
        <v>33999</v>
      </c>
      <c r="F408" s="1">
        <v>0</v>
      </c>
      <c r="G408" s="12">
        <v>4.3</v>
      </c>
      <c r="H408" s="4">
        <v>17415</v>
      </c>
      <c r="I408" t="s">
        <v>3515</v>
      </c>
      <c r="J408" t="s">
        <v>3002</v>
      </c>
      <c r="K408" t="s">
        <v>3003</v>
      </c>
      <c r="L408" t="s">
        <v>3004</v>
      </c>
      <c r="M408" t="s">
        <v>3005</v>
      </c>
      <c r="N408" t="s">
        <v>3006</v>
      </c>
      <c r="O408" t="s">
        <v>3007</v>
      </c>
      <c r="P408" t="s">
        <v>3516</v>
      </c>
      <c r="AA408" s="1"/>
      <c r="AB408" s="9" t="str">
        <f t="shared" si="6"/>
        <v>0</v>
      </c>
      <c r="AC408" s="5"/>
    </row>
    <row r="409" spans="1:29" x14ac:dyDescent="0.4">
      <c r="A409" t="s">
        <v>3517</v>
      </c>
      <c r="B409" t="s">
        <v>3518</v>
      </c>
      <c r="C409" t="s">
        <v>3519</v>
      </c>
      <c r="D409">
        <v>99</v>
      </c>
      <c r="E409" s="4">
        <v>999</v>
      </c>
      <c r="F409" s="1">
        <v>0.9</v>
      </c>
      <c r="G409" s="12">
        <v>4</v>
      </c>
      <c r="H409" s="4">
        <v>1396</v>
      </c>
      <c r="I409" t="s">
        <v>3520</v>
      </c>
      <c r="J409" t="s">
        <v>3521</v>
      </c>
      <c r="K409" t="s">
        <v>3522</v>
      </c>
      <c r="L409" t="s">
        <v>3523</v>
      </c>
      <c r="M409" t="s">
        <v>3524</v>
      </c>
      <c r="N409" t="s">
        <v>3525</v>
      </c>
      <c r="O409" t="s">
        <v>3526</v>
      </c>
      <c r="P409" t="s">
        <v>3527</v>
      </c>
      <c r="AA409" s="1"/>
      <c r="AB409" s="9" t="str">
        <f t="shared" si="6"/>
        <v>1</v>
      </c>
      <c r="AC409" s="5"/>
    </row>
    <row r="410" spans="1:29" x14ac:dyDescent="0.4">
      <c r="A410" t="s">
        <v>3528</v>
      </c>
      <c r="B410" t="s">
        <v>3529</v>
      </c>
      <c r="C410" t="s">
        <v>3066</v>
      </c>
      <c r="D410">
        <v>299</v>
      </c>
      <c r="E410" s="4">
        <v>1900</v>
      </c>
      <c r="F410" s="1">
        <v>0.84</v>
      </c>
      <c r="G410" s="12">
        <v>3.6</v>
      </c>
      <c r="H410" s="4">
        <v>18202</v>
      </c>
      <c r="I410" t="s">
        <v>3530</v>
      </c>
      <c r="J410" t="s">
        <v>3531</v>
      </c>
      <c r="K410" t="s">
        <v>3532</v>
      </c>
      <c r="L410" t="s">
        <v>3533</v>
      </c>
      <c r="M410" t="s">
        <v>3534</v>
      </c>
      <c r="N410" t="s">
        <v>3535</v>
      </c>
      <c r="O410" t="s">
        <v>3536</v>
      </c>
      <c r="P410" t="s">
        <v>3537</v>
      </c>
      <c r="AA410" s="1"/>
      <c r="AB410" s="9" t="str">
        <f t="shared" si="6"/>
        <v>1</v>
      </c>
      <c r="AC410" s="5"/>
    </row>
    <row r="411" spans="1:29" x14ac:dyDescent="0.4">
      <c r="A411" t="s">
        <v>3538</v>
      </c>
      <c r="B411" t="s">
        <v>3539</v>
      </c>
      <c r="C411" t="s">
        <v>2990</v>
      </c>
      <c r="D411" s="2">
        <v>10999</v>
      </c>
      <c r="E411" s="4">
        <v>14999</v>
      </c>
      <c r="F411" s="1">
        <v>0.27</v>
      </c>
      <c r="G411" s="12">
        <v>4.0999999999999996</v>
      </c>
      <c r="H411" s="4">
        <v>18998</v>
      </c>
      <c r="I411" t="s">
        <v>3540</v>
      </c>
      <c r="J411" t="s">
        <v>3209</v>
      </c>
      <c r="K411" t="s">
        <v>3210</v>
      </c>
      <c r="L411" t="s">
        <v>3211</v>
      </c>
      <c r="M411" t="s">
        <v>3212</v>
      </c>
      <c r="N411" t="s">
        <v>3213</v>
      </c>
      <c r="O411" t="s">
        <v>3214</v>
      </c>
      <c r="P411" t="s">
        <v>3541</v>
      </c>
      <c r="AA411" s="1"/>
      <c r="AB411" s="9" t="str">
        <f t="shared" si="6"/>
        <v>0</v>
      </c>
      <c r="AC411" s="5"/>
    </row>
    <row r="412" spans="1:29" x14ac:dyDescent="0.4">
      <c r="A412" t="s">
        <v>3542</v>
      </c>
      <c r="B412" t="s">
        <v>3543</v>
      </c>
      <c r="C412" t="s">
        <v>2990</v>
      </c>
      <c r="D412" s="2">
        <v>34999</v>
      </c>
      <c r="E412" s="4">
        <v>38999</v>
      </c>
      <c r="F412" s="1">
        <v>0.1</v>
      </c>
      <c r="G412" s="12">
        <v>4.2</v>
      </c>
      <c r="H412" s="4">
        <v>11029</v>
      </c>
      <c r="I412" t="s">
        <v>3544</v>
      </c>
      <c r="J412" t="s">
        <v>3545</v>
      </c>
      <c r="K412" t="s">
        <v>3546</v>
      </c>
      <c r="L412" t="s">
        <v>3547</v>
      </c>
      <c r="M412" t="s">
        <v>3548</v>
      </c>
      <c r="N412" t="s">
        <v>3549</v>
      </c>
      <c r="O412" t="s">
        <v>3550</v>
      </c>
      <c r="P412" t="s">
        <v>3551</v>
      </c>
      <c r="AA412" s="1"/>
      <c r="AB412" s="9" t="str">
        <f t="shared" si="6"/>
        <v>0</v>
      </c>
      <c r="AC412" s="5"/>
    </row>
    <row r="413" spans="1:29" x14ac:dyDescent="0.4">
      <c r="A413" t="s">
        <v>3552</v>
      </c>
      <c r="B413" t="s">
        <v>3231</v>
      </c>
      <c r="C413" t="s">
        <v>2990</v>
      </c>
      <c r="D413" s="2">
        <v>16999</v>
      </c>
      <c r="E413" s="4">
        <v>24999</v>
      </c>
      <c r="F413" s="1">
        <v>0.32</v>
      </c>
      <c r="G413" s="12">
        <v>4.0999999999999996</v>
      </c>
      <c r="H413" s="4">
        <v>22318</v>
      </c>
      <c r="I413" t="s">
        <v>3232</v>
      </c>
      <c r="J413" t="s">
        <v>3194</v>
      </c>
      <c r="K413" t="s">
        <v>3195</v>
      </c>
      <c r="L413" t="s">
        <v>3196</v>
      </c>
      <c r="M413" t="s">
        <v>3197</v>
      </c>
      <c r="N413" t="s">
        <v>3198</v>
      </c>
      <c r="O413" t="s">
        <v>3233</v>
      </c>
      <c r="P413" t="s">
        <v>3553</v>
      </c>
      <c r="AA413" s="1"/>
      <c r="AB413" s="9" t="str">
        <f t="shared" si="6"/>
        <v>0</v>
      </c>
      <c r="AC413" s="5"/>
    </row>
    <row r="414" spans="1:29" x14ac:dyDescent="0.4">
      <c r="A414" t="s">
        <v>3554</v>
      </c>
      <c r="B414" t="s">
        <v>3555</v>
      </c>
      <c r="C414" t="s">
        <v>3495</v>
      </c>
      <c r="D414">
        <v>199</v>
      </c>
      <c r="E414" s="4">
        <v>499</v>
      </c>
      <c r="F414" s="1">
        <v>0.6</v>
      </c>
      <c r="G414" s="12">
        <v>4.0999999999999996</v>
      </c>
      <c r="H414" s="4">
        <v>1786</v>
      </c>
      <c r="I414" t="s">
        <v>3556</v>
      </c>
      <c r="J414" t="s">
        <v>3557</v>
      </c>
      <c r="K414" t="s">
        <v>3558</v>
      </c>
      <c r="L414" t="s">
        <v>3559</v>
      </c>
      <c r="M414" t="s">
        <v>3560</v>
      </c>
      <c r="N414" t="s">
        <v>3561</v>
      </c>
      <c r="O414" t="s">
        <v>3562</v>
      </c>
      <c r="P414" t="s">
        <v>3563</v>
      </c>
      <c r="AA414" s="1"/>
      <c r="AB414" s="9" t="str">
        <f t="shared" si="6"/>
        <v>1</v>
      </c>
      <c r="AC414" s="5"/>
    </row>
    <row r="415" spans="1:29" x14ac:dyDescent="0.4">
      <c r="A415" t="s">
        <v>3564</v>
      </c>
      <c r="B415" t="s">
        <v>3565</v>
      </c>
      <c r="C415" t="s">
        <v>2979</v>
      </c>
      <c r="D415">
        <v>999</v>
      </c>
      <c r="E415" s="4">
        <v>1599</v>
      </c>
      <c r="F415" s="1">
        <v>0.38</v>
      </c>
      <c r="G415" s="12">
        <v>4</v>
      </c>
      <c r="H415" s="4">
        <v>7222</v>
      </c>
      <c r="I415" t="s">
        <v>3566</v>
      </c>
      <c r="J415" t="s">
        <v>3567</v>
      </c>
      <c r="K415" t="s">
        <v>3568</v>
      </c>
      <c r="L415" t="s">
        <v>3569</v>
      </c>
      <c r="M415" t="s">
        <v>3570</v>
      </c>
      <c r="N415" t="s">
        <v>3571</v>
      </c>
      <c r="O415" t="s">
        <v>3572</v>
      </c>
      <c r="P415" t="s">
        <v>3573</v>
      </c>
      <c r="AA415" s="1"/>
      <c r="AB415" s="9" t="str">
        <f t="shared" si="6"/>
        <v>0</v>
      </c>
      <c r="AC415" s="5"/>
    </row>
    <row r="416" spans="1:29" x14ac:dyDescent="0.4">
      <c r="A416" t="s">
        <v>3574</v>
      </c>
      <c r="B416" t="s">
        <v>3575</v>
      </c>
      <c r="C416" t="s">
        <v>3045</v>
      </c>
      <c r="D416" s="2">
        <v>1299</v>
      </c>
      <c r="E416" s="4">
        <v>1599</v>
      </c>
      <c r="F416" s="1">
        <v>0.19</v>
      </c>
      <c r="G416" s="12">
        <v>4</v>
      </c>
      <c r="H416" s="4">
        <v>128311</v>
      </c>
      <c r="I416" t="s">
        <v>3046</v>
      </c>
      <c r="J416" t="s">
        <v>3047</v>
      </c>
      <c r="K416" t="s">
        <v>3048</v>
      </c>
      <c r="L416" t="s">
        <v>3049</v>
      </c>
      <c r="M416" t="s">
        <v>3050</v>
      </c>
      <c r="N416" t="s">
        <v>3051</v>
      </c>
      <c r="O416" t="s">
        <v>3576</v>
      </c>
      <c r="P416" t="s">
        <v>3577</v>
      </c>
      <c r="AA416" s="1"/>
      <c r="AB416" s="9" t="str">
        <f t="shared" si="6"/>
        <v>0</v>
      </c>
      <c r="AC416" s="5"/>
    </row>
    <row r="417" spans="1:29" x14ac:dyDescent="0.4">
      <c r="A417" t="s">
        <v>3578</v>
      </c>
      <c r="B417" t="s">
        <v>3579</v>
      </c>
      <c r="C417" t="s">
        <v>3066</v>
      </c>
      <c r="D417">
        <v>599</v>
      </c>
      <c r="E417" s="4">
        <v>1800</v>
      </c>
      <c r="F417" s="1">
        <v>0.67</v>
      </c>
      <c r="G417" s="12">
        <v>3.5</v>
      </c>
      <c r="H417" s="4">
        <v>83996</v>
      </c>
      <c r="I417" t="s">
        <v>3580</v>
      </c>
      <c r="J417" t="s">
        <v>3581</v>
      </c>
      <c r="K417" t="s">
        <v>3582</v>
      </c>
      <c r="L417" t="s">
        <v>3583</v>
      </c>
      <c r="M417" t="s">
        <v>3584</v>
      </c>
      <c r="N417" t="s">
        <v>3585</v>
      </c>
      <c r="O417" t="s">
        <v>3586</v>
      </c>
      <c r="P417" t="s">
        <v>3587</v>
      </c>
      <c r="AA417" s="1"/>
      <c r="AB417" s="9" t="str">
        <f t="shared" si="6"/>
        <v>1</v>
      </c>
      <c r="AC417" s="5"/>
    </row>
    <row r="418" spans="1:29" x14ac:dyDescent="0.4">
      <c r="A418" t="s">
        <v>3588</v>
      </c>
      <c r="B418" t="s">
        <v>3589</v>
      </c>
      <c r="C418" t="s">
        <v>3024</v>
      </c>
      <c r="D418">
        <v>599</v>
      </c>
      <c r="E418" s="4">
        <v>1899</v>
      </c>
      <c r="F418" s="1">
        <v>0.68</v>
      </c>
      <c r="G418" s="12">
        <v>4.3</v>
      </c>
      <c r="H418" s="4">
        <v>140036</v>
      </c>
      <c r="I418" t="s">
        <v>3443</v>
      </c>
      <c r="J418" t="s">
        <v>3444</v>
      </c>
      <c r="K418" t="s">
        <v>3445</v>
      </c>
      <c r="L418" t="s">
        <v>3446</v>
      </c>
      <c r="M418" t="s">
        <v>3447</v>
      </c>
      <c r="N418" t="s">
        <v>3448</v>
      </c>
      <c r="O418" t="s">
        <v>3590</v>
      </c>
      <c r="P418" t="s">
        <v>3591</v>
      </c>
      <c r="AA418" s="1"/>
      <c r="AB418" s="9" t="str">
        <f t="shared" si="6"/>
        <v>1</v>
      </c>
      <c r="AC418" s="5"/>
    </row>
    <row r="419" spans="1:29" x14ac:dyDescent="0.4">
      <c r="A419" t="s">
        <v>3592</v>
      </c>
      <c r="B419" t="s">
        <v>3593</v>
      </c>
      <c r="C419" t="s">
        <v>2979</v>
      </c>
      <c r="D419" s="2">
        <v>1799</v>
      </c>
      <c r="E419" s="4">
        <v>2499</v>
      </c>
      <c r="F419" s="1">
        <v>0.28000000000000003</v>
      </c>
      <c r="G419" s="12">
        <v>4.0999999999999996</v>
      </c>
      <c r="H419" s="4">
        <v>18678</v>
      </c>
      <c r="I419" t="s">
        <v>3594</v>
      </c>
      <c r="J419" t="s">
        <v>3595</v>
      </c>
      <c r="K419" t="s">
        <v>3596</v>
      </c>
      <c r="L419" t="s">
        <v>3597</v>
      </c>
      <c r="M419" t="s">
        <v>3598</v>
      </c>
      <c r="N419" t="s">
        <v>13038</v>
      </c>
      <c r="O419" t="s">
        <v>3599</v>
      </c>
      <c r="P419" t="s">
        <v>3600</v>
      </c>
      <c r="AA419" s="1"/>
      <c r="AB419" s="9" t="str">
        <f t="shared" si="6"/>
        <v>0</v>
      </c>
      <c r="AC419" s="5"/>
    </row>
    <row r="420" spans="1:29" x14ac:dyDescent="0.4">
      <c r="A420" t="s">
        <v>76</v>
      </c>
      <c r="B420" t="s">
        <v>77</v>
      </c>
      <c r="C420" t="s">
        <v>18</v>
      </c>
      <c r="D420">
        <v>176.63</v>
      </c>
      <c r="E420" s="4">
        <v>499</v>
      </c>
      <c r="F420" s="1">
        <v>0.65</v>
      </c>
      <c r="G420" s="12">
        <v>4.0999999999999996</v>
      </c>
      <c r="H420" s="4">
        <v>15189</v>
      </c>
      <c r="I420" t="s">
        <v>78</v>
      </c>
      <c r="J420" t="s">
        <v>79</v>
      </c>
      <c r="K420" t="s">
        <v>80</v>
      </c>
      <c r="L420" t="s">
        <v>81</v>
      </c>
      <c r="M420" t="s">
        <v>82</v>
      </c>
      <c r="N420" t="s">
        <v>83</v>
      </c>
      <c r="O420" t="s">
        <v>3601</v>
      </c>
      <c r="P420" t="s">
        <v>3602</v>
      </c>
      <c r="AA420" s="1"/>
      <c r="AB420" s="9" t="str">
        <f t="shared" si="6"/>
        <v>1</v>
      </c>
      <c r="AC420" s="5"/>
    </row>
    <row r="421" spans="1:29" x14ac:dyDescent="0.4">
      <c r="A421" t="s">
        <v>3603</v>
      </c>
      <c r="B421" t="s">
        <v>3604</v>
      </c>
      <c r="C421" t="s">
        <v>2990</v>
      </c>
      <c r="D421" s="2">
        <v>10999</v>
      </c>
      <c r="E421" s="4">
        <v>14999</v>
      </c>
      <c r="F421" s="1">
        <v>0.27</v>
      </c>
      <c r="G421" s="12">
        <v>4.0999999999999996</v>
      </c>
      <c r="H421" s="4">
        <v>18998</v>
      </c>
      <c r="I421" t="s">
        <v>3540</v>
      </c>
      <c r="J421" t="s">
        <v>3209</v>
      </c>
      <c r="K421" t="s">
        <v>3210</v>
      </c>
      <c r="L421" t="s">
        <v>3211</v>
      </c>
      <c r="M421" t="s">
        <v>3212</v>
      </c>
      <c r="N421" t="s">
        <v>3213</v>
      </c>
      <c r="O421" t="s">
        <v>3605</v>
      </c>
      <c r="P421" t="s">
        <v>3606</v>
      </c>
      <c r="AA421" s="1"/>
      <c r="AB421" s="9" t="str">
        <f t="shared" si="6"/>
        <v>0</v>
      </c>
      <c r="AC421" s="5"/>
    </row>
    <row r="422" spans="1:29" x14ac:dyDescent="0.4">
      <c r="A422" t="s">
        <v>3607</v>
      </c>
      <c r="B422" t="s">
        <v>3608</v>
      </c>
      <c r="C422" t="s">
        <v>2948</v>
      </c>
      <c r="D422" s="2">
        <v>2999</v>
      </c>
      <c r="E422" s="4">
        <v>7990</v>
      </c>
      <c r="F422" s="1">
        <v>0.62</v>
      </c>
      <c r="G422" s="12">
        <v>4.0999999999999996</v>
      </c>
      <c r="H422" s="4">
        <v>48449</v>
      </c>
      <c r="I422" t="s">
        <v>3423</v>
      </c>
      <c r="J422" t="s">
        <v>3609</v>
      </c>
      <c r="K422" t="s">
        <v>3610</v>
      </c>
      <c r="L422" t="s">
        <v>3611</v>
      </c>
      <c r="M422" t="s">
        <v>3612</v>
      </c>
      <c r="N422" t="s">
        <v>3613</v>
      </c>
      <c r="O422" t="s">
        <v>3614</v>
      </c>
      <c r="P422" t="s">
        <v>3615</v>
      </c>
      <c r="AA422" s="1"/>
      <c r="AB422" s="9" t="str">
        <f t="shared" si="6"/>
        <v>1</v>
      </c>
      <c r="AC422" s="5"/>
    </row>
    <row r="423" spans="1:29" x14ac:dyDescent="0.4">
      <c r="A423" t="s">
        <v>3616</v>
      </c>
      <c r="B423" t="s">
        <v>3617</v>
      </c>
      <c r="C423" t="s">
        <v>2948</v>
      </c>
      <c r="D423" s="2">
        <v>1999</v>
      </c>
      <c r="E423" s="4">
        <v>7990</v>
      </c>
      <c r="F423" s="1">
        <v>0.75</v>
      </c>
      <c r="G423" s="12">
        <v>3.8</v>
      </c>
      <c r="H423" s="4">
        <v>17831</v>
      </c>
      <c r="I423" t="s">
        <v>2969</v>
      </c>
      <c r="J423" t="s">
        <v>2970</v>
      </c>
      <c r="K423" t="s">
        <v>2971</v>
      </c>
      <c r="L423" t="s">
        <v>2972</v>
      </c>
      <c r="M423" t="s">
        <v>2973</v>
      </c>
      <c r="N423" t="s">
        <v>2974</v>
      </c>
      <c r="O423" t="s">
        <v>3618</v>
      </c>
      <c r="P423" t="s">
        <v>3619</v>
      </c>
      <c r="AA423" s="1"/>
      <c r="AB423" s="9" t="str">
        <f t="shared" si="6"/>
        <v>1</v>
      </c>
      <c r="AC423" s="5"/>
    </row>
    <row r="424" spans="1:29" x14ac:dyDescent="0.4">
      <c r="A424" t="s">
        <v>86</v>
      </c>
      <c r="B424" t="s">
        <v>87</v>
      </c>
      <c r="C424" t="s">
        <v>18</v>
      </c>
      <c r="D424">
        <v>229</v>
      </c>
      <c r="E424" s="4">
        <v>299</v>
      </c>
      <c r="F424" s="1">
        <v>0.23</v>
      </c>
      <c r="G424" s="12">
        <v>4.3</v>
      </c>
      <c r="H424" s="4">
        <v>30411</v>
      </c>
      <c r="I424" t="s">
        <v>88</v>
      </c>
      <c r="J424" t="s">
        <v>89</v>
      </c>
      <c r="K424" t="s">
        <v>90</v>
      </c>
      <c r="L424" t="s">
        <v>91</v>
      </c>
      <c r="M424" t="s">
        <v>92</v>
      </c>
      <c r="N424" t="s">
        <v>93</v>
      </c>
      <c r="O424" t="s">
        <v>3620</v>
      </c>
      <c r="P424" t="s">
        <v>3621</v>
      </c>
      <c r="AA424" s="1"/>
      <c r="AB424" s="9" t="str">
        <f t="shared" si="6"/>
        <v>0</v>
      </c>
      <c r="AC424" s="5"/>
    </row>
    <row r="425" spans="1:29" x14ac:dyDescent="0.4">
      <c r="A425" t="s">
        <v>107</v>
      </c>
      <c r="B425" t="s">
        <v>108</v>
      </c>
      <c r="C425" t="s">
        <v>18</v>
      </c>
      <c r="D425">
        <v>199</v>
      </c>
      <c r="E425" s="4">
        <v>299</v>
      </c>
      <c r="F425" s="1">
        <v>0.33</v>
      </c>
      <c r="G425" s="12">
        <v>4</v>
      </c>
      <c r="H425" s="4">
        <v>43994</v>
      </c>
      <c r="I425" t="s">
        <v>109</v>
      </c>
      <c r="J425" t="s">
        <v>30</v>
      </c>
      <c r="K425" t="s">
        <v>31</v>
      </c>
      <c r="L425" t="s">
        <v>32</v>
      </c>
      <c r="M425" t="s">
        <v>33</v>
      </c>
      <c r="N425" t="s">
        <v>34</v>
      </c>
      <c r="O425" t="s">
        <v>3622</v>
      </c>
      <c r="P425" t="s">
        <v>3623</v>
      </c>
      <c r="AA425" s="1"/>
      <c r="AB425" s="9" t="str">
        <f t="shared" si="6"/>
        <v>0</v>
      </c>
      <c r="AC425" s="5"/>
    </row>
    <row r="426" spans="1:29" x14ac:dyDescent="0.4">
      <c r="A426" t="s">
        <v>3624</v>
      </c>
      <c r="B426" t="s">
        <v>3625</v>
      </c>
      <c r="C426" t="s">
        <v>3162</v>
      </c>
      <c r="D426">
        <v>649</v>
      </c>
      <c r="E426" s="4">
        <v>999</v>
      </c>
      <c r="F426" s="1">
        <v>0.35</v>
      </c>
      <c r="G426" s="12">
        <v>4.2</v>
      </c>
      <c r="H426" s="4">
        <v>1315</v>
      </c>
      <c r="I426" t="s">
        <v>3626</v>
      </c>
      <c r="J426" t="s">
        <v>3627</v>
      </c>
      <c r="K426" t="s">
        <v>3628</v>
      </c>
      <c r="L426" t="s">
        <v>3629</v>
      </c>
      <c r="M426" t="s">
        <v>3630</v>
      </c>
      <c r="N426" t="s">
        <v>3631</v>
      </c>
      <c r="O426" t="s">
        <v>3632</v>
      </c>
      <c r="P426" t="s">
        <v>3633</v>
      </c>
      <c r="AA426" s="1"/>
      <c r="AB426" s="9" t="str">
        <f t="shared" si="6"/>
        <v>0</v>
      </c>
      <c r="AC426" s="5"/>
    </row>
    <row r="427" spans="1:29" x14ac:dyDescent="0.4">
      <c r="A427" t="s">
        <v>3634</v>
      </c>
      <c r="B427" t="s">
        <v>3462</v>
      </c>
      <c r="C427" t="s">
        <v>2990</v>
      </c>
      <c r="D427" s="2">
        <v>13999</v>
      </c>
      <c r="E427" s="4">
        <v>19499</v>
      </c>
      <c r="F427" s="1">
        <v>0.28000000000000003</v>
      </c>
      <c r="G427" s="12">
        <v>4.0999999999999996</v>
      </c>
      <c r="H427" s="4">
        <v>18998</v>
      </c>
      <c r="I427" t="s">
        <v>3463</v>
      </c>
      <c r="J427" t="s">
        <v>3209</v>
      </c>
      <c r="K427" t="s">
        <v>3210</v>
      </c>
      <c r="L427" t="s">
        <v>3211</v>
      </c>
      <c r="M427" t="s">
        <v>3212</v>
      </c>
      <c r="N427" t="s">
        <v>3213</v>
      </c>
      <c r="O427" t="s">
        <v>3464</v>
      </c>
      <c r="P427" t="s">
        <v>3635</v>
      </c>
      <c r="AA427" s="1"/>
      <c r="AB427" s="9" t="str">
        <f t="shared" si="6"/>
        <v>0</v>
      </c>
      <c r="AC427" s="5"/>
    </row>
    <row r="428" spans="1:29" x14ac:dyDescent="0.4">
      <c r="A428" t="s">
        <v>3636</v>
      </c>
      <c r="B428" t="s">
        <v>3637</v>
      </c>
      <c r="C428" t="s">
        <v>3638</v>
      </c>
      <c r="D428">
        <v>119</v>
      </c>
      <c r="E428" s="4">
        <v>299</v>
      </c>
      <c r="F428" s="1">
        <v>0.6</v>
      </c>
      <c r="G428" s="12">
        <v>4.0999999999999996</v>
      </c>
      <c r="H428" s="4">
        <v>5999</v>
      </c>
      <c r="I428" t="s">
        <v>3639</v>
      </c>
      <c r="J428" t="s">
        <v>3640</v>
      </c>
      <c r="K428" t="s">
        <v>3641</v>
      </c>
      <c r="L428" t="s">
        <v>3642</v>
      </c>
      <c r="M428" t="s">
        <v>3643</v>
      </c>
      <c r="N428" t="s">
        <v>3644</v>
      </c>
      <c r="O428" t="s">
        <v>3645</v>
      </c>
      <c r="P428" t="s">
        <v>3646</v>
      </c>
      <c r="AA428" s="1"/>
      <c r="AB428" s="9" t="str">
        <f t="shared" si="6"/>
        <v>1</v>
      </c>
      <c r="AC428" s="5"/>
    </row>
    <row r="429" spans="1:29" x14ac:dyDescent="0.4">
      <c r="A429" t="s">
        <v>3647</v>
      </c>
      <c r="B429" t="s">
        <v>3648</v>
      </c>
      <c r="C429" t="s">
        <v>2990</v>
      </c>
      <c r="D429" s="2">
        <v>12999</v>
      </c>
      <c r="E429" s="4">
        <v>17999</v>
      </c>
      <c r="F429" s="1">
        <v>0.28000000000000003</v>
      </c>
      <c r="G429" s="12">
        <v>4.0999999999999996</v>
      </c>
      <c r="H429" s="4">
        <v>50772</v>
      </c>
      <c r="I429" t="s">
        <v>3649</v>
      </c>
      <c r="J429" t="s">
        <v>3650</v>
      </c>
      <c r="K429" t="s">
        <v>3651</v>
      </c>
      <c r="L429" t="s">
        <v>3652</v>
      </c>
      <c r="M429" t="s">
        <v>3653</v>
      </c>
      <c r="N429" t="s">
        <v>3654</v>
      </c>
      <c r="O429" t="s">
        <v>3655</v>
      </c>
      <c r="P429" t="s">
        <v>3656</v>
      </c>
      <c r="AA429" s="1"/>
      <c r="AB429" s="9" t="str">
        <f t="shared" si="6"/>
        <v>0</v>
      </c>
      <c r="AC429" s="5"/>
    </row>
    <row r="430" spans="1:29" x14ac:dyDescent="0.4">
      <c r="A430" t="s">
        <v>112</v>
      </c>
      <c r="B430" t="s">
        <v>113</v>
      </c>
      <c r="C430" t="s">
        <v>18</v>
      </c>
      <c r="D430">
        <v>154</v>
      </c>
      <c r="E430" s="4">
        <v>339</v>
      </c>
      <c r="F430" s="1">
        <v>0.55000000000000004</v>
      </c>
      <c r="G430" s="12">
        <v>4.3</v>
      </c>
      <c r="H430" s="4">
        <v>13391</v>
      </c>
      <c r="I430" t="s">
        <v>1043</v>
      </c>
      <c r="J430" t="s">
        <v>115</v>
      </c>
      <c r="K430" t="s">
        <v>116</v>
      </c>
      <c r="L430" t="s">
        <v>117</v>
      </c>
      <c r="M430" t="s">
        <v>118</v>
      </c>
      <c r="N430" t="s">
        <v>119</v>
      </c>
      <c r="O430" t="s">
        <v>120</v>
      </c>
      <c r="P430" t="s">
        <v>3657</v>
      </c>
      <c r="AA430" s="1"/>
      <c r="AB430" s="9" t="str">
        <f t="shared" si="6"/>
        <v>1</v>
      </c>
      <c r="AC430" s="5"/>
    </row>
    <row r="431" spans="1:29" x14ac:dyDescent="0.4">
      <c r="A431" t="s">
        <v>3658</v>
      </c>
      <c r="B431" t="s">
        <v>3659</v>
      </c>
      <c r="C431" t="s">
        <v>2990</v>
      </c>
      <c r="D431" s="2">
        <v>20999</v>
      </c>
      <c r="E431" s="4">
        <v>26999</v>
      </c>
      <c r="F431" s="1">
        <v>0.22</v>
      </c>
      <c r="G431" s="12">
        <v>3.9</v>
      </c>
      <c r="H431" s="4">
        <v>25824</v>
      </c>
      <c r="I431" t="s">
        <v>3660</v>
      </c>
      <c r="J431" t="s">
        <v>3371</v>
      </c>
      <c r="K431" t="s">
        <v>3372</v>
      </c>
      <c r="L431" t="s">
        <v>3373</v>
      </c>
      <c r="M431" t="s">
        <v>3374</v>
      </c>
      <c r="N431" t="s">
        <v>3375</v>
      </c>
      <c r="O431" t="s">
        <v>3661</v>
      </c>
      <c r="P431" t="s">
        <v>3662</v>
      </c>
      <c r="AA431" s="1"/>
      <c r="AB431" s="9" t="str">
        <f t="shared" si="6"/>
        <v>0</v>
      </c>
      <c r="AC431" s="5"/>
    </row>
    <row r="432" spans="1:29" x14ac:dyDescent="0.4">
      <c r="A432" t="s">
        <v>3663</v>
      </c>
      <c r="B432" t="s">
        <v>3664</v>
      </c>
      <c r="C432" t="s">
        <v>3162</v>
      </c>
      <c r="D432">
        <v>249</v>
      </c>
      <c r="E432" s="4">
        <v>649</v>
      </c>
      <c r="F432" s="1">
        <v>0.62</v>
      </c>
      <c r="G432" s="12">
        <v>4</v>
      </c>
      <c r="H432" s="4">
        <v>14404</v>
      </c>
      <c r="I432" t="s">
        <v>3665</v>
      </c>
      <c r="J432" t="s">
        <v>3666</v>
      </c>
      <c r="K432" t="s">
        <v>3667</v>
      </c>
      <c r="L432" t="s">
        <v>3668</v>
      </c>
      <c r="M432" t="s">
        <v>3669</v>
      </c>
      <c r="N432" t="s">
        <v>3670</v>
      </c>
      <c r="O432" t="s">
        <v>3671</v>
      </c>
      <c r="P432" t="s">
        <v>3672</v>
      </c>
      <c r="AA432" s="1"/>
      <c r="AB432" s="9" t="str">
        <f t="shared" si="6"/>
        <v>1</v>
      </c>
      <c r="AC432" s="5"/>
    </row>
    <row r="433" spans="1:29" x14ac:dyDescent="0.4">
      <c r="A433" t="s">
        <v>3673</v>
      </c>
      <c r="B433" t="s">
        <v>3674</v>
      </c>
      <c r="C433" t="s">
        <v>3162</v>
      </c>
      <c r="D433">
        <v>99</v>
      </c>
      <c r="E433" s="4">
        <v>171</v>
      </c>
      <c r="F433" s="1">
        <v>0.42</v>
      </c>
      <c r="G433" s="12">
        <v>4.5</v>
      </c>
      <c r="H433" s="4">
        <v>11339</v>
      </c>
      <c r="I433" t="s">
        <v>3675</v>
      </c>
      <c r="J433" t="s">
        <v>3676</v>
      </c>
      <c r="K433" t="s">
        <v>3677</v>
      </c>
      <c r="L433" t="s">
        <v>3678</v>
      </c>
      <c r="M433" t="s">
        <v>3679</v>
      </c>
      <c r="N433" t="s">
        <v>3680</v>
      </c>
      <c r="O433" t="s">
        <v>3681</v>
      </c>
      <c r="P433" t="s">
        <v>3682</v>
      </c>
      <c r="AA433" s="1"/>
      <c r="AB433" s="9" t="str">
        <f t="shared" si="6"/>
        <v>0</v>
      </c>
      <c r="AC433" s="5"/>
    </row>
    <row r="434" spans="1:29" x14ac:dyDescent="0.4">
      <c r="A434" t="s">
        <v>3683</v>
      </c>
      <c r="B434" t="s">
        <v>3684</v>
      </c>
      <c r="C434" t="s">
        <v>3151</v>
      </c>
      <c r="D434">
        <v>489</v>
      </c>
      <c r="E434" s="4">
        <v>1999</v>
      </c>
      <c r="F434" s="1">
        <v>0.76</v>
      </c>
      <c r="G434" s="12">
        <v>4</v>
      </c>
      <c r="H434" s="4">
        <v>3626</v>
      </c>
      <c r="I434" t="s">
        <v>3685</v>
      </c>
      <c r="J434" t="s">
        <v>3686</v>
      </c>
      <c r="K434" t="s">
        <v>3687</v>
      </c>
      <c r="L434" t="s">
        <v>3688</v>
      </c>
      <c r="M434" t="s">
        <v>3689</v>
      </c>
      <c r="N434" t="s">
        <v>3690</v>
      </c>
      <c r="O434" t="s">
        <v>3691</v>
      </c>
      <c r="P434" t="s">
        <v>3692</v>
      </c>
      <c r="AA434" s="1"/>
      <c r="AB434" s="9" t="str">
        <f t="shared" si="6"/>
        <v>1</v>
      </c>
      <c r="AC434" s="5"/>
    </row>
    <row r="435" spans="1:29" x14ac:dyDescent="0.4">
      <c r="A435" t="s">
        <v>3693</v>
      </c>
      <c r="B435" t="s">
        <v>3694</v>
      </c>
      <c r="C435" t="s">
        <v>3024</v>
      </c>
      <c r="D435">
        <v>369</v>
      </c>
      <c r="E435" s="4">
        <v>1600</v>
      </c>
      <c r="F435" s="1">
        <v>0.77</v>
      </c>
      <c r="G435" s="12">
        <v>4</v>
      </c>
      <c r="H435" s="4">
        <v>32625</v>
      </c>
      <c r="I435" t="s">
        <v>3695</v>
      </c>
      <c r="J435" t="s">
        <v>3696</v>
      </c>
      <c r="K435" t="s">
        <v>3697</v>
      </c>
      <c r="L435" t="s">
        <v>3698</v>
      </c>
      <c r="M435" t="s">
        <v>3699</v>
      </c>
      <c r="N435" t="s">
        <v>3700</v>
      </c>
      <c r="O435" t="s">
        <v>3701</v>
      </c>
      <c r="P435" t="s">
        <v>3702</v>
      </c>
      <c r="AA435" s="1"/>
      <c r="AB435" s="9" t="str">
        <f t="shared" si="6"/>
        <v>1</v>
      </c>
      <c r="AC435" s="5"/>
    </row>
    <row r="436" spans="1:29" x14ac:dyDescent="0.4">
      <c r="A436" t="s">
        <v>3703</v>
      </c>
      <c r="B436" t="s">
        <v>3704</v>
      </c>
      <c r="C436" t="s">
        <v>2990</v>
      </c>
      <c r="D436" s="2">
        <v>15499</v>
      </c>
      <c r="E436" s="4">
        <v>20999</v>
      </c>
      <c r="F436" s="1">
        <v>0.26</v>
      </c>
      <c r="G436" s="12">
        <v>4.0999999999999996</v>
      </c>
      <c r="H436" s="4">
        <v>19252</v>
      </c>
      <c r="I436" t="s">
        <v>3705</v>
      </c>
      <c r="J436" t="s">
        <v>3305</v>
      </c>
      <c r="K436" t="s">
        <v>3306</v>
      </c>
      <c r="L436" t="s">
        <v>3307</v>
      </c>
      <c r="M436" t="s">
        <v>3308</v>
      </c>
      <c r="N436" t="s">
        <v>3309</v>
      </c>
      <c r="O436" t="s">
        <v>3474</v>
      </c>
      <c r="P436" t="s">
        <v>3706</v>
      </c>
      <c r="AA436" s="1"/>
      <c r="AB436" s="9" t="str">
        <f t="shared" si="6"/>
        <v>0</v>
      </c>
      <c r="AC436" s="5"/>
    </row>
    <row r="437" spans="1:29" x14ac:dyDescent="0.4">
      <c r="A437" t="s">
        <v>3707</v>
      </c>
      <c r="B437" t="s">
        <v>3708</v>
      </c>
      <c r="C437" t="s">
        <v>2990</v>
      </c>
      <c r="D437" s="2">
        <v>15499</v>
      </c>
      <c r="E437" s="4">
        <v>18999</v>
      </c>
      <c r="F437" s="1">
        <v>0.18</v>
      </c>
      <c r="G437" s="12">
        <v>4.0999999999999996</v>
      </c>
      <c r="H437" s="4">
        <v>19252</v>
      </c>
      <c r="I437" t="s">
        <v>3304</v>
      </c>
      <c r="J437" t="s">
        <v>3305</v>
      </c>
      <c r="K437" t="s">
        <v>3306</v>
      </c>
      <c r="L437" t="s">
        <v>3307</v>
      </c>
      <c r="M437" t="s">
        <v>3308</v>
      </c>
      <c r="N437" t="s">
        <v>3309</v>
      </c>
      <c r="O437" t="s">
        <v>3709</v>
      </c>
      <c r="P437" t="s">
        <v>3710</v>
      </c>
      <c r="AA437" s="1"/>
      <c r="AB437" s="9" t="str">
        <f t="shared" si="6"/>
        <v>0</v>
      </c>
      <c r="AC437" s="5"/>
    </row>
    <row r="438" spans="1:29" x14ac:dyDescent="0.4">
      <c r="A438" t="s">
        <v>3711</v>
      </c>
      <c r="B438" t="s">
        <v>3712</v>
      </c>
      <c r="C438" t="s">
        <v>2990</v>
      </c>
      <c r="D438" s="2">
        <v>22999</v>
      </c>
      <c r="E438" s="4">
        <v>28999</v>
      </c>
      <c r="F438" s="1">
        <v>0.21</v>
      </c>
      <c r="G438" s="12">
        <v>3.9</v>
      </c>
      <c r="H438" s="4">
        <v>25824</v>
      </c>
      <c r="I438" t="s">
        <v>3713</v>
      </c>
      <c r="J438" t="s">
        <v>3371</v>
      </c>
      <c r="K438" t="s">
        <v>3372</v>
      </c>
      <c r="L438" t="s">
        <v>3373</v>
      </c>
      <c r="M438" t="s">
        <v>3374</v>
      </c>
      <c r="N438" t="s">
        <v>3375</v>
      </c>
      <c r="O438" t="s">
        <v>3376</v>
      </c>
      <c r="P438" t="s">
        <v>3714</v>
      </c>
      <c r="AA438" s="1"/>
      <c r="AB438" s="9" t="str">
        <f t="shared" si="6"/>
        <v>0</v>
      </c>
      <c r="AC438" s="5"/>
    </row>
    <row r="439" spans="1:29" x14ac:dyDescent="0.4">
      <c r="A439" t="s">
        <v>3715</v>
      </c>
      <c r="B439" t="s">
        <v>3716</v>
      </c>
      <c r="C439" t="s">
        <v>3066</v>
      </c>
      <c r="D439">
        <v>599</v>
      </c>
      <c r="E439" s="4">
        <v>1490</v>
      </c>
      <c r="F439" s="1">
        <v>0.6</v>
      </c>
      <c r="G439" s="12">
        <v>4.0999999999999996</v>
      </c>
      <c r="H439" s="4">
        <v>161679</v>
      </c>
      <c r="I439" t="s">
        <v>3717</v>
      </c>
      <c r="J439" t="s">
        <v>3718</v>
      </c>
      <c r="K439" t="s">
        <v>3719</v>
      </c>
      <c r="L439" t="s">
        <v>3720</v>
      </c>
      <c r="M439" t="s">
        <v>3721</v>
      </c>
      <c r="N439" t="s">
        <v>3722</v>
      </c>
      <c r="O439" t="s">
        <v>3723</v>
      </c>
      <c r="P439" t="s">
        <v>3724</v>
      </c>
      <c r="AA439" s="1"/>
      <c r="AB439" s="9" t="str">
        <f t="shared" si="6"/>
        <v>1</v>
      </c>
      <c r="AC439" s="5"/>
    </row>
    <row r="440" spans="1:29" x14ac:dyDescent="0.4">
      <c r="A440" t="s">
        <v>3725</v>
      </c>
      <c r="B440" t="s">
        <v>3726</v>
      </c>
      <c r="C440" t="s">
        <v>3495</v>
      </c>
      <c r="D440">
        <v>134</v>
      </c>
      <c r="E440" s="4">
        <v>699</v>
      </c>
      <c r="F440" s="1">
        <v>0.81</v>
      </c>
      <c r="G440" s="12">
        <v>4.0999999999999996</v>
      </c>
      <c r="H440" s="4">
        <v>16685</v>
      </c>
      <c r="I440" t="s">
        <v>3727</v>
      </c>
      <c r="J440" t="s">
        <v>3728</v>
      </c>
      <c r="K440" t="s">
        <v>3729</v>
      </c>
      <c r="L440" t="s">
        <v>3730</v>
      </c>
      <c r="M440" t="s">
        <v>3731</v>
      </c>
      <c r="N440" t="s">
        <v>3732</v>
      </c>
      <c r="O440" t="s">
        <v>3733</v>
      </c>
      <c r="P440" t="s">
        <v>3734</v>
      </c>
      <c r="AA440" s="1"/>
      <c r="AB440" s="9" t="str">
        <f t="shared" si="6"/>
        <v>1</v>
      </c>
      <c r="AC440" s="5"/>
    </row>
    <row r="441" spans="1:29" x14ac:dyDescent="0.4">
      <c r="A441" t="s">
        <v>3735</v>
      </c>
      <c r="B441" t="s">
        <v>3736</v>
      </c>
      <c r="C441" t="s">
        <v>2990</v>
      </c>
      <c r="D441" s="2">
        <v>7499</v>
      </c>
      <c r="E441" s="4">
        <v>7999</v>
      </c>
      <c r="F441" s="1">
        <v>0.06</v>
      </c>
      <c r="G441" s="12">
        <v>4</v>
      </c>
      <c r="H441" s="4">
        <v>30907</v>
      </c>
      <c r="I441" t="s">
        <v>3737</v>
      </c>
      <c r="J441" t="s">
        <v>3738</v>
      </c>
      <c r="K441" t="s">
        <v>3739</v>
      </c>
      <c r="L441" t="s">
        <v>3740</v>
      </c>
      <c r="M441" t="s">
        <v>3741</v>
      </c>
      <c r="N441" t="s">
        <v>3742</v>
      </c>
      <c r="O441" t="s">
        <v>3743</v>
      </c>
      <c r="P441" t="s">
        <v>3744</v>
      </c>
      <c r="AA441" s="1"/>
      <c r="AB441" s="9" t="str">
        <f t="shared" si="6"/>
        <v>0</v>
      </c>
      <c r="AC441" s="5"/>
    </row>
    <row r="442" spans="1:29" x14ac:dyDescent="0.4">
      <c r="A442" t="s">
        <v>3745</v>
      </c>
      <c r="B442" t="s">
        <v>3746</v>
      </c>
      <c r="C442" t="s">
        <v>2979</v>
      </c>
      <c r="D442" s="2">
        <v>1149</v>
      </c>
      <c r="E442" s="4">
        <v>2199</v>
      </c>
      <c r="F442" s="1">
        <v>0.48</v>
      </c>
      <c r="G442" s="12">
        <v>4.3</v>
      </c>
      <c r="H442" s="4">
        <v>178912</v>
      </c>
      <c r="I442" t="s">
        <v>3747</v>
      </c>
      <c r="J442" t="s">
        <v>2981</v>
      </c>
      <c r="K442" t="s">
        <v>2982</v>
      </c>
      <c r="L442" t="s">
        <v>2983</v>
      </c>
      <c r="M442" t="s">
        <v>2984</v>
      </c>
      <c r="N442" t="s">
        <v>2985</v>
      </c>
      <c r="O442" t="s">
        <v>3748</v>
      </c>
      <c r="P442" t="s">
        <v>3749</v>
      </c>
      <c r="AA442" s="1"/>
      <c r="AB442" s="9" t="str">
        <f t="shared" si="6"/>
        <v>0</v>
      </c>
      <c r="AC442" s="5"/>
    </row>
    <row r="443" spans="1:29" x14ac:dyDescent="0.4">
      <c r="A443" t="s">
        <v>3750</v>
      </c>
      <c r="B443" t="s">
        <v>3751</v>
      </c>
      <c r="C443" t="s">
        <v>3045</v>
      </c>
      <c r="D443" s="2">
        <v>1324</v>
      </c>
      <c r="E443" s="4">
        <v>1699</v>
      </c>
      <c r="F443" s="1">
        <v>0.22</v>
      </c>
      <c r="G443" s="12">
        <v>4</v>
      </c>
      <c r="H443" s="4">
        <v>128311</v>
      </c>
      <c r="I443" t="s">
        <v>3752</v>
      </c>
      <c r="J443" t="s">
        <v>3047</v>
      </c>
      <c r="K443" t="s">
        <v>3048</v>
      </c>
      <c r="L443" t="s">
        <v>3049</v>
      </c>
      <c r="M443" t="s">
        <v>3050</v>
      </c>
      <c r="N443" t="s">
        <v>3051</v>
      </c>
      <c r="O443" t="s">
        <v>3753</v>
      </c>
      <c r="P443" t="s">
        <v>3754</v>
      </c>
      <c r="AA443" s="1"/>
      <c r="AB443" s="9" t="str">
        <f t="shared" si="6"/>
        <v>0</v>
      </c>
      <c r="AC443" s="5"/>
    </row>
    <row r="444" spans="1:29" x14ac:dyDescent="0.4">
      <c r="A444" t="s">
        <v>3755</v>
      </c>
      <c r="B444" t="s">
        <v>3756</v>
      </c>
      <c r="C444" t="s">
        <v>2990</v>
      </c>
      <c r="D444" s="2">
        <v>13999</v>
      </c>
      <c r="E444" s="4">
        <v>19999</v>
      </c>
      <c r="F444" s="1">
        <v>0.3</v>
      </c>
      <c r="G444" s="12">
        <v>4.0999999999999996</v>
      </c>
      <c r="H444" s="4">
        <v>19252</v>
      </c>
      <c r="I444" t="s">
        <v>3705</v>
      </c>
      <c r="J444" t="s">
        <v>3305</v>
      </c>
      <c r="K444" t="s">
        <v>3306</v>
      </c>
      <c r="L444" t="s">
        <v>3307</v>
      </c>
      <c r="M444" t="s">
        <v>3308</v>
      </c>
      <c r="N444" t="s">
        <v>3309</v>
      </c>
      <c r="O444" t="s">
        <v>3757</v>
      </c>
      <c r="P444" t="s">
        <v>3758</v>
      </c>
      <c r="AA444" s="1"/>
      <c r="AB444" s="9" t="str">
        <f t="shared" si="6"/>
        <v>0</v>
      </c>
      <c r="AC444" s="5"/>
    </row>
    <row r="445" spans="1:29" x14ac:dyDescent="0.4">
      <c r="A445" t="s">
        <v>122</v>
      </c>
      <c r="B445" t="s">
        <v>123</v>
      </c>
      <c r="C445" t="s">
        <v>18</v>
      </c>
      <c r="D445">
        <v>299</v>
      </c>
      <c r="E445" s="4">
        <v>799</v>
      </c>
      <c r="F445" s="1">
        <v>0.63</v>
      </c>
      <c r="G445" s="12">
        <v>4.2</v>
      </c>
      <c r="H445" s="4">
        <v>94364</v>
      </c>
      <c r="I445" t="s">
        <v>124</v>
      </c>
      <c r="J445" t="s">
        <v>50</v>
      </c>
      <c r="K445" t="s">
        <v>51</v>
      </c>
      <c r="L445" t="s">
        <v>52</v>
      </c>
      <c r="M445" t="s">
        <v>53</v>
      </c>
      <c r="N445" t="s">
        <v>54</v>
      </c>
      <c r="O445" t="s">
        <v>3759</v>
      </c>
      <c r="P445" t="s">
        <v>3760</v>
      </c>
      <c r="AA445" s="1"/>
      <c r="AB445" s="9" t="str">
        <f t="shared" si="6"/>
        <v>1</v>
      </c>
      <c r="AC445" s="5"/>
    </row>
    <row r="446" spans="1:29" x14ac:dyDescent="0.4">
      <c r="A446" t="s">
        <v>3761</v>
      </c>
      <c r="B446" t="s">
        <v>3762</v>
      </c>
      <c r="C446" t="s">
        <v>2979</v>
      </c>
      <c r="D446">
        <v>999</v>
      </c>
      <c r="E446" s="4">
        <v>1599</v>
      </c>
      <c r="F446" s="1">
        <v>0.38</v>
      </c>
      <c r="G446" s="12">
        <v>4</v>
      </c>
      <c r="H446" s="4">
        <v>7222</v>
      </c>
      <c r="I446" t="s">
        <v>3763</v>
      </c>
      <c r="J446" t="s">
        <v>3567</v>
      </c>
      <c r="K446" t="s">
        <v>3568</v>
      </c>
      <c r="L446" t="s">
        <v>3569</v>
      </c>
      <c r="M446" t="s">
        <v>3570</v>
      </c>
      <c r="N446" t="s">
        <v>3571</v>
      </c>
      <c r="O446" t="s">
        <v>3764</v>
      </c>
      <c r="P446" t="s">
        <v>3765</v>
      </c>
      <c r="AA446" s="1"/>
      <c r="AB446" s="9" t="str">
        <f t="shared" si="6"/>
        <v>0</v>
      </c>
      <c r="AC446" s="5"/>
    </row>
    <row r="447" spans="1:29" x14ac:dyDescent="0.4">
      <c r="A447" t="s">
        <v>3766</v>
      </c>
      <c r="B447" t="s">
        <v>3767</v>
      </c>
      <c r="C447" t="s">
        <v>2990</v>
      </c>
      <c r="D447" s="2">
        <v>12999</v>
      </c>
      <c r="E447" s="4">
        <v>17999</v>
      </c>
      <c r="F447" s="1">
        <v>0.28000000000000003</v>
      </c>
      <c r="G447" s="12">
        <v>4.0999999999999996</v>
      </c>
      <c r="H447" s="4">
        <v>18998</v>
      </c>
      <c r="I447" t="s">
        <v>3208</v>
      </c>
      <c r="J447" t="s">
        <v>3209</v>
      </c>
      <c r="K447" t="s">
        <v>3210</v>
      </c>
      <c r="L447" t="s">
        <v>3211</v>
      </c>
      <c r="M447" t="s">
        <v>3212</v>
      </c>
      <c r="N447" t="s">
        <v>3213</v>
      </c>
      <c r="O447" t="s">
        <v>3768</v>
      </c>
      <c r="P447" t="s">
        <v>3769</v>
      </c>
      <c r="AA447" s="1"/>
      <c r="AB447" s="9" t="str">
        <f t="shared" si="6"/>
        <v>0</v>
      </c>
      <c r="AC447" s="5"/>
    </row>
    <row r="448" spans="1:29" x14ac:dyDescent="0.4">
      <c r="A448" t="s">
        <v>3770</v>
      </c>
      <c r="B448" t="s">
        <v>3771</v>
      </c>
      <c r="C448" t="s">
        <v>2990</v>
      </c>
      <c r="D448" s="2">
        <v>15490</v>
      </c>
      <c r="E448" s="4">
        <v>20990</v>
      </c>
      <c r="F448" s="1">
        <v>0.26</v>
      </c>
      <c r="G448" s="12">
        <v>4.2</v>
      </c>
      <c r="H448" s="4">
        <v>32916</v>
      </c>
      <c r="I448" t="s">
        <v>3772</v>
      </c>
      <c r="J448" t="s">
        <v>3361</v>
      </c>
      <c r="K448" t="s">
        <v>3362</v>
      </c>
      <c r="L448" t="s">
        <v>3363</v>
      </c>
      <c r="M448" t="s">
        <v>3364</v>
      </c>
      <c r="N448" t="s">
        <v>3365</v>
      </c>
      <c r="O448" t="s">
        <v>3773</v>
      </c>
      <c r="P448" t="s">
        <v>3774</v>
      </c>
      <c r="AA448" s="1"/>
      <c r="AB448" s="9" t="str">
        <f t="shared" si="6"/>
        <v>0</v>
      </c>
      <c r="AC448" s="5"/>
    </row>
    <row r="449" spans="1:29" x14ac:dyDescent="0.4">
      <c r="A449" t="s">
        <v>3775</v>
      </c>
      <c r="B449" t="s">
        <v>3776</v>
      </c>
      <c r="C449" t="s">
        <v>3777</v>
      </c>
      <c r="D449">
        <v>999</v>
      </c>
      <c r="E449" s="4">
        <v>2899</v>
      </c>
      <c r="F449" s="1">
        <v>0.66</v>
      </c>
      <c r="G449" s="12">
        <v>4.5999999999999996</v>
      </c>
      <c r="H449" s="4">
        <v>26603</v>
      </c>
      <c r="I449" t="s">
        <v>3778</v>
      </c>
      <c r="J449" t="s">
        <v>3779</v>
      </c>
      <c r="K449" t="s">
        <v>3780</v>
      </c>
      <c r="L449" t="s">
        <v>3781</v>
      </c>
      <c r="M449" t="s">
        <v>3782</v>
      </c>
      <c r="N449" t="s">
        <v>3783</v>
      </c>
      <c r="O449" t="s">
        <v>3784</v>
      </c>
      <c r="P449" t="s">
        <v>3785</v>
      </c>
      <c r="AA449" s="1"/>
      <c r="AB449" s="9" t="str">
        <f t="shared" si="6"/>
        <v>1</v>
      </c>
      <c r="AC449" s="5"/>
    </row>
    <row r="450" spans="1:29" x14ac:dyDescent="0.4">
      <c r="A450" t="s">
        <v>3786</v>
      </c>
      <c r="B450" t="s">
        <v>3787</v>
      </c>
      <c r="C450" t="s">
        <v>2948</v>
      </c>
      <c r="D450" s="2">
        <v>1599</v>
      </c>
      <c r="E450" s="4">
        <v>4999</v>
      </c>
      <c r="F450" s="1">
        <v>0.68</v>
      </c>
      <c r="G450" s="12">
        <v>4</v>
      </c>
      <c r="H450" s="4">
        <v>67950</v>
      </c>
      <c r="I450" t="s">
        <v>3788</v>
      </c>
      <c r="J450" t="s">
        <v>3789</v>
      </c>
      <c r="K450" t="s">
        <v>3790</v>
      </c>
      <c r="L450" t="s">
        <v>3791</v>
      </c>
      <c r="M450" t="s">
        <v>3792</v>
      </c>
      <c r="N450" t="s">
        <v>3793</v>
      </c>
      <c r="O450" t="s">
        <v>3794</v>
      </c>
      <c r="P450" t="s">
        <v>3795</v>
      </c>
      <c r="AA450" s="1"/>
      <c r="AB450" s="9" t="str">
        <f t="shared" si="6"/>
        <v>1</v>
      </c>
      <c r="AC450" s="5"/>
    </row>
    <row r="451" spans="1:29" x14ac:dyDescent="0.4">
      <c r="A451" t="s">
        <v>3796</v>
      </c>
      <c r="B451" t="s">
        <v>3797</v>
      </c>
      <c r="C451" t="s">
        <v>3045</v>
      </c>
      <c r="D451" s="2">
        <v>1324</v>
      </c>
      <c r="E451" s="4">
        <v>1699</v>
      </c>
      <c r="F451" s="1">
        <v>0.22</v>
      </c>
      <c r="G451" s="12">
        <v>4</v>
      </c>
      <c r="H451" s="4">
        <v>128311</v>
      </c>
      <c r="I451" t="s">
        <v>3752</v>
      </c>
      <c r="J451" t="s">
        <v>3047</v>
      </c>
      <c r="K451" t="s">
        <v>3048</v>
      </c>
      <c r="L451" t="s">
        <v>3049</v>
      </c>
      <c r="M451" t="s">
        <v>3050</v>
      </c>
      <c r="N451" t="s">
        <v>3051</v>
      </c>
      <c r="O451" t="s">
        <v>3052</v>
      </c>
      <c r="P451" t="s">
        <v>3798</v>
      </c>
      <c r="AA451" s="1"/>
      <c r="AB451" s="9" t="str">
        <f t="shared" ref="AB451:AB514" si="7">IF(F451&gt;=50%, "1", "0")</f>
        <v>0</v>
      </c>
      <c r="AC451" s="5"/>
    </row>
    <row r="452" spans="1:29" x14ac:dyDescent="0.4">
      <c r="A452" t="s">
        <v>3799</v>
      </c>
      <c r="B452" t="s">
        <v>3800</v>
      </c>
      <c r="C452" t="s">
        <v>2990</v>
      </c>
      <c r="D452" s="2">
        <v>20999</v>
      </c>
      <c r="E452" s="4">
        <v>29990</v>
      </c>
      <c r="F452" s="1">
        <v>0.3</v>
      </c>
      <c r="G452" s="12">
        <v>4.3</v>
      </c>
      <c r="H452" s="4">
        <v>9499</v>
      </c>
      <c r="I452" t="s">
        <v>3801</v>
      </c>
      <c r="J452" t="s">
        <v>3802</v>
      </c>
      <c r="K452" t="s">
        <v>3803</v>
      </c>
      <c r="L452" t="s">
        <v>3804</v>
      </c>
      <c r="M452" t="s">
        <v>3805</v>
      </c>
      <c r="N452" t="s">
        <v>3806</v>
      </c>
      <c r="O452" t="s">
        <v>3807</v>
      </c>
      <c r="P452" t="s">
        <v>3808</v>
      </c>
      <c r="AA452" s="1"/>
      <c r="AB452" s="9" t="str">
        <f t="shared" si="7"/>
        <v>0</v>
      </c>
      <c r="AC452" s="5"/>
    </row>
    <row r="453" spans="1:29" x14ac:dyDescent="0.4">
      <c r="A453" t="s">
        <v>3809</v>
      </c>
      <c r="B453" t="s">
        <v>3810</v>
      </c>
      <c r="C453" t="s">
        <v>3162</v>
      </c>
      <c r="D453">
        <v>999</v>
      </c>
      <c r="E453" s="4">
        <v>1999</v>
      </c>
      <c r="F453" s="1">
        <v>0.5</v>
      </c>
      <c r="G453" s="12">
        <v>4.3</v>
      </c>
      <c r="H453" s="4">
        <v>1777</v>
      </c>
      <c r="I453" t="s">
        <v>3811</v>
      </c>
      <c r="J453" t="s">
        <v>3812</v>
      </c>
      <c r="K453" t="s">
        <v>3813</v>
      </c>
      <c r="L453" t="s">
        <v>3814</v>
      </c>
      <c r="M453" t="s">
        <v>3815</v>
      </c>
      <c r="N453" t="s">
        <v>3816</v>
      </c>
      <c r="O453" t="s">
        <v>3817</v>
      </c>
      <c r="P453" t="s">
        <v>3818</v>
      </c>
      <c r="AA453" s="1"/>
      <c r="AB453" s="9" t="str">
        <f t="shared" si="7"/>
        <v>1</v>
      </c>
      <c r="AC453" s="5"/>
    </row>
    <row r="454" spans="1:29" x14ac:dyDescent="0.4">
      <c r="A454" t="s">
        <v>3819</v>
      </c>
      <c r="B454" t="s">
        <v>3820</v>
      </c>
      <c r="C454" t="s">
        <v>2990</v>
      </c>
      <c r="D454" s="2">
        <v>12490</v>
      </c>
      <c r="E454" s="4">
        <v>15990</v>
      </c>
      <c r="F454" s="1">
        <v>0.22</v>
      </c>
      <c r="G454" s="12">
        <v>4.2</v>
      </c>
      <c r="H454" s="4">
        <v>58506</v>
      </c>
      <c r="I454" t="s">
        <v>3821</v>
      </c>
      <c r="J454" t="s">
        <v>3822</v>
      </c>
      <c r="K454" t="s">
        <v>3823</v>
      </c>
      <c r="L454" t="s">
        <v>3824</v>
      </c>
      <c r="M454" t="s">
        <v>3825</v>
      </c>
      <c r="N454" t="s">
        <v>3826</v>
      </c>
      <c r="O454" t="s">
        <v>3827</v>
      </c>
      <c r="P454" t="s">
        <v>3828</v>
      </c>
      <c r="AA454" s="1"/>
      <c r="AB454" s="9" t="str">
        <f t="shared" si="7"/>
        <v>0</v>
      </c>
      <c r="AC454" s="5"/>
    </row>
    <row r="455" spans="1:29" x14ac:dyDescent="0.4">
      <c r="A455" t="s">
        <v>3829</v>
      </c>
      <c r="B455" t="s">
        <v>3830</v>
      </c>
      <c r="C455" t="s">
        <v>2990</v>
      </c>
      <c r="D455" s="2">
        <v>17999</v>
      </c>
      <c r="E455" s="4">
        <v>21990</v>
      </c>
      <c r="F455" s="1">
        <v>0.18</v>
      </c>
      <c r="G455" s="12">
        <v>4</v>
      </c>
      <c r="H455" s="4">
        <v>21350</v>
      </c>
      <c r="I455" t="s">
        <v>3831</v>
      </c>
      <c r="J455" t="s">
        <v>3238</v>
      </c>
      <c r="K455" t="s">
        <v>3239</v>
      </c>
      <c r="L455" t="s">
        <v>3240</v>
      </c>
      <c r="M455" t="s">
        <v>3241</v>
      </c>
      <c r="N455" t="s">
        <v>3242</v>
      </c>
      <c r="O455" t="s">
        <v>3243</v>
      </c>
      <c r="P455" t="s">
        <v>3832</v>
      </c>
      <c r="AA455" s="1"/>
      <c r="AB455" s="9" t="str">
        <f t="shared" si="7"/>
        <v>0</v>
      </c>
      <c r="AC455" s="5"/>
    </row>
    <row r="456" spans="1:29" x14ac:dyDescent="0.4">
      <c r="A456" t="s">
        <v>138</v>
      </c>
      <c r="B456" t="s">
        <v>139</v>
      </c>
      <c r="C456" t="s">
        <v>18</v>
      </c>
      <c r="D456">
        <v>350</v>
      </c>
      <c r="E456" s="4">
        <v>899</v>
      </c>
      <c r="F456" s="1">
        <v>0.61</v>
      </c>
      <c r="G456" s="12">
        <v>4.2</v>
      </c>
      <c r="H456" s="4">
        <v>2263</v>
      </c>
      <c r="I456" t="s">
        <v>140</v>
      </c>
      <c r="J456" t="s">
        <v>141</v>
      </c>
      <c r="K456" t="s">
        <v>142</v>
      </c>
      <c r="L456" t="s">
        <v>143</v>
      </c>
      <c r="M456" t="s">
        <v>144</v>
      </c>
      <c r="N456" t="s">
        <v>145</v>
      </c>
      <c r="O456" t="s">
        <v>3833</v>
      </c>
      <c r="P456" t="s">
        <v>3834</v>
      </c>
      <c r="AA456" s="1"/>
      <c r="AB456" s="9" t="str">
        <f t="shared" si="7"/>
        <v>1</v>
      </c>
      <c r="AC456" s="5"/>
    </row>
    <row r="457" spans="1:29" x14ac:dyDescent="0.4">
      <c r="A457" t="s">
        <v>3835</v>
      </c>
      <c r="B457" t="s">
        <v>3836</v>
      </c>
      <c r="C457" t="s">
        <v>3045</v>
      </c>
      <c r="D457" s="2">
        <v>1399</v>
      </c>
      <c r="E457" s="4">
        <v>1630</v>
      </c>
      <c r="F457" s="1">
        <v>0.14000000000000001</v>
      </c>
      <c r="G457" s="12">
        <v>4</v>
      </c>
      <c r="H457" s="4">
        <v>9378</v>
      </c>
      <c r="I457" t="s">
        <v>3837</v>
      </c>
      <c r="J457" t="s">
        <v>3838</v>
      </c>
      <c r="K457" t="s">
        <v>3839</v>
      </c>
      <c r="L457" t="s">
        <v>3840</v>
      </c>
      <c r="M457" t="s">
        <v>3841</v>
      </c>
      <c r="N457" t="s">
        <v>3842</v>
      </c>
      <c r="O457" t="s">
        <v>3843</v>
      </c>
      <c r="P457" t="s">
        <v>3844</v>
      </c>
      <c r="AA457" s="1"/>
      <c r="AB457" s="9" t="str">
        <f t="shared" si="7"/>
        <v>0</v>
      </c>
      <c r="AC457" s="5"/>
    </row>
    <row r="458" spans="1:29" x14ac:dyDescent="0.4">
      <c r="A458" t="s">
        <v>148</v>
      </c>
      <c r="B458" t="s">
        <v>149</v>
      </c>
      <c r="C458" t="s">
        <v>18</v>
      </c>
      <c r="D458">
        <v>159</v>
      </c>
      <c r="E458" s="4">
        <v>399</v>
      </c>
      <c r="F458" s="1">
        <v>0.6</v>
      </c>
      <c r="G458" s="12">
        <v>4.0999999999999996</v>
      </c>
      <c r="H458" s="4">
        <v>4768</v>
      </c>
      <c r="I458" t="s">
        <v>59</v>
      </c>
      <c r="J458" t="s">
        <v>150</v>
      </c>
      <c r="K458" t="s">
        <v>151</v>
      </c>
      <c r="L458" t="s">
        <v>152</v>
      </c>
      <c r="M458" t="s">
        <v>153</v>
      </c>
      <c r="N458" t="s">
        <v>154</v>
      </c>
      <c r="O458" t="s">
        <v>3845</v>
      </c>
      <c r="P458" t="s">
        <v>3846</v>
      </c>
      <c r="AA458" s="1"/>
      <c r="AB458" s="9" t="str">
        <f t="shared" si="7"/>
        <v>1</v>
      </c>
      <c r="AC458" s="5"/>
    </row>
    <row r="459" spans="1:29" x14ac:dyDescent="0.4">
      <c r="A459" t="s">
        <v>3847</v>
      </c>
      <c r="B459" t="s">
        <v>3848</v>
      </c>
      <c r="C459" t="s">
        <v>2948</v>
      </c>
      <c r="D459" s="2">
        <v>1499</v>
      </c>
      <c r="E459" s="4">
        <v>6990</v>
      </c>
      <c r="F459" s="1">
        <v>0.79</v>
      </c>
      <c r="G459" s="12">
        <v>3.9</v>
      </c>
      <c r="H459" s="4">
        <v>21796</v>
      </c>
      <c r="I459" t="s">
        <v>3056</v>
      </c>
      <c r="J459" t="s">
        <v>3057</v>
      </c>
      <c r="K459" t="s">
        <v>3058</v>
      </c>
      <c r="L459" t="s">
        <v>3059</v>
      </c>
      <c r="M459" t="s">
        <v>3060</v>
      </c>
      <c r="N459" t="s">
        <v>3061</v>
      </c>
      <c r="O459" t="s">
        <v>3849</v>
      </c>
      <c r="P459" t="s">
        <v>3850</v>
      </c>
      <c r="AA459" s="1"/>
      <c r="AB459" s="9" t="str">
        <f t="shared" si="7"/>
        <v>1</v>
      </c>
      <c r="AC459" s="5"/>
    </row>
    <row r="460" spans="1:29" x14ac:dyDescent="0.4">
      <c r="A460" t="s">
        <v>3851</v>
      </c>
      <c r="B460" t="s">
        <v>3852</v>
      </c>
      <c r="C460" t="s">
        <v>2948</v>
      </c>
      <c r="D460" s="2">
        <v>1999</v>
      </c>
      <c r="E460" s="4">
        <v>7990</v>
      </c>
      <c r="F460" s="1">
        <v>0.75</v>
      </c>
      <c r="G460" s="12">
        <v>3.8</v>
      </c>
      <c r="H460" s="4">
        <v>17833</v>
      </c>
      <c r="I460" t="s">
        <v>2969</v>
      </c>
      <c r="J460" t="s">
        <v>2970</v>
      </c>
      <c r="K460" t="s">
        <v>2971</v>
      </c>
      <c r="L460" t="s">
        <v>2972</v>
      </c>
      <c r="M460" t="s">
        <v>2973</v>
      </c>
      <c r="N460" t="s">
        <v>2974</v>
      </c>
      <c r="O460" t="s">
        <v>3853</v>
      </c>
      <c r="P460" t="s">
        <v>3854</v>
      </c>
      <c r="AA460" s="1"/>
      <c r="AB460" s="9" t="str">
        <f t="shared" si="7"/>
        <v>1</v>
      </c>
      <c r="AC460" s="5"/>
    </row>
    <row r="461" spans="1:29" x14ac:dyDescent="0.4">
      <c r="A461" t="s">
        <v>3855</v>
      </c>
      <c r="B461" t="s">
        <v>3856</v>
      </c>
      <c r="C461" t="s">
        <v>3777</v>
      </c>
      <c r="D461">
        <v>999</v>
      </c>
      <c r="E461" s="4">
        <v>2899</v>
      </c>
      <c r="F461" s="1">
        <v>0.66</v>
      </c>
      <c r="G461" s="12">
        <v>4.7</v>
      </c>
      <c r="H461" s="4">
        <v>7779</v>
      </c>
      <c r="I461" t="s">
        <v>3857</v>
      </c>
      <c r="J461" t="s">
        <v>3858</v>
      </c>
      <c r="K461" t="s">
        <v>3859</v>
      </c>
      <c r="L461" t="s">
        <v>3860</v>
      </c>
      <c r="M461" t="s">
        <v>3861</v>
      </c>
      <c r="N461" t="s">
        <v>3862</v>
      </c>
      <c r="O461" t="s">
        <v>3863</v>
      </c>
      <c r="P461" t="s">
        <v>3864</v>
      </c>
      <c r="AA461" s="1"/>
      <c r="AB461" s="9" t="str">
        <f t="shared" si="7"/>
        <v>1</v>
      </c>
      <c r="AC461" s="5"/>
    </row>
    <row r="462" spans="1:29" x14ac:dyDescent="0.4">
      <c r="A462" t="s">
        <v>3865</v>
      </c>
      <c r="B462" t="s">
        <v>3866</v>
      </c>
      <c r="C462" t="s">
        <v>3867</v>
      </c>
      <c r="D462" s="2">
        <v>2099</v>
      </c>
      <c r="E462" s="4">
        <v>5999</v>
      </c>
      <c r="F462" s="1">
        <v>0.65</v>
      </c>
      <c r="G462" s="12">
        <v>4.3</v>
      </c>
      <c r="H462" s="4">
        <v>17129</v>
      </c>
      <c r="I462" t="s">
        <v>3868</v>
      </c>
      <c r="J462" t="s">
        <v>3869</v>
      </c>
      <c r="K462" t="s">
        <v>3870</v>
      </c>
      <c r="L462" t="s">
        <v>3871</v>
      </c>
      <c r="M462" t="s">
        <v>3872</v>
      </c>
      <c r="N462" t="s">
        <v>3873</v>
      </c>
      <c r="O462" t="s">
        <v>3874</v>
      </c>
      <c r="P462" t="s">
        <v>3875</v>
      </c>
      <c r="AA462" s="1"/>
      <c r="AB462" s="9" t="str">
        <f t="shared" si="7"/>
        <v>1</v>
      </c>
      <c r="AC462" s="5"/>
    </row>
    <row r="463" spans="1:29" x14ac:dyDescent="0.4">
      <c r="A463" t="s">
        <v>3876</v>
      </c>
      <c r="B463" t="s">
        <v>3877</v>
      </c>
      <c r="C463" t="s">
        <v>3107</v>
      </c>
      <c r="D463">
        <v>337</v>
      </c>
      <c r="E463" s="4">
        <v>699</v>
      </c>
      <c r="F463" s="1">
        <v>0.52</v>
      </c>
      <c r="G463" s="12">
        <v>4.2</v>
      </c>
      <c r="H463" s="4">
        <v>4969</v>
      </c>
      <c r="I463" t="s">
        <v>3878</v>
      </c>
      <c r="J463" t="s">
        <v>3879</v>
      </c>
      <c r="K463" t="s">
        <v>3880</v>
      </c>
      <c r="L463" t="s">
        <v>3881</v>
      </c>
      <c r="M463" t="s">
        <v>3882</v>
      </c>
      <c r="N463" t="s">
        <v>3883</v>
      </c>
      <c r="O463" t="s">
        <v>3884</v>
      </c>
      <c r="P463" t="s">
        <v>3885</v>
      </c>
      <c r="AA463" s="1"/>
      <c r="AB463" s="9" t="str">
        <f t="shared" si="7"/>
        <v>1</v>
      </c>
      <c r="AC463" s="5"/>
    </row>
    <row r="464" spans="1:29" x14ac:dyDescent="0.4">
      <c r="A464" t="s">
        <v>3886</v>
      </c>
      <c r="B464" t="s">
        <v>3887</v>
      </c>
      <c r="C464" t="s">
        <v>2948</v>
      </c>
      <c r="D464" s="2">
        <v>2999</v>
      </c>
      <c r="E464" s="4">
        <v>7990</v>
      </c>
      <c r="F464" s="1">
        <v>0.62</v>
      </c>
      <c r="G464" s="12">
        <v>4.0999999999999996</v>
      </c>
      <c r="H464" s="4">
        <v>154</v>
      </c>
      <c r="I464" t="s">
        <v>3888</v>
      </c>
      <c r="J464" t="s">
        <v>3889</v>
      </c>
      <c r="K464" t="s">
        <v>3890</v>
      </c>
      <c r="L464" t="s">
        <v>3891</v>
      </c>
      <c r="M464" t="s">
        <v>13039</v>
      </c>
      <c r="N464" t="s">
        <v>3892</v>
      </c>
      <c r="O464" t="s">
        <v>3893</v>
      </c>
      <c r="P464" t="s">
        <v>3894</v>
      </c>
      <c r="AA464" s="1"/>
      <c r="AB464" s="9" t="str">
        <f t="shared" si="7"/>
        <v>1</v>
      </c>
      <c r="AC464" s="5"/>
    </row>
    <row r="465" spans="1:29" x14ac:dyDescent="0.4">
      <c r="A465" t="s">
        <v>3895</v>
      </c>
      <c r="B465" t="s">
        <v>3896</v>
      </c>
      <c r="C465" t="s">
        <v>2948</v>
      </c>
      <c r="D465" s="2">
        <v>1299</v>
      </c>
      <c r="E465" s="4">
        <v>5999</v>
      </c>
      <c r="F465" s="1">
        <v>0.78</v>
      </c>
      <c r="G465" s="12">
        <v>3.3</v>
      </c>
      <c r="H465" s="4">
        <v>4415</v>
      </c>
      <c r="I465" t="s">
        <v>3897</v>
      </c>
      <c r="J465" t="s">
        <v>3898</v>
      </c>
      <c r="K465" t="s">
        <v>3899</v>
      </c>
      <c r="L465" t="s">
        <v>3900</v>
      </c>
      <c r="M465" t="s">
        <v>3901</v>
      </c>
      <c r="N465" t="s">
        <v>3902</v>
      </c>
      <c r="O465" t="s">
        <v>3903</v>
      </c>
      <c r="P465" t="s">
        <v>3904</v>
      </c>
      <c r="AA465" s="1"/>
      <c r="AB465" s="9" t="str">
        <f t="shared" si="7"/>
        <v>1</v>
      </c>
      <c r="AC465" s="5"/>
    </row>
    <row r="466" spans="1:29" x14ac:dyDescent="0.4">
      <c r="A466" t="s">
        <v>157</v>
      </c>
      <c r="B466" t="s">
        <v>158</v>
      </c>
      <c r="C466" t="s">
        <v>18</v>
      </c>
      <c r="D466">
        <v>349</v>
      </c>
      <c r="E466" s="4">
        <v>399</v>
      </c>
      <c r="F466" s="1">
        <v>0.13</v>
      </c>
      <c r="G466" s="12">
        <v>4.4000000000000004</v>
      </c>
      <c r="H466" s="4">
        <v>18757</v>
      </c>
      <c r="I466" t="s">
        <v>159</v>
      </c>
      <c r="J466" t="s">
        <v>160</v>
      </c>
      <c r="K466" t="s">
        <v>161</v>
      </c>
      <c r="L466" t="s">
        <v>162</v>
      </c>
      <c r="M466" t="s">
        <v>163</v>
      </c>
      <c r="N466" t="s">
        <v>3905</v>
      </c>
      <c r="O466" t="s">
        <v>3906</v>
      </c>
      <c r="P466" t="s">
        <v>3907</v>
      </c>
      <c r="AA466" s="1"/>
      <c r="AB466" s="9" t="str">
        <f t="shared" si="7"/>
        <v>0</v>
      </c>
      <c r="AC466" s="5"/>
    </row>
    <row r="467" spans="1:29" x14ac:dyDescent="0.4">
      <c r="A467" t="s">
        <v>3908</v>
      </c>
      <c r="B467" t="s">
        <v>3909</v>
      </c>
      <c r="C467" t="s">
        <v>2990</v>
      </c>
      <c r="D467" s="2">
        <v>16499</v>
      </c>
      <c r="E467" s="4">
        <v>20990</v>
      </c>
      <c r="F467" s="1">
        <v>0.21</v>
      </c>
      <c r="G467" s="12">
        <v>4</v>
      </c>
      <c r="H467" s="4">
        <v>21350</v>
      </c>
      <c r="I467" t="s">
        <v>3831</v>
      </c>
      <c r="J467" t="s">
        <v>3238</v>
      </c>
      <c r="K467" t="s">
        <v>3239</v>
      </c>
      <c r="L467" t="s">
        <v>3240</v>
      </c>
      <c r="M467" t="s">
        <v>3241</v>
      </c>
      <c r="N467" t="s">
        <v>3242</v>
      </c>
      <c r="O467" t="s">
        <v>3910</v>
      </c>
      <c r="P467" t="s">
        <v>3911</v>
      </c>
      <c r="AA467" s="1"/>
      <c r="AB467" s="9" t="str">
        <f t="shared" si="7"/>
        <v>0</v>
      </c>
      <c r="AC467" s="5"/>
    </row>
    <row r="468" spans="1:29" x14ac:dyDescent="0.4">
      <c r="A468" t="s">
        <v>3912</v>
      </c>
      <c r="B468" t="s">
        <v>3913</v>
      </c>
      <c r="C468" t="s">
        <v>3066</v>
      </c>
      <c r="D468">
        <v>499</v>
      </c>
      <c r="E468" s="4">
        <v>499</v>
      </c>
      <c r="F468" s="1">
        <v>0</v>
      </c>
      <c r="G468" s="12">
        <v>4.2</v>
      </c>
      <c r="H468" s="4">
        <v>31539</v>
      </c>
      <c r="I468" t="s">
        <v>3914</v>
      </c>
      <c r="J468" t="s">
        <v>3915</v>
      </c>
      <c r="K468" t="s">
        <v>3916</v>
      </c>
      <c r="L468" t="s">
        <v>3917</v>
      </c>
      <c r="M468" t="s">
        <v>3918</v>
      </c>
      <c r="N468" t="s">
        <v>3919</v>
      </c>
      <c r="O468" t="s">
        <v>3920</v>
      </c>
      <c r="P468" t="s">
        <v>3921</v>
      </c>
      <c r="AA468" s="1"/>
      <c r="AB468" s="9" t="str">
        <f t="shared" si="7"/>
        <v>0</v>
      </c>
      <c r="AC468" s="5"/>
    </row>
    <row r="469" spans="1:29" x14ac:dyDescent="0.4">
      <c r="A469" t="s">
        <v>203</v>
      </c>
      <c r="B469" t="s">
        <v>204</v>
      </c>
      <c r="C469" t="s">
        <v>18</v>
      </c>
      <c r="D469">
        <v>970</v>
      </c>
      <c r="E469" s="4">
        <v>1799</v>
      </c>
      <c r="F469" s="1">
        <v>0.46</v>
      </c>
      <c r="G469" s="12">
        <v>4.5</v>
      </c>
      <c r="H469" s="4">
        <v>815</v>
      </c>
      <c r="I469" t="s">
        <v>205</v>
      </c>
      <c r="J469" t="s">
        <v>206</v>
      </c>
      <c r="K469" t="s">
        <v>207</v>
      </c>
      <c r="L469" t="s">
        <v>208</v>
      </c>
      <c r="M469" t="s">
        <v>209</v>
      </c>
      <c r="N469" t="s">
        <v>210</v>
      </c>
      <c r="O469" t="s">
        <v>3922</v>
      </c>
      <c r="P469" t="s">
        <v>3923</v>
      </c>
      <c r="AA469" s="1"/>
      <c r="AB469" s="9" t="str">
        <f t="shared" si="7"/>
        <v>0</v>
      </c>
      <c r="AC469" s="5"/>
    </row>
    <row r="470" spans="1:29" x14ac:dyDescent="0.4">
      <c r="A470" t="s">
        <v>3924</v>
      </c>
      <c r="B470" t="s">
        <v>3925</v>
      </c>
      <c r="C470" t="s">
        <v>3777</v>
      </c>
      <c r="D470">
        <v>999</v>
      </c>
      <c r="E470" s="4">
        <v>2899</v>
      </c>
      <c r="F470" s="1">
        <v>0.66</v>
      </c>
      <c r="G470" s="12">
        <v>4.5999999999999996</v>
      </c>
      <c r="H470" s="4">
        <v>6129</v>
      </c>
      <c r="I470" t="s">
        <v>3926</v>
      </c>
      <c r="J470" t="s">
        <v>3927</v>
      </c>
      <c r="K470" t="s">
        <v>3928</v>
      </c>
      <c r="L470" t="s">
        <v>3929</v>
      </c>
      <c r="M470" t="s">
        <v>3930</v>
      </c>
      <c r="N470" t="s">
        <v>13040</v>
      </c>
      <c r="O470" t="s">
        <v>3931</v>
      </c>
      <c r="P470" t="s">
        <v>3932</v>
      </c>
      <c r="AA470" s="1"/>
      <c r="AB470" s="9" t="str">
        <f t="shared" si="7"/>
        <v>1</v>
      </c>
      <c r="AC470" s="5"/>
    </row>
    <row r="471" spans="1:29" x14ac:dyDescent="0.4">
      <c r="A471" t="s">
        <v>3933</v>
      </c>
      <c r="B471" t="s">
        <v>3934</v>
      </c>
      <c r="C471" t="s">
        <v>2990</v>
      </c>
      <c r="D471" s="2">
        <v>10499</v>
      </c>
      <c r="E471" s="4">
        <v>13499</v>
      </c>
      <c r="F471" s="1">
        <v>0.22</v>
      </c>
      <c r="G471" s="12">
        <v>4.2</v>
      </c>
      <c r="H471" s="4">
        <v>284</v>
      </c>
      <c r="I471" t="s">
        <v>3077</v>
      </c>
      <c r="J471" t="s">
        <v>3078</v>
      </c>
      <c r="K471" t="s">
        <v>3079</v>
      </c>
      <c r="L471" t="s">
        <v>3080</v>
      </c>
      <c r="M471" t="s">
        <v>3081</v>
      </c>
      <c r="N471" t="s">
        <v>3082</v>
      </c>
      <c r="O471" t="s">
        <v>3083</v>
      </c>
      <c r="P471" t="s">
        <v>3935</v>
      </c>
      <c r="AA471" s="1"/>
      <c r="AB471" s="9" t="str">
        <f t="shared" si="7"/>
        <v>0</v>
      </c>
      <c r="AC471" s="5"/>
    </row>
    <row r="472" spans="1:29" x14ac:dyDescent="0.4">
      <c r="A472" t="s">
        <v>178</v>
      </c>
      <c r="B472" t="s">
        <v>179</v>
      </c>
      <c r="C472" t="s">
        <v>18</v>
      </c>
      <c r="D472">
        <v>249</v>
      </c>
      <c r="E472" s="4">
        <v>399</v>
      </c>
      <c r="F472" s="1">
        <v>0.38</v>
      </c>
      <c r="G472" s="12">
        <v>4</v>
      </c>
      <c r="H472" s="4">
        <v>43994</v>
      </c>
      <c r="I472" t="s">
        <v>180</v>
      </c>
      <c r="J472" t="s">
        <v>30</v>
      </c>
      <c r="K472" t="s">
        <v>31</v>
      </c>
      <c r="L472" t="s">
        <v>32</v>
      </c>
      <c r="M472" t="s">
        <v>33</v>
      </c>
      <c r="N472" t="s">
        <v>34</v>
      </c>
      <c r="O472" t="s">
        <v>3936</v>
      </c>
      <c r="P472" t="s">
        <v>3937</v>
      </c>
      <c r="AA472" s="1"/>
      <c r="AB472" s="9" t="str">
        <f t="shared" si="7"/>
        <v>0</v>
      </c>
      <c r="AC472" s="5"/>
    </row>
    <row r="473" spans="1:29" x14ac:dyDescent="0.4">
      <c r="A473" t="s">
        <v>3938</v>
      </c>
      <c r="B473" t="s">
        <v>3939</v>
      </c>
      <c r="C473" t="s">
        <v>3940</v>
      </c>
      <c r="D473">
        <v>251</v>
      </c>
      <c r="E473" s="4">
        <v>999</v>
      </c>
      <c r="F473" s="1">
        <v>0.75</v>
      </c>
      <c r="G473" s="12">
        <v>3.7</v>
      </c>
      <c r="H473" s="4">
        <v>3234</v>
      </c>
      <c r="I473" t="s">
        <v>3941</v>
      </c>
      <c r="J473" t="s">
        <v>3942</v>
      </c>
      <c r="K473" t="s">
        <v>3943</v>
      </c>
      <c r="L473" t="s">
        <v>3944</v>
      </c>
      <c r="M473" t="s">
        <v>3945</v>
      </c>
      <c r="N473" t="s">
        <v>3946</v>
      </c>
      <c r="O473" t="s">
        <v>3947</v>
      </c>
      <c r="P473" t="s">
        <v>3948</v>
      </c>
      <c r="AA473" s="1"/>
      <c r="AB473" s="9" t="str">
        <f t="shared" si="7"/>
        <v>1</v>
      </c>
      <c r="AC473" s="5"/>
    </row>
    <row r="474" spans="1:29" x14ac:dyDescent="0.4">
      <c r="A474" t="s">
        <v>183</v>
      </c>
      <c r="B474" t="s">
        <v>184</v>
      </c>
      <c r="C474" t="s">
        <v>18</v>
      </c>
      <c r="D474">
        <v>199</v>
      </c>
      <c r="E474" s="4">
        <v>499</v>
      </c>
      <c r="F474" s="1">
        <v>0.6</v>
      </c>
      <c r="G474" s="12">
        <v>4.0999999999999996</v>
      </c>
      <c r="H474" s="4">
        <v>13045</v>
      </c>
      <c r="I474" t="s">
        <v>185</v>
      </c>
      <c r="J474" t="s">
        <v>3949</v>
      </c>
      <c r="K474" t="s">
        <v>3950</v>
      </c>
      <c r="L474" t="s">
        <v>3951</v>
      </c>
      <c r="M474" t="s">
        <v>3952</v>
      </c>
      <c r="N474" t="s">
        <v>3953</v>
      </c>
      <c r="O474" t="s">
        <v>3954</v>
      </c>
      <c r="P474" t="s">
        <v>3955</v>
      </c>
      <c r="AA474" s="1"/>
      <c r="AB474" s="9" t="str">
        <f t="shared" si="7"/>
        <v>1</v>
      </c>
      <c r="AC474" s="5"/>
    </row>
    <row r="475" spans="1:29" x14ac:dyDescent="0.4">
      <c r="A475" t="s">
        <v>3956</v>
      </c>
      <c r="B475" t="s">
        <v>3957</v>
      </c>
      <c r="C475" t="s">
        <v>2990</v>
      </c>
      <c r="D475" s="2">
        <v>6499</v>
      </c>
      <c r="E475" s="4">
        <v>7999</v>
      </c>
      <c r="F475" s="1">
        <v>0.19</v>
      </c>
      <c r="G475" s="12">
        <v>4.0999999999999996</v>
      </c>
      <c r="H475" s="4">
        <v>313832</v>
      </c>
      <c r="I475" t="s">
        <v>3958</v>
      </c>
      <c r="J475" t="s">
        <v>3253</v>
      </c>
      <c r="K475" t="s">
        <v>3254</v>
      </c>
      <c r="L475" t="s">
        <v>3255</v>
      </c>
      <c r="M475" t="s">
        <v>3256</v>
      </c>
      <c r="N475" t="s">
        <v>3257</v>
      </c>
      <c r="O475" t="s">
        <v>3959</v>
      </c>
      <c r="P475" t="s">
        <v>3960</v>
      </c>
      <c r="AA475" s="1"/>
      <c r="AB475" s="9" t="str">
        <f t="shared" si="7"/>
        <v>0</v>
      </c>
      <c r="AC475" s="5"/>
    </row>
    <row r="476" spans="1:29" x14ac:dyDescent="0.4">
      <c r="A476" t="s">
        <v>3961</v>
      </c>
      <c r="B476" t="s">
        <v>3962</v>
      </c>
      <c r="C476" t="s">
        <v>2948</v>
      </c>
      <c r="D476" s="2">
        <v>2999</v>
      </c>
      <c r="E476" s="4">
        <v>9999</v>
      </c>
      <c r="F476" s="1">
        <v>0.7</v>
      </c>
      <c r="G476" s="12">
        <v>4.2</v>
      </c>
      <c r="H476" s="4">
        <v>20879</v>
      </c>
      <c r="I476" t="s">
        <v>3963</v>
      </c>
      <c r="J476" t="s">
        <v>3964</v>
      </c>
      <c r="K476" t="s">
        <v>3965</v>
      </c>
      <c r="L476" t="s">
        <v>3966</v>
      </c>
      <c r="M476" t="s">
        <v>3967</v>
      </c>
      <c r="N476" t="s">
        <v>3968</v>
      </c>
      <c r="O476" t="s">
        <v>3969</v>
      </c>
      <c r="P476" t="s">
        <v>3970</v>
      </c>
      <c r="AA476" s="1"/>
      <c r="AB476" s="9" t="str">
        <f t="shared" si="7"/>
        <v>1</v>
      </c>
      <c r="AC476" s="5"/>
    </row>
    <row r="477" spans="1:29" x14ac:dyDescent="0.4">
      <c r="A477" t="s">
        <v>3971</v>
      </c>
      <c r="B477" t="s">
        <v>3972</v>
      </c>
      <c r="C477" t="s">
        <v>3973</v>
      </c>
      <c r="D477">
        <v>279</v>
      </c>
      <c r="E477" s="4">
        <v>1499</v>
      </c>
      <c r="F477" s="1">
        <v>0.81</v>
      </c>
      <c r="G477" s="12">
        <v>4.2</v>
      </c>
      <c r="H477" s="4">
        <v>2646</v>
      </c>
      <c r="I477" t="s">
        <v>3974</v>
      </c>
      <c r="J477" t="s">
        <v>3975</v>
      </c>
      <c r="K477" t="s">
        <v>3976</v>
      </c>
      <c r="L477" t="s">
        <v>3977</v>
      </c>
      <c r="M477" t="s">
        <v>3978</v>
      </c>
      <c r="N477" t="s">
        <v>3979</v>
      </c>
      <c r="O477" t="s">
        <v>3980</v>
      </c>
      <c r="P477" t="s">
        <v>3981</v>
      </c>
      <c r="AA477" s="1"/>
      <c r="AB477" s="9" t="str">
        <f t="shared" si="7"/>
        <v>1</v>
      </c>
      <c r="AC477" s="5"/>
    </row>
    <row r="478" spans="1:29" x14ac:dyDescent="0.4">
      <c r="A478" t="s">
        <v>3982</v>
      </c>
      <c r="B478" t="s">
        <v>3983</v>
      </c>
      <c r="C478" t="s">
        <v>3495</v>
      </c>
      <c r="D478">
        <v>269</v>
      </c>
      <c r="E478" s="4">
        <v>1499</v>
      </c>
      <c r="F478" s="1">
        <v>0.82</v>
      </c>
      <c r="G478" s="12">
        <v>4.5</v>
      </c>
      <c r="H478" s="4">
        <v>28978</v>
      </c>
      <c r="I478" t="s">
        <v>3984</v>
      </c>
      <c r="J478" t="s">
        <v>3985</v>
      </c>
      <c r="K478" t="s">
        <v>3986</v>
      </c>
      <c r="L478" t="s">
        <v>3987</v>
      </c>
      <c r="M478" t="s">
        <v>3988</v>
      </c>
      <c r="N478" t="s">
        <v>3989</v>
      </c>
      <c r="O478" t="s">
        <v>3990</v>
      </c>
      <c r="P478" t="s">
        <v>3991</v>
      </c>
      <c r="AA478" s="1"/>
      <c r="AB478" s="9" t="str">
        <f t="shared" si="7"/>
        <v>1</v>
      </c>
      <c r="AC478" s="5"/>
    </row>
    <row r="479" spans="1:29" x14ac:dyDescent="0.4">
      <c r="A479" t="s">
        <v>3992</v>
      </c>
      <c r="B479" t="s">
        <v>3993</v>
      </c>
      <c r="C479" t="s">
        <v>2990</v>
      </c>
      <c r="D479" s="2">
        <v>8999</v>
      </c>
      <c r="E479" s="4">
        <v>13499</v>
      </c>
      <c r="F479" s="1">
        <v>0.33</v>
      </c>
      <c r="G479" s="12">
        <v>3.8</v>
      </c>
      <c r="H479" s="4">
        <v>3145</v>
      </c>
      <c r="I479" t="s">
        <v>3994</v>
      </c>
      <c r="J479" t="s">
        <v>3995</v>
      </c>
      <c r="K479" t="s">
        <v>3996</v>
      </c>
      <c r="L479" t="s">
        <v>3997</v>
      </c>
      <c r="M479" t="s">
        <v>3998</v>
      </c>
      <c r="N479" t="s">
        <v>3999</v>
      </c>
      <c r="O479" t="s">
        <v>4000</v>
      </c>
      <c r="P479" t="s">
        <v>4001</v>
      </c>
      <c r="AA479" s="1"/>
      <c r="AB479" s="9" t="str">
        <f t="shared" si="7"/>
        <v>0</v>
      </c>
      <c r="AC479" s="5"/>
    </row>
    <row r="480" spans="1:29" x14ac:dyDescent="0.4">
      <c r="A480" t="s">
        <v>233</v>
      </c>
      <c r="B480" t="s">
        <v>234</v>
      </c>
      <c r="C480" t="s">
        <v>18</v>
      </c>
      <c r="D480">
        <v>59</v>
      </c>
      <c r="E480" s="4">
        <v>199</v>
      </c>
      <c r="F480" s="1">
        <v>0.7</v>
      </c>
      <c r="G480" s="12">
        <v>4</v>
      </c>
      <c r="H480" s="4">
        <v>9377</v>
      </c>
      <c r="I480" t="s">
        <v>235</v>
      </c>
      <c r="J480" t="s">
        <v>236</v>
      </c>
      <c r="K480" t="s">
        <v>237</v>
      </c>
      <c r="L480" t="s">
        <v>238</v>
      </c>
      <c r="M480" t="s">
        <v>239</v>
      </c>
      <c r="N480" t="s">
        <v>240</v>
      </c>
      <c r="O480" t="s">
        <v>4002</v>
      </c>
      <c r="P480" t="s">
        <v>4003</v>
      </c>
      <c r="AA480" s="1"/>
      <c r="AB480" s="9" t="str">
        <f t="shared" si="7"/>
        <v>1</v>
      </c>
      <c r="AC480" s="5"/>
    </row>
    <row r="481" spans="1:29" x14ac:dyDescent="0.4">
      <c r="A481" t="s">
        <v>4004</v>
      </c>
      <c r="B481" t="s">
        <v>4005</v>
      </c>
      <c r="C481" t="s">
        <v>3066</v>
      </c>
      <c r="D481">
        <v>599</v>
      </c>
      <c r="E481" s="4">
        <v>1299</v>
      </c>
      <c r="F481" s="1">
        <v>0.54</v>
      </c>
      <c r="G481" s="12">
        <v>4.0999999999999996</v>
      </c>
      <c r="H481" s="4">
        <v>192589</v>
      </c>
      <c r="I481" t="s">
        <v>4006</v>
      </c>
      <c r="J481" t="s">
        <v>3068</v>
      </c>
      <c r="K481" t="s">
        <v>3069</v>
      </c>
      <c r="L481" t="s">
        <v>3070</v>
      </c>
      <c r="M481" t="s">
        <v>3071</v>
      </c>
      <c r="N481" t="s">
        <v>3072</v>
      </c>
      <c r="O481" t="s">
        <v>4007</v>
      </c>
      <c r="P481" t="s">
        <v>4008</v>
      </c>
      <c r="AA481" s="1"/>
      <c r="AB481" s="9" t="str">
        <f t="shared" si="7"/>
        <v>1</v>
      </c>
      <c r="AC481" s="5"/>
    </row>
    <row r="482" spans="1:29" x14ac:dyDescent="0.4">
      <c r="A482" t="s">
        <v>4009</v>
      </c>
      <c r="B482" t="s">
        <v>4010</v>
      </c>
      <c r="C482" t="s">
        <v>3867</v>
      </c>
      <c r="D482">
        <v>349</v>
      </c>
      <c r="E482" s="4">
        <v>999</v>
      </c>
      <c r="F482" s="1">
        <v>0.65</v>
      </c>
      <c r="G482" s="12">
        <v>3.8</v>
      </c>
      <c r="H482" s="4">
        <v>16557</v>
      </c>
      <c r="I482" t="s">
        <v>4011</v>
      </c>
      <c r="J482" t="s">
        <v>4012</v>
      </c>
      <c r="K482" t="s">
        <v>4013</v>
      </c>
      <c r="L482" t="s">
        <v>4014</v>
      </c>
      <c r="M482" t="s">
        <v>4015</v>
      </c>
      <c r="N482" t="s">
        <v>4016</v>
      </c>
      <c r="O482" t="s">
        <v>4017</v>
      </c>
      <c r="P482" t="s">
        <v>4018</v>
      </c>
      <c r="AA482" s="1"/>
      <c r="AB482" s="9" t="str">
        <f t="shared" si="7"/>
        <v>1</v>
      </c>
      <c r="AC482" s="5"/>
    </row>
    <row r="483" spans="1:29" x14ac:dyDescent="0.4">
      <c r="A483" t="s">
        <v>4019</v>
      </c>
      <c r="B483" t="s">
        <v>3462</v>
      </c>
      <c r="C483" t="s">
        <v>2990</v>
      </c>
      <c r="D483" s="2">
        <v>13999</v>
      </c>
      <c r="E483" s="4">
        <v>19499</v>
      </c>
      <c r="F483" s="1">
        <v>0.28000000000000003</v>
      </c>
      <c r="G483" s="12">
        <v>4.0999999999999996</v>
      </c>
      <c r="H483" s="4">
        <v>18998</v>
      </c>
      <c r="I483" t="s">
        <v>3463</v>
      </c>
      <c r="J483" t="s">
        <v>3209</v>
      </c>
      <c r="K483" t="s">
        <v>3210</v>
      </c>
      <c r="L483" t="s">
        <v>3211</v>
      </c>
      <c r="M483" t="s">
        <v>3212</v>
      </c>
      <c r="N483" t="s">
        <v>3213</v>
      </c>
      <c r="O483" t="s">
        <v>3464</v>
      </c>
      <c r="P483" t="s">
        <v>4020</v>
      </c>
      <c r="AA483" s="1"/>
      <c r="AB483" s="9" t="str">
        <f t="shared" si="7"/>
        <v>0</v>
      </c>
      <c r="AC483" s="5"/>
    </row>
    <row r="484" spans="1:29" x14ac:dyDescent="0.4">
      <c r="A484" t="s">
        <v>4021</v>
      </c>
      <c r="B484" t="s">
        <v>4022</v>
      </c>
      <c r="C484" t="s">
        <v>3867</v>
      </c>
      <c r="D484">
        <v>349</v>
      </c>
      <c r="E484" s="4">
        <v>999</v>
      </c>
      <c r="F484" s="1">
        <v>0.65</v>
      </c>
      <c r="G484" s="12">
        <v>3.8</v>
      </c>
      <c r="H484" s="4">
        <v>16557</v>
      </c>
      <c r="I484" t="s">
        <v>4023</v>
      </c>
      <c r="J484" t="s">
        <v>4012</v>
      </c>
      <c r="K484" t="s">
        <v>4013</v>
      </c>
      <c r="L484" t="s">
        <v>4014</v>
      </c>
      <c r="M484" t="s">
        <v>4015</v>
      </c>
      <c r="N484" t="s">
        <v>4016</v>
      </c>
      <c r="O484" t="s">
        <v>4024</v>
      </c>
      <c r="P484" t="s">
        <v>4025</v>
      </c>
      <c r="AA484" s="1"/>
      <c r="AB484" s="9" t="str">
        <f t="shared" si="7"/>
        <v>1</v>
      </c>
      <c r="AC484" s="5"/>
    </row>
    <row r="485" spans="1:29" x14ac:dyDescent="0.4">
      <c r="A485" t="s">
        <v>4026</v>
      </c>
      <c r="B485" t="s">
        <v>4027</v>
      </c>
      <c r="C485" t="s">
        <v>3162</v>
      </c>
      <c r="D485">
        <v>499</v>
      </c>
      <c r="E485" s="4">
        <v>599</v>
      </c>
      <c r="F485" s="1">
        <v>0.17</v>
      </c>
      <c r="G485" s="12">
        <v>4.2</v>
      </c>
      <c r="H485" s="4">
        <v>21916</v>
      </c>
      <c r="I485" t="s">
        <v>4028</v>
      </c>
      <c r="J485" t="s">
        <v>4029</v>
      </c>
      <c r="K485" t="s">
        <v>4030</v>
      </c>
      <c r="L485" t="s">
        <v>4031</v>
      </c>
      <c r="M485" t="s">
        <v>4032</v>
      </c>
      <c r="N485" t="s">
        <v>4033</v>
      </c>
      <c r="O485" t="s">
        <v>4034</v>
      </c>
      <c r="P485" t="s">
        <v>4035</v>
      </c>
      <c r="AA485" s="1"/>
      <c r="AB485" s="9" t="str">
        <f t="shared" si="7"/>
        <v>0</v>
      </c>
      <c r="AC485" s="5"/>
    </row>
    <row r="486" spans="1:29" x14ac:dyDescent="0.4">
      <c r="A486" t="s">
        <v>4036</v>
      </c>
      <c r="B486" t="s">
        <v>3221</v>
      </c>
      <c r="C486" t="s">
        <v>2948</v>
      </c>
      <c r="D486" s="2">
        <v>2199</v>
      </c>
      <c r="E486" s="4">
        <v>9999</v>
      </c>
      <c r="F486" s="1">
        <v>0.78</v>
      </c>
      <c r="G486" s="12">
        <v>4.2</v>
      </c>
      <c r="H486" s="4">
        <v>29472</v>
      </c>
      <c r="I486" t="s">
        <v>4037</v>
      </c>
      <c r="J486" t="s">
        <v>3223</v>
      </c>
      <c r="K486" t="s">
        <v>3224</v>
      </c>
      <c r="L486" t="s">
        <v>3225</v>
      </c>
      <c r="M486" t="s">
        <v>3226</v>
      </c>
      <c r="N486" t="s">
        <v>3227</v>
      </c>
      <c r="O486" t="s">
        <v>4038</v>
      </c>
      <c r="P486" t="s">
        <v>4039</v>
      </c>
      <c r="AA486" s="1"/>
      <c r="AB486" s="9" t="str">
        <f t="shared" si="7"/>
        <v>1</v>
      </c>
      <c r="AC486" s="5"/>
    </row>
    <row r="487" spans="1:29" x14ac:dyDescent="0.4">
      <c r="A487" t="s">
        <v>4040</v>
      </c>
      <c r="B487" t="s">
        <v>4041</v>
      </c>
      <c r="C487" t="s">
        <v>3638</v>
      </c>
      <c r="D487">
        <v>95</v>
      </c>
      <c r="E487" s="4">
        <v>499</v>
      </c>
      <c r="F487" s="1">
        <v>0.81</v>
      </c>
      <c r="G487" s="12">
        <v>4.2</v>
      </c>
      <c r="H487" s="4">
        <v>1949</v>
      </c>
      <c r="I487" t="s">
        <v>4042</v>
      </c>
      <c r="J487" t="s">
        <v>4043</v>
      </c>
      <c r="K487" t="s">
        <v>4044</v>
      </c>
      <c r="L487" t="s">
        <v>4045</v>
      </c>
      <c r="M487" t="s">
        <v>4046</v>
      </c>
      <c r="N487" t="s">
        <v>4047</v>
      </c>
      <c r="O487" t="s">
        <v>4048</v>
      </c>
      <c r="P487" t="s">
        <v>4049</v>
      </c>
      <c r="AA487" s="1"/>
      <c r="AB487" s="9" t="str">
        <f t="shared" si="7"/>
        <v>1</v>
      </c>
      <c r="AC487" s="5"/>
    </row>
    <row r="488" spans="1:29" x14ac:dyDescent="0.4">
      <c r="A488" t="s">
        <v>4050</v>
      </c>
      <c r="B488" t="s">
        <v>4051</v>
      </c>
      <c r="C488" t="s">
        <v>18</v>
      </c>
      <c r="D488">
        <v>139</v>
      </c>
      <c r="E488" s="4">
        <v>249</v>
      </c>
      <c r="F488" s="1">
        <v>0.44</v>
      </c>
      <c r="G488" s="12">
        <v>4</v>
      </c>
      <c r="H488" s="4">
        <v>9377</v>
      </c>
      <c r="I488" t="s">
        <v>764</v>
      </c>
      <c r="J488" t="s">
        <v>236</v>
      </c>
      <c r="K488" t="s">
        <v>237</v>
      </c>
      <c r="L488" t="s">
        <v>238</v>
      </c>
      <c r="M488" t="s">
        <v>239</v>
      </c>
      <c r="N488" t="s">
        <v>240</v>
      </c>
      <c r="O488" t="s">
        <v>4052</v>
      </c>
      <c r="P488" t="s">
        <v>4053</v>
      </c>
      <c r="AA488" s="1"/>
      <c r="AB488" s="9" t="str">
        <f t="shared" si="7"/>
        <v>0</v>
      </c>
      <c r="AC488" s="5"/>
    </row>
    <row r="489" spans="1:29" x14ac:dyDescent="0.4">
      <c r="A489" t="s">
        <v>4054</v>
      </c>
      <c r="B489" t="s">
        <v>4055</v>
      </c>
      <c r="C489" t="s">
        <v>2948</v>
      </c>
      <c r="D489" s="2">
        <v>4499</v>
      </c>
      <c r="E489" s="4">
        <v>7999</v>
      </c>
      <c r="F489" s="1">
        <v>0.44</v>
      </c>
      <c r="G489" s="12">
        <v>3.5</v>
      </c>
      <c r="H489" s="4">
        <v>37</v>
      </c>
      <c r="I489" t="s">
        <v>4056</v>
      </c>
      <c r="J489" t="s">
        <v>4057</v>
      </c>
      <c r="K489" t="s">
        <v>4058</v>
      </c>
      <c r="L489" t="s">
        <v>4059</v>
      </c>
      <c r="M489" t="s">
        <v>4060</v>
      </c>
      <c r="N489" t="s">
        <v>4061</v>
      </c>
      <c r="O489" t="s">
        <v>4062</v>
      </c>
      <c r="P489" t="s">
        <v>4063</v>
      </c>
      <c r="AA489" s="1"/>
      <c r="AB489" s="9" t="str">
        <f t="shared" si="7"/>
        <v>0</v>
      </c>
      <c r="AC489" s="5"/>
    </row>
    <row r="490" spans="1:29" x14ac:dyDescent="0.4">
      <c r="A490" t="s">
        <v>4064</v>
      </c>
      <c r="B490" t="s">
        <v>4065</v>
      </c>
      <c r="C490" t="s">
        <v>3495</v>
      </c>
      <c r="D490">
        <v>89</v>
      </c>
      <c r="E490" s="4">
        <v>599</v>
      </c>
      <c r="F490" s="1">
        <v>0.85</v>
      </c>
      <c r="G490" s="12">
        <v>4.3</v>
      </c>
      <c r="H490" s="4">
        <v>2351</v>
      </c>
      <c r="I490" t="s">
        <v>4066</v>
      </c>
      <c r="J490" t="s">
        <v>4067</v>
      </c>
      <c r="K490" t="s">
        <v>4068</v>
      </c>
      <c r="L490" t="s">
        <v>4069</v>
      </c>
      <c r="M490" t="s">
        <v>4070</v>
      </c>
      <c r="N490" t="s">
        <v>4071</v>
      </c>
      <c r="O490" t="s">
        <v>4072</v>
      </c>
      <c r="P490" t="s">
        <v>4073</v>
      </c>
      <c r="AA490" s="1"/>
      <c r="AB490" s="9" t="str">
        <f t="shared" si="7"/>
        <v>1</v>
      </c>
      <c r="AC490" s="5"/>
    </row>
    <row r="491" spans="1:29" x14ac:dyDescent="0.4">
      <c r="A491" t="s">
        <v>4074</v>
      </c>
      <c r="B491" t="s">
        <v>4075</v>
      </c>
      <c r="C491" t="s">
        <v>2990</v>
      </c>
      <c r="D491" s="2">
        <v>15499</v>
      </c>
      <c r="E491" s="4">
        <v>20999</v>
      </c>
      <c r="F491" s="1">
        <v>0.26</v>
      </c>
      <c r="G491" s="12">
        <v>4.0999999999999996</v>
      </c>
      <c r="H491" s="4">
        <v>19253</v>
      </c>
      <c r="I491" t="s">
        <v>3705</v>
      </c>
      <c r="J491" t="s">
        <v>3305</v>
      </c>
      <c r="K491" t="s">
        <v>3306</v>
      </c>
      <c r="L491" t="s">
        <v>3307</v>
      </c>
      <c r="M491" t="s">
        <v>3308</v>
      </c>
      <c r="N491" t="s">
        <v>3309</v>
      </c>
      <c r="O491" t="s">
        <v>3757</v>
      </c>
      <c r="P491" t="s">
        <v>4076</v>
      </c>
      <c r="AA491" s="1"/>
      <c r="AB491" s="9" t="str">
        <f t="shared" si="7"/>
        <v>0</v>
      </c>
      <c r="AC491" s="5"/>
    </row>
    <row r="492" spans="1:29" x14ac:dyDescent="0.4">
      <c r="A492" t="s">
        <v>4077</v>
      </c>
      <c r="B492" t="s">
        <v>4078</v>
      </c>
      <c r="C492" t="s">
        <v>2990</v>
      </c>
      <c r="D492" s="2">
        <v>13999</v>
      </c>
      <c r="E492" s="4">
        <v>15999</v>
      </c>
      <c r="F492" s="1">
        <v>0.13</v>
      </c>
      <c r="G492" s="12">
        <v>3.9</v>
      </c>
      <c r="H492" s="4">
        <v>2180</v>
      </c>
      <c r="I492" t="s">
        <v>4079</v>
      </c>
      <c r="J492" t="s">
        <v>4080</v>
      </c>
      <c r="K492" t="s">
        <v>4081</v>
      </c>
      <c r="L492" t="s">
        <v>4082</v>
      </c>
      <c r="M492" t="s">
        <v>4083</v>
      </c>
      <c r="N492" t="s">
        <v>4084</v>
      </c>
      <c r="O492" t="s">
        <v>4085</v>
      </c>
      <c r="P492" t="s">
        <v>4086</v>
      </c>
      <c r="AA492" s="1"/>
      <c r="AB492" s="9" t="str">
        <f t="shared" si="7"/>
        <v>0</v>
      </c>
      <c r="AC492" s="5"/>
    </row>
    <row r="493" spans="1:29" x14ac:dyDescent="0.4">
      <c r="A493" t="s">
        <v>4087</v>
      </c>
      <c r="B493" t="s">
        <v>4088</v>
      </c>
      <c r="C493" t="s">
        <v>2948</v>
      </c>
      <c r="D493" s="2">
        <v>1999</v>
      </c>
      <c r="E493" s="4">
        <v>4999</v>
      </c>
      <c r="F493" s="1">
        <v>0.6</v>
      </c>
      <c r="G493" s="12">
        <v>3.9</v>
      </c>
      <c r="H493" s="4">
        <v>7571</v>
      </c>
      <c r="I493" t="s">
        <v>4089</v>
      </c>
      <c r="J493" t="s">
        <v>4090</v>
      </c>
      <c r="K493" t="s">
        <v>4091</v>
      </c>
      <c r="L493" t="s">
        <v>4092</v>
      </c>
      <c r="M493" t="s">
        <v>4093</v>
      </c>
      <c r="N493" t="s">
        <v>4094</v>
      </c>
      <c r="O493" t="s">
        <v>4095</v>
      </c>
      <c r="P493" t="s">
        <v>4096</v>
      </c>
      <c r="AA493" s="1"/>
      <c r="AB493" s="9" t="str">
        <f t="shared" si="7"/>
        <v>1</v>
      </c>
      <c r="AC493" s="5"/>
    </row>
    <row r="494" spans="1:29" x14ac:dyDescent="0.4">
      <c r="A494" t="s">
        <v>4097</v>
      </c>
      <c r="B494" t="s">
        <v>4098</v>
      </c>
      <c r="C494" t="s">
        <v>2948</v>
      </c>
      <c r="D494" s="2">
        <v>1399</v>
      </c>
      <c r="E494" s="4">
        <v>5999</v>
      </c>
      <c r="F494" s="1">
        <v>0.77</v>
      </c>
      <c r="G494" s="12">
        <v>3.3</v>
      </c>
      <c r="H494" s="4">
        <v>4415</v>
      </c>
      <c r="I494" t="s">
        <v>4099</v>
      </c>
      <c r="J494" t="s">
        <v>3898</v>
      </c>
      <c r="K494" t="s">
        <v>3899</v>
      </c>
      <c r="L494" t="s">
        <v>3900</v>
      </c>
      <c r="M494" t="s">
        <v>3901</v>
      </c>
      <c r="N494" t="s">
        <v>3902</v>
      </c>
      <c r="O494" t="s">
        <v>4100</v>
      </c>
      <c r="P494" t="s">
        <v>4101</v>
      </c>
      <c r="AA494" s="1"/>
      <c r="AB494" s="9" t="str">
        <f t="shared" si="7"/>
        <v>1</v>
      </c>
      <c r="AC494" s="5"/>
    </row>
    <row r="495" spans="1:29" x14ac:dyDescent="0.4">
      <c r="A495" t="s">
        <v>4102</v>
      </c>
      <c r="B495" t="s">
        <v>4103</v>
      </c>
      <c r="C495" t="s">
        <v>3151</v>
      </c>
      <c r="D495">
        <v>599</v>
      </c>
      <c r="E495" s="4">
        <v>999</v>
      </c>
      <c r="F495" s="1">
        <v>0.4</v>
      </c>
      <c r="G495" s="12">
        <v>4</v>
      </c>
      <c r="H495" s="4">
        <v>18654</v>
      </c>
      <c r="I495" t="s">
        <v>4104</v>
      </c>
      <c r="J495" t="s">
        <v>4105</v>
      </c>
      <c r="K495" t="s">
        <v>4106</v>
      </c>
      <c r="L495" t="s">
        <v>4107</v>
      </c>
      <c r="M495" t="s">
        <v>4108</v>
      </c>
      <c r="N495" t="s">
        <v>4109</v>
      </c>
      <c r="O495" t="s">
        <v>4110</v>
      </c>
      <c r="P495" t="s">
        <v>4111</v>
      </c>
      <c r="AA495" s="1"/>
      <c r="AB495" s="9" t="str">
        <f t="shared" si="7"/>
        <v>0</v>
      </c>
      <c r="AC495" s="5"/>
    </row>
    <row r="496" spans="1:29" x14ac:dyDescent="0.4">
      <c r="A496" t="s">
        <v>4112</v>
      </c>
      <c r="B496" t="s">
        <v>4113</v>
      </c>
      <c r="C496" t="s">
        <v>3162</v>
      </c>
      <c r="D496">
        <v>199</v>
      </c>
      <c r="E496" s="4">
        <v>1099</v>
      </c>
      <c r="F496" s="1">
        <v>0.82</v>
      </c>
      <c r="G496" s="12">
        <v>4</v>
      </c>
      <c r="H496" s="4">
        <v>3197</v>
      </c>
      <c r="I496" t="s">
        <v>4114</v>
      </c>
      <c r="J496" t="s">
        <v>4115</v>
      </c>
      <c r="K496" t="s">
        <v>4116</v>
      </c>
      <c r="L496" t="s">
        <v>4117</v>
      </c>
      <c r="M496" t="s">
        <v>4118</v>
      </c>
      <c r="N496" t="s">
        <v>4119</v>
      </c>
      <c r="O496" t="s">
        <v>4120</v>
      </c>
      <c r="P496" t="s">
        <v>4121</v>
      </c>
      <c r="AA496" s="1"/>
      <c r="AB496" s="9" t="str">
        <f t="shared" si="7"/>
        <v>1</v>
      </c>
      <c r="AC496" s="5"/>
    </row>
    <row r="497" spans="1:29" x14ac:dyDescent="0.4">
      <c r="A497" t="s">
        <v>4122</v>
      </c>
      <c r="B497" t="s">
        <v>4123</v>
      </c>
      <c r="C497" t="s">
        <v>2948</v>
      </c>
      <c r="D497" s="2">
        <v>1799</v>
      </c>
      <c r="E497" s="4">
        <v>6990</v>
      </c>
      <c r="F497" s="1">
        <v>0.74</v>
      </c>
      <c r="G497" s="12">
        <v>4</v>
      </c>
      <c r="H497" s="4">
        <v>26880</v>
      </c>
      <c r="I497" t="s">
        <v>4124</v>
      </c>
      <c r="J497" t="s">
        <v>4125</v>
      </c>
      <c r="K497" t="s">
        <v>4126</v>
      </c>
      <c r="L497" t="s">
        <v>4127</v>
      </c>
      <c r="M497" t="s">
        <v>4128</v>
      </c>
      <c r="N497" t="s">
        <v>4129</v>
      </c>
      <c r="O497" t="s">
        <v>4130</v>
      </c>
      <c r="P497" t="s">
        <v>4131</v>
      </c>
      <c r="AA497" s="1"/>
      <c r="AB497" s="9" t="str">
        <f t="shared" si="7"/>
        <v>1</v>
      </c>
      <c r="AC497" s="5"/>
    </row>
    <row r="498" spans="1:29" x14ac:dyDescent="0.4">
      <c r="A498" t="s">
        <v>4132</v>
      </c>
      <c r="B498" t="s">
        <v>4133</v>
      </c>
      <c r="C498" t="s">
        <v>2948</v>
      </c>
      <c r="D498" s="2">
        <v>1499</v>
      </c>
      <c r="E498" s="4">
        <v>6990</v>
      </c>
      <c r="F498" s="1">
        <v>0.79</v>
      </c>
      <c r="G498" s="12">
        <v>3.9</v>
      </c>
      <c r="H498" s="4">
        <v>21796</v>
      </c>
      <c r="I498" t="s">
        <v>3056</v>
      </c>
      <c r="J498" t="s">
        <v>3057</v>
      </c>
      <c r="K498" t="s">
        <v>3058</v>
      </c>
      <c r="L498" t="s">
        <v>3059</v>
      </c>
      <c r="M498" t="s">
        <v>3060</v>
      </c>
      <c r="N498" t="s">
        <v>3061</v>
      </c>
      <c r="O498" t="s">
        <v>4134</v>
      </c>
      <c r="P498" t="s">
        <v>4135</v>
      </c>
      <c r="AA498" s="1"/>
      <c r="AB498" s="9" t="str">
        <f t="shared" si="7"/>
        <v>1</v>
      </c>
      <c r="AC498" s="5"/>
    </row>
    <row r="499" spans="1:29" x14ac:dyDescent="0.4">
      <c r="A499" t="s">
        <v>4136</v>
      </c>
      <c r="B499" t="s">
        <v>4137</v>
      </c>
      <c r="C499" t="s">
        <v>2990</v>
      </c>
      <c r="D499" s="2">
        <v>20999</v>
      </c>
      <c r="E499" s="4">
        <v>29990</v>
      </c>
      <c r="F499" s="1">
        <v>0.3</v>
      </c>
      <c r="G499" s="12">
        <v>4.3</v>
      </c>
      <c r="H499" s="4">
        <v>9499</v>
      </c>
      <c r="I499" t="s">
        <v>3801</v>
      </c>
      <c r="J499" t="s">
        <v>3802</v>
      </c>
      <c r="K499" t="s">
        <v>3803</v>
      </c>
      <c r="L499" t="s">
        <v>3804</v>
      </c>
      <c r="M499" t="s">
        <v>3805</v>
      </c>
      <c r="N499" t="s">
        <v>3806</v>
      </c>
      <c r="O499" t="s">
        <v>4138</v>
      </c>
      <c r="P499" t="s">
        <v>4139</v>
      </c>
      <c r="AA499" s="1"/>
      <c r="AB499" s="9" t="str">
        <f t="shared" si="7"/>
        <v>0</v>
      </c>
      <c r="AC499" s="5"/>
    </row>
    <row r="500" spans="1:29" x14ac:dyDescent="0.4">
      <c r="A500" t="s">
        <v>4140</v>
      </c>
      <c r="B500" t="s">
        <v>4141</v>
      </c>
      <c r="C500" t="s">
        <v>2990</v>
      </c>
      <c r="D500" s="2">
        <v>12999</v>
      </c>
      <c r="E500" s="4">
        <v>13499</v>
      </c>
      <c r="F500" s="1">
        <v>0.04</v>
      </c>
      <c r="G500" s="12">
        <v>4.0999999999999996</v>
      </c>
      <c r="H500" s="4">
        <v>56098</v>
      </c>
      <c r="I500" t="s">
        <v>4142</v>
      </c>
      <c r="J500" t="s">
        <v>4143</v>
      </c>
      <c r="K500" t="s">
        <v>4144</v>
      </c>
      <c r="L500" t="s">
        <v>4145</v>
      </c>
      <c r="M500" t="s">
        <v>4146</v>
      </c>
      <c r="N500" t="s">
        <v>4147</v>
      </c>
      <c r="O500" t="s">
        <v>4148</v>
      </c>
      <c r="P500" t="s">
        <v>4149</v>
      </c>
      <c r="AA500" s="1"/>
      <c r="AB500" s="9" t="str">
        <f t="shared" si="7"/>
        <v>0</v>
      </c>
      <c r="AC500" s="5"/>
    </row>
    <row r="501" spans="1:29" x14ac:dyDescent="0.4">
      <c r="A501" t="s">
        <v>4150</v>
      </c>
      <c r="B501" t="s">
        <v>4151</v>
      </c>
      <c r="C501" t="s">
        <v>2990</v>
      </c>
      <c r="D501" s="2">
        <v>16999</v>
      </c>
      <c r="E501" s="4">
        <v>20999</v>
      </c>
      <c r="F501" s="1">
        <v>0.19</v>
      </c>
      <c r="G501" s="12">
        <v>4.0999999999999996</v>
      </c>
      <c r="H501" s="4">
        <v>31822</v>
      </c>
      <c r="I501" t="s">
        <v>4152</v>
      </c>
      <c r="J501" t="s">
        <v>4153</v>
      </c>
      <c r="K501" t="s">
        <v>4154</v>
      </c>
      <c r="L501" t="s">
        <v>4155</v>
      </c>
      <c r="M501" t="s">
        <v>4156</v>
      </c>
      <c r="N501" t="s">
        <v>4157</v>
      </c>
      <c r="O501" t="s">
        <v>4158</v>
      </c>
      <c r="P501" t="s">
        <v>4159</v>
      </c>
      <c r="AA501" s="1"/>
      <c r="AB501" s="9" t="str">
        <f t="shared" si="7"/>
        <v>0</v>
      </c>
      <c r="AC501" s="5"/>
    </row>
    <row r="502" spans="1:29" x14ac:dyDescent="0.4">
      <c r="A502" t="s">
        <v>4160</v>
      </c>
      <c r="B502" t="s">
        <v>4161</v>
      </c>
      <c r="C502" t="s">
        <v>2990</v>
      </c>
      <c r="D502" s="2">
        <v>19999</v>
      </c>
      <c r="E502" s="4">
        <v>27990</v>
      </c>
      <c r="F502" s="1">
        <v>0.28999999999999998</v>
      </c>
      <c r="G502" s="12">
        <v>4.3</v>
      </c>
      <c r="H502" s="4">
        <v>9499</v>
      </c>
      <c r="I502" t="s">
        <v>4162</v>
      </c>
      <c r="J502" t="s">
        <v>3802</v>
      </c>
      <c r="K502" t="s">
        <v>3803</v>
      </c>
      <c r="L502" t="s">
        <v>3804</v>
      </c>
      <c r="M502" t="s">
        <v>3805</v>
      </c>
      <c r="N502" t="s">
        <v>3806</v>
      </c>
      <c r="O502" t="s">
        <v>3807</v>
      </c>
      <c r="P502" t="s">
        <v>4163</v>
      </c>
      <c r="AA502" s="1"/>
      <c r="AB502" s="9" t="str">
        <f t="shared" si="7"/>
        <v>0</v>
      </c>
      <c r="AC502" s="5"/>
    </row>
    <row r="503" spans="1:29" x14ac:dyDescent="0.4">
      <c r="A503" t="s">
        <v>4164</v>
      </c>
      <c r="B503" t="s">
        <v>4165</v>
      </c>
      <c r="C503" t="s">
        <v>2990</v>
      </c>
      <c r="D503" s="2">
        <v>12999</v>
      </c>
      <c r="E503" s="4">
        <v>18999</v>
      </c>
      <c r="F503" s="1">
        <v>0.32</v>
      </c>
      <c r="G503" s="12">
        <v>4.0999999999999996</v>
      </c>
      <c r="H503" s="4">
        <v>50772</v>
      </c>
      <c r="I503" t="s">
        <v>4166</v>
      </c>
      <c r="J503" t="s">
        <v>3650</v>
      </c>
      <c r="K503" t="s">
        <v>3651</v>
      </c>
      <c r="L503" t="s">
        <v>3652</v>
      </c>
      <c r="M503" t="s">
        <v>3653</v>
      </c>
      <c r="N503" t="s">
        <v>3654</v>
      </c>
      <c r="O503" t="s">
        <v>4167</v>
      </c>
      <c r="P503" t="s">
        <v>4168</v>
      </c>
      <c r="AA503" s="1"/>
      <c r="AB503" s="9" t="str">
        <f t="shared" si="7"/>
        <v>0</v>
      </c>
      <c r="AC503" s="5"/>
    </row>
    <row r="504" spans="1:29" x14ac:dyDescent="0.4">
      <c r="A504" t="s">
        <v>4169</v>
      </c>
      <c r="B504" t="s">
        <v>4170</v>
      </c>
      <c r="C504" t="s">
        <v>2948</v>
      </c>
      <c r="D504" s="2">
        <v>2999</v>
      </c>
      <c r="E504" s="4">
        <v>5999</v>
      </c>
      <c r="F504" s="1">
        <v>0.5</v>
      </c>
      <c r="G504" s="12">
        <v>4.0999999999999996</v>
      </c>
      <c r="H504" s="4">
        <v>7148</v>
      </c>
      <c r="I504" t="s">
        <v>4171</v>
      </c>
      <c r="J504" t="s">
        <v>4172</v>
      </c>
      <c r="K504" t="s">
        <v>4173</v>
      </c>
      <c r="L504" t="s">
        <v>4174</v>
      </c>
      <c r="M504" t="s">
        <v>4175</v>
      </c>
      <c r="N504" t="s">
        <v>4176</v>
      </c>
      <c r="O504" t="s">
        <v>4177</v>
      </c>
      <c r="P504" t="s">
        <v>4178</v>
      </c>
      <c r="AA504" s="1"/>
      <c r="AB504" s="9" t="str">
        <f t="shared" si="7"/>
        <v>1</v>
      </c>
      <c r="AC504" s="5"/>
    </row>
    <row r="505" spans="1:29" x14ac:dyDescent="0.4">
      <c r="A505" t="s">
        <v>292</v>
      </c>
      <c r="B505" t="s">
        <v>293</v>
      </c>
      <c r="C505" t="s">
        <v>18</v>
      </c>
      <c r="D505">
        <v>299</v>
      </c>
      <c r="E505" s="4">
        <v>999</v>
      </c>
      <c r="F505" s="1">
        <v>0.7</v>
      </c>
      <c r="G505" s="12">
        <v>4.3</v>
      </c>
      <c r="H505" s="4">
        <v>20850</v>
      </c>
      <c r="I505" t="s">
        <v>294</v>
      </c>
      <c r="J505" t="s">
        <v>4179</v>
      </c>
      <c r="K505" t="s">
        <v>4180</v>
      </c>
      <c r="L505" t="s">
        <v>4181</v>
      </c>
      <c r="M505" t="s">
        <v>4182</v>
      </c>
      <c r="N505" t="s">
        <v>4183</v>
      </c>
      <c r="O505" t="s">
        <v>4184</v>
      </c>
      <c r="P505" t="s">
        <v>4185</v>
      </c>
      <c r="AA505" s="1"/>
      <c r="AB505" s="9" t="str">
        <f t="shared" si="7"/>
        <v>1</v>
      </c>
      <c r="AC505" s="5"/>
    </row>
    <row r="506" spans="1:29" x14ac:dyDescent="0.4">
      <c r="A506" t="s">
        <v>282</v>
      </c>
      <c r="B506" t="s">
        <v>283</v>
      </c>
      <c r="C506" t="s">
        <v>18</v>
      </c>
      <c r="D506">
        <v>970</v>
      </c>
      <c r="E506" s="4">
        <v>1999</v>
      </c>
      <c r="F506" s="1">
        <v>0.51</v>
      </c>
      <c r="G506" s="12">
        <v>4.4000000000000004</v>
      </c>
      <c r="H506" s="4">
        <v>184</v>
      </c>
      <c r="I506" t="s">
        <v>284</v>
      </c>
      <c r="J506" t="s">
        <v>285</v>
      </c>
      <c r="K506" t="s">
        <v>286</v>
      </c>
      <c r="L506" t="s">
        <v>287</v>
      </c>
      <c r="M506" t="s">
        <v>288</v>
      </c>
      <c r="N506" t="s">
        <v>289</v>
      </c>
      <c r="O506" t="s">
        <v>4186</v>
      </c>
      <c r="P506" t="s">
        <v>4187</v>
      </c>
      <c r="AA506" s="1"/>
      <c r="AB506" s="9" t="str">
        <f t="shared" si="7"/>
        <v>1</v>
      </c>
      <c r="AC506" s="5"/>
    </row>
    <row r="507" spans="1:29" x14ac:dyDescent="0.4">
      <c r="A507" t="s">
        <v>4188</v>
      </c>
      <c r="B507" t="s">
        <v>4189</v>
      </c>
      <c r="C507" t="s">
        <v>3162</v>
      </c>
      <c r="D507">
        <v>329</v>
      </c>
      <c r="E507" s="4">
        <v>999</v>
      </c>
      <c r="F507" s="1">
        <v>0.67</v>
      </c>
      <c r="G507" s="12">
        <v>4.2</v>
      </c>
      <c r="H507" s="4">
        <v>3492</v>
      </c>
      <c r="I507" t="s">
        <v>4190</v>
      </c>
      <c r="J507" t="s">
        <v>4191</v>
      </c>
      <c r="K507" t="s">
        <v>4192</v>
      </c>
      <c r="L507" t="s">
        <v>4193</v>
      </c>
      <c r="M507" t="s">
        <v>4194</v>
      </c>
      <c r="N507" t="s">
        <v>4195</v>
      </c>
      <c r="O507" t="s">
        <v>4196</v>
      </c>
      <c r="P507" t="s">
        <v>4197</v>
      </c>
      <c r="AA507" s="1"/>
      <c r="AB507" s="9" t="str">
        <f t="shared" si="7"/>
        <v>1</v>
      </c>
      <c r="AC507" s="5"/>
    </row>
    <row r="508" spans="1:29" x14ac:dyDescent="0.4">
      <c r="A508" t="s">
        <v>4198</v>
      </c>
      <c r="B508" t="s">
        <v>4199</v>
      </c>
      <c r="C508" t="s">
        <v>2948</v>
      </c>
      <c r="D508" s="2">
        <v>1299</v>
      </c>
      <c r="E508" s="4">
        <v>5999</v>
      </c>
      <c r="F508" s="1">
        <v>0.78</v>
      </c>
      <c r="G508" s="12">
        <v>3.3</v>
      </c>
      <c r="H508" s="4">
        <v>4415</v>
      </c>
      <c r="I508" t="s">
        <v>4200</v>
      </c>
      <c r="J508" t="s">
        <v>3898</v>
      </c>
      <c r="K508" t="s">
        <v>3899</v>
      </c>
      <c r="L508" t="s">
        <v>3900</v>
      </c>
      <c r="M508" t="s">
        <v>3901</v>
      </c>
      <c r="N508" t="s">
        <v>3902</v>
      </c>
      <c r="O508" t="s">
        <v>4201</v>
      </c>
      <c r="P508" t="s">
        <v>4202</v>
      </c>
      <c r="AA508" s="1"/>
      <c r="AB508" s="9" t="str">
        <f t="shared" si="7"/>
        <v>1</v>
      </c>
      <c r="AC508" s="5"/>
    </row>
    <row r="509" spans="1:29" x14ac:dyDescent="0.4">
      <c r="A509" t="s">
        <v>4203</v>
      </c>
      <c r="B509" t="s">
        <v>4204</v>
      </c>
      <c r="C509" t="s">
        <v>3024</v>
      </c>
      <c r="D509" s="2">
        <v>1989</v>
      </c>
      <c r="E509" s="4">
        <v>3500</v>
      </c>
      <c r="F509" s="1">
        <v>0.43</v>
      </c>
      <c r="G509" s="12">
        <v>4.4000000000000004</v>
      </c>
      <c r="H509" s="4">
        <v>67260</v>
      </c>
      <c r="I509" t="s">
        <v>4205</v>
      </c>
      <c r="J509" t="s">
        <v>3026</v>
      </c>
      <c r="K509" t="s">
        <v>3027</v>
      </c>
      <c r="L509" t="s">
        <v>3028</v>
      </c>
      <c r="M509" t="s">
        <v>3029</v>
      </c>
      <c r="N509" t="s">
        <v>3030</v>
      </c>
      <c r="O509" t="s">
        <v>4206</v>
      </c>
      <c r="P509" t="s">
        <v>4207</v>
      </c>
      <c r="AA509" s="1"/>
      <c r="AB509" s="9" t="str">
        <f t="shared" si="7"/>
        <v>0</v>
      </c>
      <c r="AC509" s="5"/>
    </row>
    <row r="510" spans="1:29" x14ac:dyDescent="0.4">
      <c r="A510" t="s">
        <v>4208</v>
      </c>
      <c r="B510" t="s">
        <v>2958</v>
      </c>
      <c r="C510" t="s">
        <v>2948</v>
      </c>
      <c r="D510" s="2">
        <v>1999</v>
      </c>
      <c r="E510" s="4">
        <v>9999</v>
      </c>
      <c r="F510" s="1">
        <v>0.8</v>
      </c>
      <c r="G510" s="12">
        <v>4.3</v>
      </c>
      <c r="H510" s="4">
        <v>27704</v>
      </c>
      <c r="I510" t="s">
        <v>3355</v>
      </c>
      <c r="J510" t="s">
        <v>2960</v>
      </c>
      <c r="K510" t="s">
        <v>2961</v>
      </c>
      <c r="L510" t="s">
        <v>2962</v>
      </c>
      <c r="M510" t="s">
        <v>2963</v>
      </c>
      <c r="N510" t="s">
        <v>2964</v>
      </c>
      <c r="O510" t="s">
        <v>4209</v>
      </c>
      <c r="P510" t="s">
        <v>4210</v>
      </c>
      <c r="AA510" s="1"/>
      <c r="AB510" s="9" t="str">
        <f t="shared" si="7"/>
        <v>1</v>
      </c>
      <c r="AC510" s="5"/>
    </row>
    <row r="511" spans="1:29" x14ac:dyDescent="0.4">
      <c r="A511" t="s">
        <v>4211</v>
      </c>
      <c r="B511" t="s">
        <v>4212</v>
      </c>
      <c r="C511" t="s">
        <v>2990</v>
      </c>
      <c r="D511" s="2">
        <v>12999</v>
      </c>
      <c r="E511" s="4">
        <v>18999</v>
      </c>
      <c r="F511" s="1">
        <v>0.32</v>
      </c>
      <c r="G511" s="12">
        <v>4.0999999999999996</v>
      </c>
      <c r="H511" s="4">
        <v>50772</v>
      </c>
      <c r="I511" t="s">
        <v>4166</v>
      </c>
      <c r="J511" t="s">
        <v>3650</v>
      </c>
      <c r="K511" t="s">
        <v>3651</v>
      </c>
      <c r="L511" t="s">
        <v>3652</v>
      </c>
      <c r="M511" t="s">
        <v>3653</v>
      </c>
      <c r="N511" t="s">
        <v>3654</v>
      </c>
      <c r="O511" t="s">
        <v>3655</v>
      </c>
      <c r="P511" t="s">
        <v>4213</v>
      </c>
      <c r="AA511" s="1"/>
      <c r="AB511" s="9" t="str">
        <f t="shared" si="7"/>
        <v>0</v>
      </c>
      <c r="AC511" s="5"/>
    </row>
    <row r="512" spans="1:29" x14ac:dyDescent="0.4">
      <c r="A512" t="s">
        <v>4214</v>
      </c>
      <c r="B512" t="s">
        <v>4215</v>
      </c>
      <c r="C512" t="s">
        <v>2948</v>
      </c>
      <c r="D512" s="2">
        <v>1499</v>
      </c>
      <c r="E512" s="4">
        <v>4999</v>
      </c>
      <c r="F512" s="1">
        <v>0.7</v>
      </c>
      <c r="G512" s="12">
        <v>4</v>
      </c>
      <c r="H512" s="4">
        <v>92588</v>
      </c>
      <c r="I512" t="s">
        <v>4216</v>
      </c>
      <c r="J512" t="s">
        <v>4217</v>
      </c>
      <c r="K512" t="s">
        <v>4218</v>
      </c>
      <c r="L512" t="s">
        <v>4219</v>
      </c>
      <c r="M512" t="s">
        <v>4220</v>
      </c>
      <c r="N512" t="s">
        <v>4221</v>
      </c>
      <c r="O512" t="s">
        <v>4222</v>
      </c>
      <c r="P512" t="s">
        <v>4223</v>
      </c>
      <c r="AA512" s="1"/>
      <c r="AB512" s="9" t="str">
        <f t="shared" si="7"/>
        <v>1</v>
      </c>
      <c r="AC512" s="5"/>
    </row>
    <row r="513" spans="1:29" x14ac:dyDescent="0.4">
      <c r="A513" t="s">
        <v>4224</v>
      </c>
      <c r="B513" t="s">
        <v>4225</v>
      </c>
      <c r="C513" t="s">
        <v>2990</v>
      </c>
      <c r="D513" s="2">
        <v>16999</v>
      </c>
      <c r="E513" s="4">
        <v>20999</v>
      </c>
      <c r="F513" s="1">
        <v>0.19</v>
      </c>
      <c r="G513" s="12">
        <v>4.0999999999999996</v>
      </c>
      <c r="H513" s="4">
        <v>31822</v>
      </c>
      <c r="I513" t="s">
        <v>4226</v>
      </c>
      <c r="J513" t="s">
        <v>4153</v>
      </c>
      <c r="K513" t="s">
        <v>4154</v>
      </c>
      <c r="L513" t="s">
        <v>4155</v>
      </c>
      <c r="M513" t="s">
        <v>4156</v>
      </c>
      <c r="N513" t="s">
        <v>4157</v>
      </c>
      <c r="O513" t="s">
        <v>4227</v>
      </c>
      <c r="P513" t="s">
        <v>4228</v>
      </c>
      <c r="AA513" s="1"/>
      <c r="AB513" s="9" t="str">
        <f t="shared" si="7"/>
        <v>0</v>
      </c>
      <c r="AC513" s="5"/>
    </row>
    <row r="514" spans="1:29" x14ac:dyDescent="0.4">
      <c r="A514" t="s">
        <v>4229</v>
      </c>
      <c r="B514" t="s">
        <v>4230</v>
      </c>
      <c r="C514" t="s">
        <v>2948</v>
      </c>
      <c r="D514" s="2">
        <v>1999</v>
      </c>
      <c r="E514" s="4">
        <v>8499</v>
      </c>
      <c r="F514" s="1">
        <v>0.76</v>
      </c>
      <c r="G514" s="12">
        <v>4.3</v>
      </c>
      <c r="H514" s="4">
        <v>240</v>
      </c>
      <c r="I514" t="s">
        <v>4231</v>
      </c>
      <c r="J514" t="s">
        <v>4232</v>
      </c>
      <c r="K514" t="s">
        <v>4233</v>
      </c>
      <c r="L514" t="s">
        <v>4234</v>
      </c>
      <c r="M514" t="s">
        <v>4235</v>
      </c>
      <c r="N514" t="s">
        <v>4236</v>
      </c>
      <c r="O514" t="s">
        <v>4237</v>
      </c>
      <c r="P514" t="s">
        <v>4238</v>
      </c>
      <c r="AA514" s="1"/>
      <c r="AB514" s="9" t="str">
        <f t="shared" si="7"/>
        <v>1</v>
      </c>
      <c r="AC514" s="5"/>
    </row>
    <row r="515" spans="1:29" x14ac:dyDescent="0.4">
      <c r="A515" t="s">
        <v>4239</v>
      </c>
      <c r="B515" t="s">
        <v>4240</v>
      </c>
      <c r="C515" t="s">
        <v>2948</v>
      </c>
      <c r="D515" s="2">
        <v>4999</v>
      </c>
      <c r="E515" s="4">
        <v>6999</v>
      </c>
      <c r="F515" s="1">
        <v>0.28999999999999998</v>
      </c>
      <c r="G515" s="12">
        <v>3.8</v>
      </c>
      <c r="H515" s="4">
        <v>758</v>
      </c>
      <c r="I515" t="s">
        <v>4241</v>
      </c>
      <c r="J515" t="s">
        <v>4242</v>
      </c>
      <c r="K515" t="s">
        <v>4243</v>
      </c>
      <c r="L515" t="s">
        <v>4244</v>
      </c>
      <c r="M515" t="s">
        <v>4245</v>
      </c>
      <c r="N515" t="s">
        <v>4246</v>
      </c>
      <c r="O515" t="s">
        <v>4247</v>
      </c>
      <c r="P515" t="s">
        <v>4248</v>
      </c>
      <c r="AA515" s="1"/>
      <c r="AB515" s="9" t="str">
        <f t="shared" ref="AB515:AB578" si="8">IF(F515&gt;=50%, "1", "0")</f>
        <v>0</v>
      </c>
      <c r="AC515" s="5"/>
    </row>
    <row r="516" spans="1:29" x14ac:dyDescent="0.4">
      <c r="A516" t="s">
        <v>350</v>
      </c>
      <c r="B516" t="s">
        <v>351</v>
      </c>
      <c r="C516" t="s">
        <v>18</v>
      </c>
      <c r="D516">
        <v>99</v>
      </c>
      <c r="E516" s="4">
        <v>666.66</v>
      </c>
      <c r="F516" s="1">
        <v>0.85</v>
      </c>
      <c r="G516" s="12">
        <v>3.9</v>
      </c>
      <c r="H516" s="4">
        <v>24870</v>
      </c>
      <c r="I516" t="s">
        <v>352</v>
      </c>
      <c r="J516" t="s">
        <v>3486</v>
      </c>
      <c r="K516" t="s">
        <v>3487</v>
      </c>
      <c r="L516" t="s">
        <v>3488</v>
      </c>
      <c r="M516" t="s">
        <v>3489</v>
      </c>
      <c r="N516" t="s">
        <v>3490</v>
      </c>
      <c r="O516" t="s">
        <v>4249</v>
      </c>
      <c r="P516" t="s">
        <v>4250</v>
      </c>
      <c r="AA516" s="1"/>
      <c r="AB516" s="9" t="str">
        <f t="shared" si="8"/>
        <v>1</v>
      </c>
      <c r="AC516" s="5"/>
    </row>
    <row r="517" spans="1:29" x14ac:dyDescent="0.4">
      <c r="A517" t="s">
        <v>4251</v>
      </c>
      <c r="B517" t="s">
        <v>4252</v>
      </c>
      <c r="C517" t="s">
        <v>2948</v>
      </c>
      <c r="D517" s="2">
        <v>2499</v>
      </c>
      <c r="E517" s="4">
        <v>5999</v>
      </c>
      <c r="F517" s="1">
        <v>0.57999999999999996</v>
      </c>
      <c r="G517" s="12">
        <v>3.7</v>
      </c>
      <c r="H517" s="4">
        <v>828</v>
      </c>
      <c r="I517" t="s">
        <v>4253</v>
      </c>
      <c r="J517" t="s">
        <v>4254</v>
      </c>
      <c r="K517" t="s">
        <v>4255</v>
      </c>
      <c r="L517" t="s">
        <v>4256</v>
      </c>
      <c r="M517" t="s">
        <v>4257</v>
      </c>
      <c r="N517" t="s">
        <v>4258</v>
      </c>
      <c r="O517" t="s">
        <v>4259</v>
      </c>
      <c r="P517" t="s">
        <v>4260</v>
      </c>
      <c r="AA517" s="1"/>
      <c r="AB517" s="9" t="str">
        <f t="shared" si="8"/>
        <v>1</v>
      </c>
      <c r="AC517" s="5"/>
    </row>
    <row r="518" spans="1:29" x14ac:dyDescent="0.4">
      <c r="A518" t="s">
        <v>4261</v>
      </c>
      <c r="B518" t="s">
        <v>4262</v>
      </c>
      <c r="C518" t="s">
        <v>3045</v>
      </c>
      <c r="D518" s="2">
        <v>1399</v>
      </c>
      <c r="E518" s="4">
        <v>1630</v>
      </c>
      <c r="F518" s="1">
        <v>0.14000000000000001</v>
      </c>
      <c r="G518" s="12">
        <v>4</v>
      </c>
      <c r="H518" s="4">
        <v>9378</v>
      </c>
      <c r="I518" t="s">
        <v>4263</v>
      </c>
      <c r="J518" t="s">
        <v>3838</v>
      </c>
      <c r="K518" t="s">
        <v>3839</v>
      </c>
      <c r="L518" t="s">
        <v>3840</v>
      </c>
      <c r="M518" t="s">
        <v>3841</v>
      </c>
      <c r="N518" t="s">
        <v>3842</v>
      </c>
      <c r="O518" t="s">
        <v>4264</v>
      </c>
      <c r="P518" t="s">
        <v>4265</v>
      </c>
      <c r="AA518" s="1"/>
      <c r="AB518" s="9" t="str">
        <f t="shared" si="8"/>
        <v>0</v>
      </c>
      <c r="AC518" s="5"/>
    </row>
    <row r="519" spans="1:29" x14ac:dyDescent="0.4">
      <c r="A519" t="s">
        <v>4266</v>
      </c>
      <c r="B519" t="s">
        <v>4267</v>
      </c>
      <c r="C519" t="s">
        <v>2948</v>
      </c>
      <c r="D519" s="2">
        <v>1499</v>
      </c>
      <c r="E519" s="4">
        <v>9999</v>
      </c>
      <c r="F519" s="1">
        <v>0.85</v>
      </c>
      <c r="G519" s="12">
        <v>4.2</v>
      </c>
      <c r="H519" s="4">
        <v>22638</v>
      </c>
      <c r="I519" t="s">
        <v>4268</v>
      </c>
      <c r="J519" t="s">
        <v>3184</v>
      </c>
      <c r="K519" t="s">
        <v>3185</v>
      </c>
      <c r="L519" t="s">
        <v>3186</v>
      </c>
      <c r="M519" t="s">
        <v>3187</v>
      </c>
      <c r="N519" t="s">
        <v>3188</v>
      </c>
      <c r="O519" t="s">
        <v>4269</v>
      </c>
      <c r="P519" t="s">
        <v>4270</v>
      </c>
      <c r="AA519" s="1"/>
      <c r="AB519" s="9" t="str">
        <f t="shared" si="8"/>
        <v>1</v>
      </c>
      <c r="AC519" s="5"/>
    </row>
    <row r="520" spans="1:29" x14ac:dyDescent="0.4">
      <c r="A520" t="s">
        <v>356</v>
      </c>
      <c r="B520" t="s">
        <v>357</v>
      </c>
      <c r="C520" t="s">
        <v>18</v>
      </c>
      <c r="D520">
        <v>899</v>
      </c>
      <c r="E520" s="4">
        <v>1900</v>
      </c>
      <c r="F520" s="1">
        <v>0.53</v>
      </c>
      <c r="G520" s="12">
        <v>4.4000000000000004</v>
      </c>
      <c r="H520" s="4">
        <v>13552</v>
      </c>
      <c r="I520" t="s">
        <v>358</v>
      </c>
      <c r="J520" t="s">
        <v>359</v>
      </c>
      <c r="K520" t="s">
        <v>360</v>
      </c>
      <c r="L520" t="s">
        <v>361</v>
      </c>
      <c r="M520" t="s">
        <v>362</v>
      </c>
      <c r="N520" t="s">
        <v>363</v>
      </c>
      <c r="O520" t="s">
        <v>4271</v>
      </c>
      <c r="P520" t="s">
        <v>4272</v>
      </c>
      <c r="AA520" s="1"/>
      <c r="AB520" s="9" t="str">
        <f t="shared" si="8"/>
        <v>1</v>
      </c>
      <c r="AC520" s="5"/>
    </row>
    <row r="521" spans="1:29" x14ac:dyDescent="0.4">
      <c r="A521" t="s">
        <v>4273</v>
      </c>
      <c r="B521" t="s">
        <v>4274</v>
      </c>
      <c r="C521" t="s">
        <v>3162</v>
      </c>
      <c r="D521">
        <v>249</v>
      </c>
      <c r="E521" s="4">
        <v>599</v>
      </c>
      <c r="F521" s="1">
        <v>0.57999999999999996</v>
      </c>
      <c r="G521" s="12">
        <v>3.9</v>
      </c>
      <c r="H521" s="4">
        <v>2147</v>
      </c>
      <c r="I521" t="s">
        <v>4275</v>
      </c>
      <c r="J521" t="s">
        <v>4276</v>
      </c>
      <c r="K521" t="s">
        <v>4277</v>
      </c>
      <c r="L521" t="s">
        <v>4278</v>
      </c>
      <c r="M521" t="s">
        <v>4279</v>
      </c>
      <c r="N521" t="s">
        <v>4280</v>
      </c>
      <c r="O521" t="s">
        <v>4281</v>
      </c>
      <c r="P521" t="s">
        <v>4282</v>
      </c>
      <c r="AA521" s="1"/>
      <c r="AB521" s="9" t="str">
        <f t="shared" si="8"/>
        <v>1</v>
      </c>
      <c r="AC521" s="5"/>
    </row>
    <row r="522" spans="1:29" x14ac:dyDescent="0.4">
      <c r="A522" t="s">
        <v>4283</v>
      </c>
      <c r="B522" t="s">
        <v>4284</v>
      </c>
      <c r="C522" t="s">
        <v>3777</v>
      </c>
      <c r="D522">
        <v>299</v>
      </c>
      <c r="E522" s="4">
        <v>1199</v>
      </c>
      <c r="F522" s="1">
        <v>0.75</v>
      </c>
      <c r="G522" s="12">
        <v>4.5</v>
      </c>
      <c r="H522" s="4">
        <v>596</v>
      </c>
      <c r="I522" t="s">
        <v>4285</v>
      </c>
      <c r="J522" t="s">
        <v>4286</v>
      </c>
      <c r="K522" t="s">
        <v>4287</v>
      </c>
      <c r="L522" t="s">
        <v>4288</v>
      </c>
      <c r="M522" t="s">
        <v>4289</v>
      </c>
      <c r="N522" t="s">
        <v>4290</v>
      </c>
      <c r="O522" t="s">
        <v>4291</v>
      </c>
      <c r="P522" t="s">
        <v>4292</v>
      </c>
      <c r="AA522" s="1"/>
      <c r="AB522" s="9" t="str">
        <f t="shared" si="8"/>
        <v>1</v>
      </c>
      <c r="AC522" s="5"/>
    </row>
    <row r="523" spans="1:29" x14ac:dyDescent="0.4">
      <c r="A523" t="s">
        <v>4293</v>
      </c>
      <c r="B523" t="s">
        <v>4294</v>
      </c>
      <c r="C523" t="s">
        <v>3638</v>
      </c>
      <c r="D523">
        <v>79</v>
      </c>
      <c r="E523" s="4">
        <v>499</v>
      </c>
      <c r="F523" s="1">
        <v>0.84</v>
      </c>
      <c r="G523" s="12">
        <v>4.2</v>
      </c>
      <c r="H523" s="4">
        <v>1949</v>
      </c>
      <c r="I523" t="s">
        <v>4295</v>
      </c>
      <c r="J523" t="s">
        <v>4043</v>
      </c>
      <c r="K523" t="s">
        <v>4044</v>
      </c>
      <c r="L523" t="s">
        <v>4045</v>
      </c>
      <c r="M523" t="s">
        <v>4046</v>
      </c>
      <c r="N523" t="s">
        <v>4047</v>
      </c>
      <c r="O523" t="s">
        <v>4296</v>
      </c>
      <c r="P523" t="s">
        <v>4297</v>
      </c>
      <c r="AA523" s="1"/>
      <c r="AB523" s="9" t="str">
        <f t="shared" si="8"/>
        <v>1</v>
      </c>
      <c r="AC523" s="5"/>
    </row>
    <row r="524" spans="1:29" x14ac:dyDescent="0.4">
      <c r="A524" t="s">
        <v>4298</v>
      </c>
      <c r="B524" t="s">
        <v>4299</v>
      </c>
      <c r="C524" t="s">
        <v>2990</v>
      </c>
      <c r="D524" s="2">
        <v>13999</v>
      </c>
      <c r="E524" s="4">
        <v>15999</v>
      </c>
      <c r="F524" s="1">
        <v>0.13</v>
      </c>
      <c r="G524" s="12">
        <v>3.9</v>
      </c>
      <c r="H524" s="4">
        <v>2180</v>
      </c>
      <c r="I524" t="s">
        <v>4079</v>
      </c>
      <c r="J524" t="s">
        <v>4300</v>
      </c>
      <c r="K524" t="s">
        <v>4301</v>
      </c>
      <c r="L524" t="s">
        <v>4302</v>
      </c>
      <c r="M524" t="s">
        <v>4303</v>
      </c>
      <c r="N524" t="s">
        <v>4304</v>
      </c>
      <c r="O524" t="s">
        <v>4305</v>
      </c>
      <c r="P524" t="s">
        <v>4306</v>
      </c>
      <c r="AA524" s="1"/>
      <c r="AB524" s="9" t="str">
        <f t="shared" si="8"/>
        <v>0</v>
      </c>
      <c r="AC524" s="5"/>
    </row>
    <row r="525" spans="1:29" x14ac:dyDescent="0.4">
      <c r="A525" t="s">
        <v>4307</v>
      </c>
      <c r="B525" t="s">
        <v>4308</v>
      </c>
      <c r="C525" t="s">
        <v>3066</v>
      </c>
      <c r="D525">
        <v>949</v>
      </c>
      <c r="E525" s="4">
        <v>999</v>
      </c>
      <c r="F525" s="1">
        <v>0.05</v>
      </c>
      <c r="G525" s="12">
        <v>4.2</v>
      </c>
      <c r="H525" s="4">
        <v>31539</v>
      </c>
      <c r="I525" t="s">
        <v>4309</v>
      </c>
      <c r="J525" t="s">
        <v>3915</v>
      </c>
      <c r="K525" t="s">
        <v>3916</v>
      </c>
      <c r="L525" t="s">
        <v>3917</v>
      </c>
      <c r="M525" t="s">
        <v>3918</v>
      </c>
      <c r="N525" t="s">
        <v>3919</v>
      </c>
      <c r="O525" t="s">
        <v>4310</v>
      </c>
      <c r="P525" t="s">
        <v>4311</v>
      </c>
      <c r="AA525" s="1"/>
      <c r="AB525" s="9" t="str">
        <f t="shared" si="8"/>
        <v>0</v>
      </c>
      <c r="AC525" s="5"/>
    </row>
    <row r="526" spans="1:29" x14ac:dyDescent="0.4">
      <c r="A526" t="s">
        <v>4312</v>
      </c>
      <c r="B526" t="s">
        <v>4313</v>
      </c>
      <c r="C526" t="s">
        <v>3495</v>
      </c>
      <c r="D526">
        <v>99</v>
      </c>
      <c r="E526" s="4">
        <v>499</v>
      </c>
      <c r="F526" s="1">
        <v>0.8</v>
      </c>
      <c r="G526" s="12">
        <v>4.0999999999999996</v>
      </c>
      <c r="H526" s="4">
        <v>2451</v>
      </c>
      <c r="I526" t="s">
        <v>4314</v>
      </c>
      <c r="J526" t="s">
        <v>4315</v>
      </c>
      <c r="K526" t="s">
        <v>4316</v>
      </c>
      <c r="L526" t="s">
        <v>4317</v>
      </c>
      <c r="M526" t="s">
        <v>4318</v>
      </c>
      <c r="N526" t="s">
        <v>4319</v>
      </c>
      <c r="O526" t="s">
        <v>4320</v>
      </c>
      <c r="P526" t="s">
        <v>4321</v>
      </c>
      <c r="AA526" s="1"/>
      <c r="AB526" s="9" t="str">
        <f t="shared" si="8"/>
        <v>1</v>
      </c>
      <c r="AC526" s="5"/>
    </row>
    <row r="527" spans="1:29" x14ac:dyDescent="0.4">
      <c r="A527" t="s">
        <v>4322</v>
      </c>
      <c r="B527" t="s">
        <v>4323</v>
      </c>
      <c r="C527" t="s">
        <v>2948</v>
      </c>
      <c r="D527" s="2">
        <v>2499</v>
      </c>
      <c r="E527" s="4">
        <v>7990</v>
      </c>
      <c r="F527" s="1">
        <v>0.69</v>
      </c>
      <c r="G527" s="12">
        <v>4.0999999999999996</v>
      </c>
      <c r="H527" s="4">
        <v>154</v>
      </c>
      <c r="I527" t="s">
        <v>4324</v>
      </c>
      <c r="J527" t="s">
        <v>3889</v>
      </c>
      <c r="K527" t="s">
        <v>3890</v>
      </c>
      <c r="L527" t="s">
        <v>3891</v>
      </c>
      <c r="M527" t="s">
        <v>13039</v>
      </c>
      <c r="N527" t="s">
        <v>3892</v>
      </c>
      <c r="O527" t="s">
        <v>4325</v>
      </c>
      <c r="P527" t="s">
        <v>4326</v>
      </c>
      <c r="AA527" s="1"/>
      <c r="AB527" s="9" t="str">
        <f t="shared" si="8"/>
        <v>1</v>
      </c>
      <c r="AC527" s="5"/>
    </row>
    <row r="528" spans="1:29" x14ac:dyDescent="0.4">
      <c r="A528" t="s">
        <v>4327</v>
      </c>
      <c r="B528" t="s">
        <v>4328</v>
      </c>
      <c r="C528" t="s">
        <v>4329</v>
      </c>
      <c r="D528">
        <v>689</v>
      </c>
      <c r="E528" s="4">
        <v>1999</v>
      </c>
      <c r="F528" s="1">
        <v>0.66</v>
      </c>
      <c r="G528" s="12">
        <v>4.3</v>
      </c>
      <c r="H528" s="4">
        <v>1193</v>
      </c>
      <c r="I528" t="s">
        <v>4330</v>
      </c>
      <c r="J528" t="s">
        <v>4331</v>
      </c>
      <c r="K528" t="s">
        <v>4332</v>
      </c>
      <c r="L528" t="s">
        <v>4333</v>
      </c>
      <c r="M528" t="s">
        <v>4334</v>
      </c>
      <c r="N528" t="s">
        <v>4335</v>
      </c>
      <c r="O528" t="s">
        <v>4336</v>
      </c>
      <c r="P528" t="s">
        <v>4337</v>
      </c>
      <c r="AA528" s="1"/>
      <c r="AB528" s="9" t="str">
        <f t="shared" si="8"/>
        <v>1</v>
      </c>
      <c r="AC528" s="5"/>
    </row>
    <row r="529" spans="1:29" x14ac:dyDescent="0.4">
      <c r="A529" t="s">
        <v>4338</v>
      </c>
      <c r="B529" t="s">
        <v>4339</v>
      </c>
      <c r="C529" t="s">
        <v>3940</v>
      </c>
      <c r="D529">
        <v>499</v>
      </c>
      <c r="E529" s="4">
        <v>1899</v>
      </c>
      <c r="F529" s="1">
        <v>0.74</v>
      </c>
      <c r="G529" s="12">
        <v>4.0999999999999996</v>
      </c>
      <c r="H529" s="4">
        <v>1475</v>
      </c>
      <c r="I529" t="s">
        <v>4340</v>
      </c>
      <c r="J529" t="s">
        <v>4341</v>
      </c>
      <c r="K529" t="s">
        <v>4342</v>
      </c>
      <c r="L529" t="s">
        <v>4343</v>
      </c>
      <c r="M529" t="s">
        <v>4344</v>
      </c>
      <c r="N529" t="s">
        <v>4345</v>
      </c>
      <c r="O529" t="s">
        <v>4346</v>
      </c>
      <c r="P529" t="s">
        <v>4347</v>
      </c>
      <c r="AA529" s="1"/>
      <c r="AB529" s="9" t="str">
        <f t="shared" si="8"/>
        <v>1</v>
      </c>
      <c r="AC529" s="5"/>
    </row>
    <row r="530" spans="1:29" x14ac:dyDescent="0.4">
      <c r="A530" t="s">
        <v>4348</v>
      </c>
      <c r="B530" t="s">
        <v>4349</v>
      </c>
      <c r="C530" t="s">
        <v>3777</v>
      </c>
      <c r="D530">
        <v>299</v>
      </c>
      <c r="E530" s="4">
        <v>999</v>
      </c>
      <c r="F530" s="1">
        <v>0.7</v>
      </c>
      <c r="G530" s="12">
        <v>4.3</v>
      </c>
      <c r="H530" s="4">
        <v>8891</v>
      </c>
      <c r="I530" t="s">
        <v>4350</v>
      </c>
      <c r="J530" t="s">
        <v>4351</v>
      </c>
      <c r="K530" t="s">
        <v>4352</v>
      </c>
      <c r="L530" t="s">
        <v>4353</v>
      </c>
      <c r="M530" t="s">
        <v>4354</v>
      </c>
      <c r="N530" t="s">
        <v>4355</v>
      </c>
      <c r="O530" t="s">
        <v>4356</v>
      </c>
      <c r="P530" t="s">
        <v>4357</v>
      </c>
      <c r="AA530" s="1"/>
      <c r="AB530" s="9" t="str">
        <f t="shared" si="8"/>
        <v>1</v>
      </c>
      <c r="AC530" s="5"/>
    </row>
    <row r="531" spans="1:29" x14ac:dyDescent="0.4">
      <c r="A531" t="s">
        <v>4358</v>
      </c>
      <c r="B531" t="s">
        <v>4359</v>
      </c>
      <c r="C531" t="s">
        <v>3495</v>
      </c>
      <c r="D531">
        <v>209</v>
      </c>
      <c r="E531" s="4">
        <v>499</v>
      </c>
      <c r="F531" s="1">
        <v>0.57999999999999996</v>
      </c>
      <c r="G531" s="12">
        <v>3.6</v>
      </c>
      <c r="H531" s="4">
        <v>104</v>
      </c>
      <c r="I531" t="s">
        <v>4360</v>
      </c>
      <c r="J531" t="s">
        <v>4361</v>
      </c>
      <c r="K531" t="s">
        <v>4362</v>
      </c>
      <c r="L531" t="s">
        <v>4363</v>
      </c>
      <c r="M531" t="s">
        <v>4364</v>
      </c>
      <c r="N531" t="s">
        <v>4365</v>
      </c>
      <c r="O531" t="s">
        <v>4366</v>
      </c>
      <c r="P531" t="s">
        <v>4367</v>
      </c>
      <c r="AA531" s="1"/>
      <c r="AB531" s="9" t="str">
        <f t="shared" si="8"/>
        <v>1</v>
      </c>
      <c r="AC531" s="5"/>
    </row>
    <row r="532" spans="1:29" x14ac:dyDescent="0.4">
      <c r="A532" t="s">
        <v>4368</v>
      </c>
      <c r="B532" t="s">
        <v>4369</v>
      </c>
      <c r="C532" t="s">
        <v>2990</v>
      </c>
      <c r="D532" s="2">
        <v>8499</v>
      </c>
      <c r="E532" s="4">
        <v>12999</v>
      </c>
      <c r="F532" s="1">
        <v>0.35</v>
      </c>
      <c r="G532" s="12">
        <v>4.0999999999999996</v>
      </c>
      <c r="H532" s="4">
        <v>6662</v>
      </c>
      <c r="I532" t="s">
        <v>4370</v>
      </c>
      <c r="J532" t="s">
        <v>4371</v>
      </c>
      <c r="K532" t="s">
        <v>4372</v>
      </c>
      <c r="L532" t="s">
        <v>4373</v>
      </c>
      <c r="M532" t="s">
        <v>4374</v>
      </c>
      <c r="N532" t="s">
        <v>4375</v>
      </c>
      <c r="O532" t="s">
        <v>4376</v>
      </c>
      <c r="P532" t="s">
        <v>4377</v>
      </c>
      <c r="AA532" s="1"/>
      <c r="AB532" s="9" t="str">
        <f t="shared" si="8"/>
        <v>0</v>
      </c>
      <c r="AC532" s="5"/>
    </row>
    <row r="533" spans="1:29" x14ac:dyDescent="0.4">
      <c r="A533" t="s">
        <v>4378</v>
      </c>
      <c r="B533" t="s">
        <v>4379</v>
      </c>
      <c r="C533" t="s">
        <v>2979</v>
      </c>
      <c r="D533" s="2">
        <v>2179</v>
      </c>
      <c r="E533" s="4">
        <v>3999</v>
      </c>
      <c r="F533" s="1">
        <v>0.46</v>
      </c>
      <c r="G533" s="12">
        <v>4</v>
      </c>
      <c r="H533" s="4">
        <v>8380</v>
      </c>
      <c r="I533" t="s">
        <v>4380</v>
      </c>
      <c r="J533" t="s">
        <v>4381</v>
      </c>
      <c r="K533" t="s">
        <v>4382</v>
      </c>
      <c r="L533" t="s">
        <v>4383</v>
      </c>
      <c r="M533" t="s">
        <v>4384</v>
      </c>
      <c r="N533" t="s">
        <v>4385</v>
      </c>
      <c r="O533" t="s">
        <v>4386</v>
      </c>
      <c r="P533" t="s">
        <v>4387</v>
      </c>
      <c r="AA533" s="1"/>
      <c r="AB533" s="9" t="str">
        <f t="shared" si="8"/>
        <v>0</v>
      </c>
      <c r="AC533" s="5"/>
    </row>
    <row r="534" spans="1:29" x14ac:dyDescent="0.4">
      <c r="A534" t="s">
        <v>4388</v>
      </c>
      <c r="B534" t="s">
        <v>4389</v>
      </c>
      <c r="C534" t="s">
        <v>2990</v>
      </c>
      <c r="D534" s="2">
        <v>16999</v>
      </c>
      <c r="E534" s="4">
        <v>20999</v>
      </c>
      <c r="F534" s="1">
        <v>0.19</v>
      </c>
      <c r="G534" s="12">
        <v>4.0999999999999996</v>
      </c>
      <c r="H534" s="4">
        <v>31822</v>
      </c>
      <c r="I534" t="s">
        <v>4390</v>
      </c>
      <c r="J534" t="s">
        <v>4153</v>
      </c>
      <c r="K534" t="s">
        <v>4154</v>
      </c>
      <c r="L534" t="s">
        <v>4155</v>
      </c>
      <c r="M534" t="s">
        <v>4156</v>
      </c>
      <c r="N534" t="s">
        <v>4157</v>
      </c>
      <c r="O534" t="s">
        <v>4391</v>
      </c>
      <c r="P534" t="s">
        <v>4392</v>
      </c>
      <c r="AA534" s="1"/>
      <c r="AB534" s="9" t="str">
        <f t="shared" si="8"/>
        <v>0</v>
      </c>
      <c r="AC534" s="5"/>
    </row>
    <row r="535" spans="1:29" x14ac:dyDescent="0.4">
      <c r="A535" t="s">
        <v>4393</v>
      </c>
      <c r="B535" t="s">
        <v>4394</v>
      </c>
      <c r="C535" t="s">
        <v>2990</v>
      </c>
      <c r="D535" s="2">
        <v>44999</v>
      </c>
      <c r="E535" s="4">
        <v>49999</v>
      </c>
      <c r="F535" s="1">
        <v>0.1</v>
      </c>
      <c r="G535" s="12">
        <v>4.3</v>
      </c>
      <c r="H535" s="4">
        <v>3075</v>
      </c>
      <c r="I535" t="s">
        <v>4395</v>
      </c>
      <c r="J535" t="s">
        <v>4396</v>
      </c>
      <c r="K535" t="s">
        <v>4397</v>
      </c>
      <c r="L535" t="s">
        <v>4398</v>
      </c>
      <c r="M535" t="s">
        <v>4399</v>
      </c>
      <c r="N535" t="s">
        <v>4400</v>
      </c>
      <c r="O535" t="s">
        <v>4401</v>
      </c>
      <c r="P535" t="s">
        <v>4402</v>
      </c>
      <c r="AA535" s="1"/>
      <c r="AB535" s="9" t="str">
        <f t="shared" si="8"/>
        <v>0</v>
      </c>
      <c r="AC535" s="5"/>
    </row>
    <row r="536" spans="1:29" x14ac:dyDescent="0.4">
      <c r="A536" t="s">
        <v>4403</v>
      </c>
      <c r="B536" t="s">
        <v>4404</v>
      </c>
      <c r="C536" t="s">
        <v>3045</v>
      </c>
      <c r="D536" s="2">
        <v>2599</v>
      </c>
      <c r="E536" s="4">
        <v>2999</v>
      </c>
      <c r="F536" s="1">
        <v>0.13</v>
      </c>
      <c r="G536" s="12">
        <v>3.9</v>
      </c>
      <c r="H536" s="4">
        <v>14266</v>
      </c>
      <c r="I536" t="s">
        <v>4405</v>
      </c>
      <c r="J536" t="s">
        <v>4406</v>
      </c>
      <c r="K536" t="s">
        <v>4407</v>
      </c>
      <c r="L536" t="s">
        <v>4408</v>
      </c>
      <c r="M536" t="s">
        <v>4409</v>
      </c>
      <c r="N536" t="s">
        <v>4410</v>
      </c>
      <c r="O536" t="s">
        <v>4411</v>
      </c>
      <c r="P536" t="s">
        <v>4412</v>
      </c>
      <c r="AA536" s="1"/>
      <c r="AB536" s="9" t="str">
        <f t="shared" si="8"/>
        <v>0</v>
      </c>
      <c r="AC536" s="5"/>
    </row>
    <row r="537" spans="1:29" x14ac:dyDescent="0.4">
      <c r="A537" t="s">
        <v>4413</v>
      </c>
      <c r="B537" t="s">
        <v>4414</v>
      </c>
      <c r="C537" t="s">
        <v>2948</v>
      </c>
      <c r="D537" s="2">
        <v>2799</v>
      </c>
      <c r="E537" s="4">
        <v>6499</v>
      </c>
      <c r="F537" s="1">
        <v>0.56999999999999995</v>
      </c>
      <c r="G537" s="12">
        <v>4.0999999999999996</v>
      </c>
      <c r="H537" s="4">
        <v>38879</v>
      </c>
      <c r="I537" t="s">
        <v>4415</v>
      </c>
      <c r="J537" t="s">
        <v>4416</v>
      </c>
      <c r="K537" t="s">
        <v>4417</v>
      </c>
      <c r="L537" t="s">
        <v>4418</v>
      </c>
      <c r="M537" t="s">
        <v>4419</v>
      </c>
      <c r="N537" t="s">
        <v>4420</v>
      </c>
      <c r="O537" t="s">
        <v>4421</v>
      </c>
      <c r="P537" t="s">
        <v>4422</v>
      </c>
      <c r="AA537" s="1"/>
      <c r="AB537" s="9" t="str">
        <f t="shared" si="8"/>
        <v>1</v>
      </c>
      <c r="AC537" s="5"/>
    </row>
    <row r="538" spans="1:29" x14ac:dyDescent="0.4">
      <c r="A538" t="s">
        <v>4423</v>
      </c>
      <c r="B538" t="s">
        <v>4424</v>
      </c>
      <c r="C538" t="s">
        <v>4425</v>
      </c>
      <c r="D538" s="2">
        <v>1399</v>
      </c>
      <c r="E538" s="4">
        <v>2990</v>
      </c>
      <c r="F538" s="1">
        <v>0.53</v>
      </c>
      <c r="G538" s="12">
        <v>4.0999999999999996</v>
      </c>
      <c r="H538" s="4">
        <v>97175</v>
      </c>
      <c r="I538" t="s">
        <v>4426</v>
      </c>
      <c r="J538" t="s">
        <v>4427</v>
      </c>
      <c r="K538" t="s">
        <v>4428</v>
      </c>
      <c r="L538" t="s">
        <v>4429</v>
      </c>
      <c r="M538" t="s">
        <v>4430</v>
      </c>
      <c r="N538" t="s">
        <v>4431</v>
      </c>
      <c r="O538" t="s">
        <v>4432</v>
      </c>
      <c r="P538" t="s">
        <v>4433</v>
      </c>
      <c r="AA538" s="1"/>
      <c r="AB538" s="9" t="str">
        <f t="shared" si="8"/>
        <v>1</v>
      </c>
      <c r="AC538" s="5"/>
    </row>
    <row r="539" spans="1:29" x14ac:dyDescent="0.4">
      <c r="A539" t="s">
        <v>4434</v>
      </c>
      <c r="B539" t="s">
        <v>4435</v>
      </c>
      <c r="C539" t="s">
        <v>3024</v>
      </c>
      <c r="D539">
        <v>649</v>
      </c>
      <c r="E539" s="4">
        <v>2400</v>
      </c>
      <c r="F539" s="1">
        <v>0.73</v>
      </c>
      <c r="G539" s="12">
        <v>4.4000000000000004</v>
      </c>
      <c r="H539" s="4">
        <v>67260</v>
      </c>
      <c r="I539" t="s">
        <v>4436</v>
      </c>
      <c r="J539" t="s">
        <v>3026</v>
      </c>
      <c r="K539" t="s">
        <v>3027</v>
      </c>
      <c r="L539" t="s">
        <v>3028</v>
      </c>
      <c r="M539" t="s">
        <v>3029</v>
      </c>
      <c r="N539" t="s">
        <v>3030</v>
      </c>
      <c r="O539" t="s">
        <v>3031</v>
      </c>
      <c r="P539" t="s">
        <v>4437</v>
      </c>
      <c r="AA539" s="1"/>
      <c r="AB539" s="9" t="str">
        <f t="shared" si="8"/>
        <v>1</v>
      </c>
      <c r="AC539" s="5"/>
    </row>
    <row r="540" spans="1:29" x14ac:dyDescent="0.4">
      <c r="A540" t="s">
        <v>4438</v>
      </c>
      <c r="B540" t="s">
        <v>4439</v>
      </c>
      <c r="C540" t="s">
        <v>3162</v>
      </c>
      <c r="D540">
        <v>799</v>
      </c>
      <c r="E540" s="4">
        <v>3990</v>
      </c>
      <c r="F540" s="1">
        <v>0.8</v>
      </c>
      <c r="G540" s="12">
        <v>3.8</v>
      </c>
      <c r="H540" s="4">
        <v>119</v>
      </c>
      <c r="I540" t="s">
        <v>4440</v>
      </c>
      <c r="J540" t="s">
        <v>4441</v>
      </c>
      <c r="K540" t="s">
        <v>4442</v>
      </c>
      <c r="L540" t="s">
        <v>4443</v>
      </c>
      <c r="M540" t="s">
        <v>4444</v>
      </c>
      <c r="N540" t="s">
        <v>4445</v>
      </c>
      <c r="O540" t="s">
        <v>4446</v>
      </c>
      <c r="P540" t="s">
        <v>4447</v>
      </c>
      <c r="AA540" s="1"/>
      <c r="AB540" s="9" t="str">
        <f t="shared" si="8"/>
        <v>1</v>
      </c>
      <c r="AC540" s="5"/>
    </row>
    <row r="541" spans="1:29" x14ac:dyDescent="0.4">
      <c r="A541" t="s">
        <v>4448</v>
      </c>
      <c r="B541" t="s">
        <v>4449</v>
      </c>
      <c r="C541" t="s">
        <v>4450</v>
      </c>
      <c r="D541">
        <v>149</v>
      </c>
      <c r="E541" s="4">
        <v>149</v>
      </c>
      <c r="F541" s="1">
        <v>0</v>
      </c>
      <c r="G541" s="12">
        <v>4.3</v>
      </c>
      <c r="H541" s="4">
        <v>10833</v>
      </c>
      <c r="I541" t="s">
        <v>4451</v>
      </c>
      <c r="J541" t="s">
        <v>4452</v>
      </c>
      <c r="K541" t="s">
        <v>4453</v>
      </c>
      <c r="L541" t="s">
        <v>4454</v>
      </c>
      <c r="M541" t="s">
        <v>4455</v>
      </c>
      <c r="N541" t="s">
        <v>4456</v>
      </c>
      <c r="O541" t="s">
        <v>4457</v>
      </c>
      <c r="P541" t="s">
        <v>4458</v>
      </c>
      <c r="AA541" s="1"/>
      <c r="AB541" s="9" t="str">
        <f t="shared" si="8"/>
        <v>0</v>
      </c>
      <c r="AC541" s="5"/>
    </row>
    <row r="542" spans="1:29" x14ac:dyDescent="0.4">
      <c r="A542" t="s">
        <v>496</v>
      </c>
      <c r="B542" t="s">
        <v>497</v>
      </c>
      <c r="C542" t="s">
        <v>18</v>
      </c>
      <c r="D542">
        <v>799</v>
      </c>
      <c r="E542" s="4">
        <v>2100</v>
      </c>
      <c r="F542" s="1">
        <v>0.62</v>
      </c>
      <c r="G542" s="12">
        <v>4.3</v>
      </c>
      <c r="H542" s="4">
        <v>8188</v>
      </c>
      <c r="I542" t="s">
        <v>498</v>
      </c>
      <c r="J542" t="s">
        <v>499</v>
      </c>
      <c r="K542" t="s">
        <v>500</v>
      </c>
      <c r="L542" t="s">
        <v>501</v>
      </c>
      <c r="M542" t="s">
        <v>502</v>
      </c>
      <c r="N542" t="s">
        <v>503</v>
      </c>
      <c r="O542" t="s">
        <v>4459</v>
      </c>
      <c r="P542" t="s">
        <v>4460</v>
      </c>
      <c r="AA542" s="1"/>
      <c r="AB542" s="9" t="str">
        <f t="shared" si="8"/>
        <v>1</v>
      </c>
      <c r="AC542" s="5"/>
    </row>
    <row r="543" spans="1:29" x14ac:dyDescent="0.4">
      <c r="A543" t="s">
        <v>4461</v>
      </c>
      <c r="B543" t="s">
        <v>4462</v>
      </c>
      <c r="C543" t="s">
        <v>3045</v>
      </c>
      <c r="D543" s="2">
        <v>3799</v>
      </c>
      <c r="E543" s="4">
        <v>5299</v>
      </c>
      <c r="F543" s="1">
        <v>0.28000000000000003</v>
      </c>
      <c r="G543" s="12">
        <v>3.5</v>
      </c>
      <c r="H543" s="4">
        <v>1641</v>
      </c>
      <c r="I543" t="s">
        <v>4463</v>
      </c>
      <c r="J543" t="s">
        <v>4464</v>
      </c>
      <c r="K543" t="s">
        <v>4465</v>
      </c>
      <c r="L543" t="s">
        <v>4466</v>
      </c>
      <c r="M543" t="s">
        <v>4467</v>
      </c>
      <c r="N543" t="s">
        <v>4468</v>
      </c>
      <c r="O543" t="s">
        <v>4469</v>
      </c>
      <c r="P543" t="s">
        <v>4470</v>
      </c>
      <c r="AA543" s="1"/>
      <c r="AB543" s="9" t="str">
        <f t="shared" si="8"/>
        <v>0</v>
      </c>
      <c r="AC543" s="5"/>
    </row>
    <row r="544" spans="1:29" x14ac:dyDescent="0.4">
      <c r="A544" t="s">
        <v>4471</v>
      </c>
      <c r="B544" t="s">
        <v>4472</v>
      </c>
      <c r="C544" t="s">
        <v>3973</v>
      </c>
      <c r="D544">
        <v>199</v>
      </c>
      <c r="E544" s="4">
        <v>1899</v>
      </c>
      <c r="F544" s="1">
        <v>0.9</v>
      </c>
      <c r="G544" s="12">
        <v>4</v>
      </c>
      <c r="H544" s="4">
        <v>4740</v>
      </c>
      <c r="I544" t="s">
        <v>4473</v>
      </c>
      <c r="J544" t="s">
        <v>4474</v>
      </c>
      <c r="K544" t="s">
        <v>4475</v>
      </c>
      <c r="L544" t="s">
        <v>4476</v>
      </c>
      <c r="M544" t="s">
        <v>4477</v>
      </c>
      <c r="N544" t="s">
        <v>4478</v>
      </c>
      <c r="O544" t="s">
        <v>4479</v>
      </c>
      <c r="P544" t="s">
        <v>4480</v>
      </c>
      <c r="AA544" s="1"/>
      <c r="AB544" s="9" t="str">
        <f t="shared" si="8"/>
        <v>1</v>
      </c>
      <c r="AC544" s="5"/>
    </row>
    <row r="545" spans="1:29" x14ac:dyDescent="0.4">
      <c r="A545" t="s">
        <v>4481</v>
      </c>
      <c r="B545" t="s">
        <v>4482</v>
      </c>
      <c r="C545" t="s">
        <v>2990</v>
      </c>
      <c r="D545" s="2">
        <v>23999</v>
      </c>
      <c r="E545" s="4">
        <v>32999</v>
      </c>
      <c r="F545" s="1">
        <v>0.27</v>
      </c>
      <c r="G545" s="12">
        <v>3.9</v>
      </c>
      <c r="H545" s="4">
        <v>8866</v>
      </c>
      <c r="I545" t="s">
        <v>4483</v>
      </c>
      <c r="J545" t="s">
        <v>4484</v>
      </c>
      <c r="K545" t="s">
        <v>4485</v>
      </c>
      <c r="L545" t="s">
        <v>4486</v>
      </c>
      <c r="M545" t="s">
        <v>4487</v>
      </c>
      <c r="N545" t="s">
        <v>4488</v>
      </c>
      <c r="O545" t="s">
        <v>4489</v>
      </c>
      <c r="P545" t="s">
        <v>4490</v>
      </c>
      <c r="AA545" s="1"/>
      <c r="AB545" s="9" t="str">
        <f t="shared" si="8"/>
        <v>0</v>
      </c>
      <c r="AC545" s="5"/>
    </row>
    <row r="546" spans="1:29" x14ac:dyDescent="0.4">
      <c r="A546" t="s">
        <v>4491</v>
      </c>
      <c r="B546" t="s">
        <v>4492</v>
      </c>
      <c r="C546" t="s">
        <v>2990</v>
      </c>
      <c r="D546" s="2">
        <v>29990</v>
      </c>
      <c r="E546" s="4">
        <v>39990</v>
      </c>
      <c r="F546" s="1">
        <v>0.25</v>
      </c>
      <c r="G546" s="12">
        <v>4.3</v>
      </c>
      <c r="H546" s="4">
        <v>8399</v>
      </c>
      <c r="I546" t="s">
        <v>4493</v>
      </c>
      <c r="J546" t="s">
        <v>4494</v>
      </c>
      <c r="K546" t="s">
        <v>4495</v>
      </c>
      <c r="L546" t="s">
        <v>4496</v>
      </c>
      <c r="M546" t="s">
        <v>4497</v>
      </c>
      <c r="N546" t="s">
        <v>4498</v>
      </c>
      <c r="O546" t="s">
        <v>4499</v>
      </c>
      <c r="P546" t="s">
        <v>4500</v>
      </c>
      <c r="AA546" s="1"/>
      <c r="AB546" s="9" t="str">
        <f t="shared" si="8"/>
        <v>0</v>
      </c>
      <c r="AC546" s="5"/>
    </row>
    <row r="547" spans="1:29" x14ac:dyDescent="0.4">
      <c r="A547" t="s">
        <v>4501</v>
      </c>
      <c r="B547" t="s">
        <v>4502</v>
      </c>
      <c r="C547" t="s">
        <v>2948</v>
      </c>
      <c r="D547">
        <v>281</v>
      </c>
      <c r="E547" s="4">
        <v>1999</v>
      </c>
      <c r="F547" s="1">
        <v>0.86</v>
      </c>
      <c r="G547" s="12">
        <v>2.8</v>
      </c>
      <c r="H547" s="4">
        <v>87</v>
      </c>
      <c r="I547" t="s">
        <v>4503</v>
      </c>
      <c r="J547" t="s">
        <v>4504</v>
      </c>
      <c r="K547" t="s">
        <v>4505</v>
      </c>
      <c r="L547" t="s">
        <v>4506</v>
      </c>
      <c r="M547" t="s">
        <v>4507</v>
      </c>
      <c r="N547" t="s">
        <v>4508</v>
      </c>
      <c r="O547" t="s">
        <v>4509</v>
      </c>
      <c r="P547" t="s">
        <v>4510</v>
      </c>
      <c r="AA547" s="1"/>
      <c r="AB547" s="9" t="str">
        <f t="shared" si="8"/>
        <v>1</v>
      </c>
      <c r="AC547" s="5"/>
    </row>
    <row r="548" spans="1:29" x14ac:dyDescent="0.4">
      <c r="A548" t="s">
        <v>4511</v>
      </c>
      <c r="B548" t="s">
        <v>4512</v>
      </c>
      <c r="C548" t="s">
        <v>2990</v>
      </c>
      <c r="D548" s="2">
        <v>7998</v>
      </c>
      <c r="E548" s="4">
        <v>11999</v>
      </c>
      <c r="F548" s="1">
        <v>0.33</v>
      </c>
      <c r="G548" s="12">
        <v>3.8</v>
      </c>
      <c r="H548" s="4">
        <v>125</v>
      </c>
      <c r="I548" t="s">
        <v>4513</v>
      </c>
      <c r="J548" t="s">
        <v>4514</v>
      </c>
      <c r="K548" t="s">
        <v>4515</v>
      </c>
      <c r="L548" t="s">
        <v>4516</v>
      </c>
      <c r="M548" t="s">
        <v>4517</v>
      </c>
      <c r="N548" t="s">
        <v>4518</v>
      </c>
      <c r="O548" t="s">
        <v>4519</v>
      </c>
      <c r="P548" t="s">
        <v>4520</v>
      </c>
      <c r="AA548" s="1"/>
      <c r="AB548" s="9" t="str">
        <f t="shared" si="8"/>
        <v>0</v>
      </c>
      <c r="AC548" s="5"/>
    </row>
    <row r="549" spans="1:29" x14ac:dyDescent="0.4">
      <c r="A549" t="s">
        <v>4521</v>
      </c>
      <c r="B549" t="s">
        <v>4522</v>
      </c>
      <c r="C549" t="s">
        <v>2948</v>
      </c>
      <c r="D549">
        <v>249</v>
      </c>
      <c r="E549" s="4">
        <v>999</v>
      </c>
      <c r="F549" s="1">
        <v>0.75</v>
      </c>
      <c r="G549" s="12">
        <v>4.5</v>
      </c>
      <c r="H549" s="4">
        <v>38</v>
      </c>
      <c r="I549" t="s">
        <v>4523</v>
      </c>
      <c r="J549" t="s">
        <v>4524</v>
      </c>
      <c r="K549" t="s">
        <v>4525</v>
      </c>
      <c r="L549" t="s">
        <v>4526</v>
      </c>
      <c r="M549" t="s">
        <v>4527</v>
      </c>
      <c r="N549" t="s">
        <v>4528</v>
      </c>
      <c r="O549" t="s">
        <v>4529</v>
      </c>
      <c r="P549" t="s">
        <v>4530</v>
      </c>
      <c r="AA549" s="1"/>
      <c r="AB549" s="9" t="str">
        <f t="shared" si="8"/>
        <v>1</v>
      </c>
      <c r="AC549" s="5"/>
    </row>
    <row r="550" spans="1:29" x14ac:dyDescent="0.4">
      <c r="A550" t="s">
        <v>4531</v>
      </c>
      <c r="B550" t="s">
        <v>4532</v>
      </c>
      <c r="C550" t="s">
        <v>3777</v>
      </c>
      <c r="D550">
        <v>299</v>
      </c>
      <c r="E550" s="4">
        <v>599</v>
      </c>
      <c r="F550" s="1">
        <v>0.5</v>
      </c>
      <c r="G550" s="12">
        <v>4.3</v>
      </c>
      <c r="H550" s="4">
        <v>4674</v>
      </c>
      <c r="I550" t="s">
        <v>4533</v>
      </c>
      <c r="J550" t="s">
        <v>4534</v>
      </c>
      <c r="K550" t="s">
        <v>4535</v>
      </c>
      <c r="L550" t="s">
        <v>4536</v>
      </c>
      <c r="M550" t="s">
        <v>4537</v>
      </c>
      <c r="N550" t="s">
        <v>4538</v>
      </c>
      <c r="O550" t="s">
        <v>4539</v>
      </c>
      <c r="P550" t="s">
        <v>4540</v>
      </c>
      <c r="AA550" s="1"/>
      <c r="AB550" s="9" t="str">
        <f t="shared" si="8"/>
        <v>1</v>
      </c>
      <c r="AC550" s="5"/>
    </row>
    <row r="551" spans="1:29" x14ac:dyDescent="0.4">
      <c r="A551" t="s">
        <v>4541</v>
      </c>
      <c r="B551" t="s">
        <v>4542</v>
      </c>
      <c r="C551" t="s">
        <v>2948</v>
      </c>
      <c r="D551">
        <v>499</v>
      </c>
      <c r="E551" s="4">
        <v>1899</v>
      </c>
      <c r="F551" s="1">
        <v>0.74</v>
      </c>
      <c r="G551" s="12">
        <v>4.0999999999999996</v>
      </c>
      <c r="H551" s="4">
        <v>412</v>
      </c>
      <c r="I551" t="s">
        <v>4543</v>
      </c>
      <c r="J551" t="s">
        <v>4544</v>
      </c>
      <c r="K551" t="s">
        <v>4545</v>
      </c>
      <c r="L551" t="s">
        <v>4546</v>
      </c>
      <c r="M551" t="s">
        <v>4547</v>
      </c>
      <c r="N551" t="s">
        <v>4548</v>
      </c>
      <c r="O551" t="s">
        <v>4549</v>
      </c>
      <c r="P551" t="s">
        <v>4550</v>
      </c>
      <c r="AA551" s="1"/>
      <c r="AB551" s="9" t="str">
        <f t="shared" si="8"/>
        <v>1</v>
      </c>
      <c r="AC551" s="5"/>
    </row>
    <row r="552" spans="1:29" x14ac:dyDescent="0.4">
      <c r="A552" t="s">
        <v>4551</v>
      </c>
      <c r="B552" t="s">
        <v>4552</v>
      </c>
      <c r="C552" t="s">
        <v>2948</v>
      </c>
      <c r="D552">
        <v>899</v>
      </c>
      <c r="E552" s="4">
        <v>3499</v>
      </c>
      <c r="F552" s="1">
        <v>0.74</v>
      </c>
      <c r="G552" s="12">
        <v>3</v>
      </c>
      <c r="H552" s="4">
        <v>681</v>
      </c>
      <c r="I552" t="s">
        <v>4553</v>
      </c>
      <c r="J552" t="s">
        <v>4554</v>
      </c>
      <c r="K552" t="s">
        <v>4555</v>
      </c>
      <c r="L552" t="s">
        <v>4556</v>
      </c>
      <c r="M552" t="s">
        <v>4557</v>
      </c>
      <c r="N552" t="s">
        <v>4558</v>
      </c>
      <c r="O552" t="s">
        <v>4559</v>
      </c>
      <c r="P552" t="s">
        <v>4560</v>
      </c>
      <c r="AA552" s="1"/>
      <c r="AB552" s="9" t="str">
        <f t="shared" si="8"/>
        <v>1</v>
      </c>
      <c r="AC552" s="5"/>
    </row>
    <row r="553" spans="1:29" x14ac:dyDescent="0.4">
      <c r="A553" t="s">
        <v>4561</v>
      </c>
      <c r="B553" t="s">
        <v>4562</v>
      </c>
      <c r="C553" t="s">
        <v>2979</v>
      </c>
      <c r="D553" s="2">
        <v>1599</v>
      </c>
      <c r="E553" s="4">
        <v>3499</v>
      </c>
      <c r="F553" s="1">
        <v>0.54</v>
      </c>
      <c r="G553" s="12">
        <v>4</v>
      </c>
      <c r="H553" s="4">
        <v>36384</v>
      </c>
      <c r="I553" t="s">
        <v>4563</v>
      </c>
      <c r="J553" t="s">
        <v>4564</v>
      </c>
      <c r="K553" t="s">
        <v>4565</v>
      </c>
      <c r="L553" t="s">
        <v>4566</v>
      </c>
      <c r="M553" t="s">
        <v>4567</v>
      </c>
      <c r="N553" t="s">
        <v>4568</v>
      </c>
      <c r="O553" t="s">
        <v>4569</v>
      </c>
      <c r="P553" t="s">
        <v>4570</v>
      </c>
      <c r="AA553" s="1"/>
      <c r="AB553" s="9" t="str">
        <f t="shared" si="8"/>
        <v>1</v>
      </c>
      <c r="AC553" s="5"/>
    </row>
    <row r="554" spans="1:29" x14ac:dyDescent="0.4">
      <c r="A554" t="s">
        <v>4571</v>
      </c>
      <c r="B554" t="s">
        <v>4572</v>
      </c>
      <c r="C554" t="s">
        <v>4573</v>
      </c>
      <c r="D554">
        <v>120</v>
      </c>
      <c r="E554" s="4">
        <v>999</v>
      </c>
      <c r="F554" s="1">
        <v>0.88</v>
      </c>
      <c r="G554" s="12">
        <v>3.9</v>
      </c>
      <c r="H554" s="4">
        <v>6491</v>
      </c>
      <c r="I554" t="s">
        <v>4574</v>
      </c>
      <c r="J554" t="s">
        <v>4575</v>
      </c>
      <c r="K554" t="s">
        <v>4576</v>
      </c>
      <c r="L554" t="s">
        <v>4577</v>
      </c>
      <c r="M554" t="s">
        <v>4578</v>
      </c>
      <c r="N554" t="s">
        <v>4579</v>
      </c>
      <c r="O554" t="s">
        <v>4580</v>
      </c>
      <c r="P554" t="s">
        <v>4581</v>
      </c>
      <c r="AA554" s="1"/>
      <c r="AB554" s="9" t="str">
        <f t="shared" si="8"/>
        <v>1</v>
      </c>
      <c r="AC554" s="5"/>
    </row>
    <row r="555" spans="1:29" x14ac:dyDescent="0.4">
      <c r="A555" t="s">
        <v>4582</v>
      </c>
      <c r="B555" t="s">
        <v>4583</v>
      </c>
      <c r="C555" t="s">
        <v>2948</v>
      </c>
      <c r="D555" s="2">
        <v>3999</v>
      </c>
      <c r="E555" s="4">
        <v>6999</v>
      </c>
      <c r="F555" s="1">
        <v>0.43</v>
      </c>
      <c r="G555" s="12">
        <v>4.0999999999999996</v>
      </c>
      <c r="H555" s="4">
        <v>10229</v>
      </c>
      <c r="I555" t="s">
        <v>4584</v>
      </c>
      <c r="J555" t="s">
        <v>4585</v>
      </c>
      <c r="K555" t="s">
        <v>4586</v>
      </c>
      <c r="L555" t="s">
        <v>4587</v>
      </c>
      <c r="M555" t="s">
        <v>4588</v>
      </c>
      <c r="N555" t="s">
        <v>4589</v>
      </c>
      <c r="O555" t="s">
        <v>4590</v>
      </c>
      <c r="P555" t="s">
        <v>4591</v>
      </c>
      <c r="AA555" s="1"/>
      <c r="AB555" s="9" t="str">
        <f t="shared" si="8"/>
        <v>0</v>
      </c>
      <c r="AC555" s="5"/>
    </row>
    <row r="556" spans="1:29" x14ac:dyDescent="0.4">
      <c r="A556" t="s">
        <v>4592</v>
      </c>
      <c r="B556" t="s">
        <v>4165</v>
      </c>
      <c r="C556" t="s">
        <v>2990</v>
      </c>
      <c r="D556" s="2">
        <v>12999</v>
      </c>
      <c r="E556" s="4">
        <v>18999</v>
      </c>
      <c r="F556" s="1">
        <v>0.32</v>
      </c>
      <c r="G556" s="12">
        <v>4.0999999999999996</v>
      </c>
      <c r="H556" s="4">
        <v>50772</v>
      </c>
      <c r="I556" t="s">
        <v>4166</v>
      </c>
      <c r="J556" t="s">
        <v>3650</v>
      </c>
      <c r="K556" t="s">
        <v>3651</v>
      </c>
      <c r="L556" t="s">
        <v>3652</v>
      </c>
      <c r="M556" t="s">
        <v>3653</v>
      </c>
      <c r="N556" t="s">
        <v>3654</v>
      </c>
      <c r="O556" t="s">
        <v>4167</v>
      </c>
      <c r="P556" t="s">
        <v>4593</v>
      </c>
      <c r="AA556" s="1"/>
      <c r="AB556" s="9" t="str">
        <f t="shared" si="8"/>
        <v>0</v>
      </c>
      <c r="AC556" s="5"/>
    </row>
    <row r="557" spans="1:29" x14ac:dyDescent="0.4">
      <c r="A557" t="s">
        <v>4594</v>
      </c>
      <c r="B557" t="s">
        <v>4595</v>
      </c>
      <c r="C557" t="s">
        <v>3973</v>
      </c>
      <c r="D557" s="2">
        <v>1599</v>
      </c>
      <c r="E557" s="4">
        <v>2599</v>
      </c>
      <c r="F557" s="1">
        <v>0.38</v>
      </c>
      <c r="G557" s="12">
        <v>4.3</v>
      </c>
      <c r="H557" s="4">
        <v>1801</v>
      </c>
      <c r="I557" t="s">
        <v>4596</v>
      </c>
      <c r="J557" t="s">
        <v>4597</v>
      </c>
      <c r="K557" t="s">
        <v>4598</v>
      </c>
      <c r="L557" t="s">
        <v>4599</v>
      </c>
      <c r="M557" t="s">
        <v>4600</v>
      </c>
      <c r="N557" t="s">
        <v>4601</v>
      </c>
      <c r="O557" t="s">
        <v>4602</v>
      </c>
      <c r="P557" t="s">
        <v>4603</v>
      </c>
      <c r="AA557" s="1"/>
      <c r="AB557" s="9" t="str">
        <f t="shared" si="8"/>
        <v>0</v>
      </c>
      <c r="AC557" s="5"/>
    </row>
    <row r="558" spans="1:29" x14ac:dyDescent="0.4">
      <c r="A558" t="s">
        <v>4604</v>
      </c>
      <c r="B558" t="s">
        <v>4605</v>
      </c>
      <c r="C558" t="s">
        <v>3162</v>
      </c>
      <c r="D558">
        <v>699</v>
      </c>
      <c r="E558" s="4">
        <v>1199</v>
      </c>
      <c r="F558" s="1">
        <v>0.42</v>
      </c>
      <c r="G558" s="12">
        <v>4</v>
      </c>
      <c r="H558" s="4">
        <v>14404</v>
      </c>
      <c r="I558" t="s">
        <v>4606</v>
      </c>
      <c r="J558" t="s">
        <v>3666</v>
      </c>
      <c r="K558" t="s">
        <v>3667</v>
      </c>
      <c r="L558" t="s">
        <v>3668</v>
      </c>
      <c r="M558" t="s">
        <v>3669</v>
      </c>
      <c r="N558" t="s">
        <v>3670</v>
      </c>
      <c r="O558" t="s">
        <v>4607</v>
      </c>
      <c r="P558" t="s">
        <v>4608</v>
      </c>
      <c r="AA558" s="1"/>
      <c r="AB558" s="9" t="str">
        <f t="shared" si="8"/>
        <v>0</v>
      </c>
      <c r="AC558" s="5"/>
    </row>
    <row r="559" spans="1:29" x14ac:dyDescent="0.4">
      <c r="A559" t="s">
        <v>4609</v>
      </c>
      <c r="B559" t="s">
        <v>4610</v>
      </c>
      <c r="C559" t="s">
        <v>4611</v>
      </c>
      <c r="D559">
        <v>99</v>
      </c>
      <c r="E559" s="4">
        <v>999</v>
      </c>
      <c r="F559" s="1">
        <v>0.9</v>
      </c>
      <c r="G559" s="12">
        <v>4.4000000000000004</v>
      </c>
      <c r="H559" s="4">
        <v>305</v>
      </c>
      <c r="I559" t="s">
        <v>4612</v>
      </c>
      <c r="J559" t="s">
        <v>4613</v>
      </c>
      <c r="K559" t="s">
        <v>4614</v>
      </c>
      <c r="L559" t="s">
        <v>4615</v>
      </c>
      <c r="M559" t="s">
        <v>4616</v>
      </c>
      <c r="N559" t="s">
        <v>4617</v>
      </c>
      <c r="O559" t="s">
        <v>4618</v>
      </c>
      <c r="P559" t="s">
        <v>4619</v>
      </c>
      <c r="AA559" s="1"/>
      <c r="AB559" s="9" t="str">
        <f t="shared" si="8"/>
        <v>1</v>
      </c>
      <c r="AC559" s="5"/>
    </row>
    <row r="560" spans="1:29" x14ac:dyDescent="0.4">
      <c r="A560" t="s">
        <v>4620</v>
      </c>
      <c r="B560" t="s">
        <v>4621</v>
      </c>
      <c r="C560" t="s">
        <v>2990</v>
      </c>
      <c r="D560" s="2">
        <v>7915</v>
      </c>
      <c r="E560" s="4">
        <v>9999</v>
      </c>
      <c r="F560" s="1">
        <v>0.21</v>
      </c>
      <c r="G560" s="12">
        <v>4.3</v>
      </c>
      <c r="H560" s="4">
        <v>1376</v>
      </c>
      <c r="I560" t="s">
        <v>4622</v>
      </c>
      <c r="J560" t="s">
        <v>4623</v>
      </c>
      <c r="K560" t="s">
        <v>4624</v>
      </c>
      <c r="L560" t="s">
        <v>4625</v>
      </c>
      <c r="M560" t="s">
        <v>4626</v>
      </c>
      <c r="N560" t="s">
        <v>4627</v>
      </c>
      <c r="O560" t="s">
        <v>4628</v>
      </c>
      <c r="P560" t="s">
        <v>4629</v>
      </c>
      <c r="AA560" s="1"/>
      <c r="AB560" s="9" t="str">
        <f t="shared" si="8"/>
        <v>0</v>
      </c>
      <c r="AC560" s="5"/>
    </row>
    <row r="561" spans="1:29" x14ac:dyDescent="0.4">
      <c r="A561" t="s">
        <v>4630</v>
      </c>
      <c r="B561" t="s">
        <v>4631</v>
      </c>
      <c r="C561" t="s">
        <v>2948</v>
      </c>
      <c r="D561" s="2">
        <v>1499</v>
      </c>
      <c r="E561" s="4">
        <v>7999</v>
      </c>
      <c r="F561" s="1">
        <v>0.81</v>
      </c>
      <c r="G561" s="12">
        <v>4.2</v>
      </c>
      <c r="H561" s="4">
        <v>22638</v>
      </c>
      <c r="I561" t="s">
        <v>4632</v>
      </c>
      <c r="J561" t="s">
        <v>3184</v>
      </c>
      <c r="K561" t="s">
        <v>3185</v>
      </c>
      <c r="L561" t="s">
        <v>3186</v>
      </c>
      <c r="M561" t="s">
        <v>3187</v>
      </c>
      <c r="N561" t="s">
        <v>3188</v>
      </c>
      <c r="O561" t="s">
        <v>4633</v>
      </c>
      <c r="P561" t="s">
        <v>4634</v>
      </c>
      <c r="AA561" s="1"/>
      <c r="AB561" s="9" t="str">
        <f t="shared" si="8"/>
        <v>1</v>
      </c>
      <c r="AC561" s="5"/>
    </row>
    <row r="562" spans="1:29" x14ac:dyDescent="0.4">
      <c r="A562" t="s">
        <v>4635</v>
      </c>
      <c r="B562" t="s">
        <v>4636</v>
      </c>
      <c r="C562" t="s">
        <v>3045</v>
      </c>
      <c r="D562" s="2">
        <v>1055</v>
      </c>
      <c r="E562" s="4">
        <v>1249</v>
      </c>
      <c r="F562" s="1">
        <v>0.16</v>
      </c>
      <c r="G562" s="12">
        <v>3.8</v>
      </c>
      <c r="H562" s="4">
        <v>2352</v>
      </c>
      <c r="I562" t="s">
        <v>4637</v>
      </c>
      <c r="J562" t="s">
        <v>4638</v>
      </c>
      <c r="K562" t="s">
        <v>4639</v>
      </c>
      <c r="L562" t="s">
        <v>4640</v>
      </c>
      <c r="M562" t="s">
        <v>4641</v>
      </c>
      <c r="N562" t="s">
        <v>4642</v>
      </c>
      <c r="O562" t="s">
        <v>4643</v>
      </c>
      <c r="P562" t="s">
        <v>4644</v>
      </c>
      <c r="AA562" s="1"/>
      <c r="AB562" s="9" t="str">
        <f t="shared" si="8"/>
        <v>0</v>
      </c>
      <c r="AC562" s="5"/>
    </row>
    <row r="563" spans="1:29" x14ac:dyDescent="0.4">
      <c r="A563" t="s">
        <v>4645</v>
      </c>
      <c r="B563" t="s">
        <v>4646</v>
      </c>
      <c r="C563" t="s">
        <v>3777</v>
      </c>
      <c r="D563">
        <v>150</v>
      </c>
      <c r="E563" s="4">
        <v>599</v>
      </c>
      <c r="F563" s="1">
        <v>0.75</v>
      </c>
      <c r="G563" s="12">
        <v>4.3</v>
      </c>
      <c r="H563" s="4">
        <v>714</v>
      </c>
      <c r="I563" t="s">
        <v>4647</v>
      </c>
      <c r="J563" t="s">
        <v>4648</v>
      </c>
      <c r="K563" t="s">
        <v>4649</v>
      </c>
      <c r="L563" t="s">
        <v>4650</v>
      </c>
      <c r="M563" t="s">
        <v>4651</v>
      </c>
      <c r="N563" t="s">
        <v>4652</v>
      </c>
      <c r="O563" t="s">
        <v>4653</v>
      </c>
      <c r="P563" t="s">
        <v>4654</v>
      </c>
      <c r="AA563" s="1"/>
      <c r="AB563" s="9" t="str">
        <f t="shared" si="8"/>
        <v>1</v>
      </c>
      <c r="AC563" s="5"/>
    </row>
    <row r="564" spans="1:29" x14ac:dyDescent="0.4">
      <c r="A564" t="s">
        <v>652</v>
      </c>
      <c r="B564" t="s">
        <v>653</v>
      </c>
      <c r="C564" t="s">
        <v>18</v>
      </c>
      <c r="D564">
        <v>219</v>
      </c>
      <c r="E564" s="4">
        <v>700</v>
      </c>
      <c r="F564" s="1">
        <v>0.69</v>
      </c>
      <c r="G564" s="12">
        <v>4.3</v>
      </c>
      <c r="H564" s="4">
        <v>20052</v>
      </c>
      <c r="I564" t="s">
        <v>654</v>
      </c>
      <c r="J564" t="s">
        <v>655</v>
      </c>
      <c r="K564" t="s">
        <v>656</v>
      </c>
      <c r="L564" t="s">
        <v>657</v>
      </c>
      <c r="M564" t="s">
        <v>658</v>
      </c>
      <c r="N564" t="s">
        <v>659</v>
      </c>
      <c r="O564" t="s">
        <v>4655</v>
      </c>
      <c r="P564" t="s">
        <v>4656</v>
      </c>
      <c r="AA564" s="1"/>
      <c r="AB564" s="9" t="str">
        <f t="shared" si="8"/>
        <v>1</v>
      </c>
      <c r="AC564" s="5"/>
    </row>
    <row r="565" spans="1:29" x14ac:dyDescent="0.4">
      <c r="A565" t="s">
        <v>4657</v>
      </c>
      <c r="B565" t="s">
        <v>4658</v>
      </c>
      <c r="C565" t="s">
        <v>3973</v>
      </c>
      <c r="D565">
        <v>474</v>
      </c>
      <c r="E565" s="4">
        <v>1799</v>
      </c>
      <c r="F565" s="1">
        <v>0.74</v>
      </c>
      <c r="G565" s="12">
        <v>4.3</v>
      </c>
      <c r="H565" s="4">
        <v>1454</v>
      </c>
      <c r="I565" t="s">
        <v>4659</v>
      </c>
      <c r="J565" t="s">
        <v>4660</v>
      </c>
      <c r="K565" t="s">
        <v>4661</v>
      </c>
      <c r="L565" t="s">
        <v>4662</v>
      </c>
      <c r="M565" t="s">
        <v>4663</v>
      </c>
      <c r="N565" t="s">
        <v>13041</v>
      </c>
      <c r="O565" t="s">
        <v>4664</v>
      </c>
      <c r="P565" t="s">
        <v>4665</v>
      </c>
      <c r="AA565" s="1"/>
      <c r="AB565" s="9" t="str">
        <f t="shared" si="8"/>
        <v>1</v>
      </c>
      <c r="AC565" s="5"/>
    </row>
    <row r="566" spans="1:29" x14ac:dyDescent="0.4">
      <c r="A566" t="s">
        <v>687</v>
      </c>
      <c r="B566" t="s">
        <v>688</v>
      </c>
      <c r="C566" t="s">
        <v>18</v>
      </c>
      <c r="D566">
        <v>115</v>
      </c>
      <c r="E566" s="4">
        <v>499</v>
      </c>
      <c r="F566" s="1">
        <v>0.77</v>
      </c>
      <c r="G566" s="12">
        <v>4</v>
      </c>
      <c r="H566" s="4">
        <v>7732</v>
      </c>
      <c r="I566" t="s">
        <v>689</v>
      </c>
      <c r="J566" t="s">
        <v>690</v>
      </c>
      <c r="K566" t="s">
        <v>691</v>
      </c>
      <c r="L566" t="s">
        <v>692</v>
      </c>
      <c r="M566" t="s">
        <v>693</v>
      </c>
      <c r="N566" t="s">
        <v>694</v>
      </c>
      <c r="O566" t="s">
        <v>4666</v>
      </c>
      <c r="P566" t="s">
        <v>4667</v>
      </c>
      <c r="AA566" s="1"/>
      <c r="AB566" s="9" t="str">
        <f t="shared" si="8"/>
        <v>1</v>
      </c>
      <c r="AC566" s="5"/>
    </row>
    <row r="567" spans="1:29" x14ac:dyDescent="0.4">
      <c r="A567" t="s">
        <v>4668</v>
      </c>
      <c r="B567" t="s">
        <v>4669</v>
      </c>
      <c r="C567" t="s">
        <v>3162</v>
      </c>
      <c r="D567">
        <v>239</v>
      </c>
      <c r="E567" s="4">
        <v>599</v>
      </c>
      <c r="F567" s="1">
        <v>0.6</v>
      </c>
      <c r="G567" s="12">
        <v>3.9</v>
      </c>
      <c r="H567" s="4">
        <v>2147</v>
      </c>
      <c r="I567" t="s">
        <v>4670</v>
      </c>
      <c r="J567" t="s">
        <v>4276</v>
      </c>
      <c r="K567" t="s">
        <v>4277</v>
      </c>
      <c r="L567" t="s">
        <v>4278</v>
      </c>
      <c r="M567" t="s">
        <v>4279</v>
      </c>
      <c r="N567" t="s">
        <v>4280</v>
      </c>
      <c r="O567" t="s">
        <v>4671</v>
      </c>
      <c r="P567" t="s">
        <v>4672</v>
      </c>
      <c r="AA567" s="1"/>
      <c r="AB567" s="9" t="str">
        <f t="shared" si="8"/>
        <v>1</v>
      </c>
      <c r="AC567" s="5"/>
    </row>
    <row r="568" spans="1:29" x14ac:dyDescent="0.4">
      <c r="A568" t="s">
        <v>4673</v>
      </c>
      <c r="B568" t="s">
        <v>4674</v>
      </c>
      <c r="C568" t="s">
        <v>2990</v>
      </c>
      <c r="D568" s="2">
        <v>7499</v>
      </c>
      <c r="E568" s="4">
        <v>9499</v>
      </c>
      <c r="F568" s="1">
        <v>0.21</v>
      </c>
      <c r="G568" s="12">
        <v>4.0999999999999996</v>
      </c>
      <c r="H568" s="4">
        <v>313832</v>
      </c>
      <c r="I568" t="s">
        <v>4675</v>
      </c>
      <c r="J568" t="s">
        <v>3253</v>
      </c>
      <c r="K568" t="s">
        <v>3254</v>
      </c>
      <c r="L568" t="s">
        <v>3255</v>
      </c>
      <c r="M568" t="s">
        <v>3256</v>
      </c>
      <c r="N568" t="s">
        <v>3257</v>
      </c>
      <c r="O568" t="s">
        <v>3263</v>
      </c>
      <c r="P568" t="s">
        <v>4676</v>
      </c>
      <c r="AA568" s="1"/>
      <c r="AB568" s="9" t="str">
        <f t="shared" si="8"/>
        <v>0</v>
      </c>
      <c r="AC568" s="5"/>
    </row>
    <row r="569" spans="1:29" x14ac:dyDescent="0.4">
      <c r="A569" t="s">
        <v>4677</v>
      </c>
      <c r="B569" t="s">
        <v>4678</v>
      </c>
      <c r="C569" t="s">
        <v>2948</v>
      </c>
      <c r="D569">
        <v>265</v>
      </c>
      <c r="E569" s="4">
        <v>999</v>
      </c>
      <c r="F569" s="1">
        <v>0.73</v>
      </c>
      <c r="G569" s="12">
        <v>3.7</v>
      </c>
      <c r="H569" s="4">
        <v>465</v>
      </c>
      <c r="I569" t="s">
        <v>4679</v>
      </c>
      <c r="J569" t="s">
        <v>4680</v>
      </c>
      <c r="K569" t="s">
        <v>4681</v>
      </c>
      <c r="L569" t="s">
        <v>4682</v>
      </c>
      <c r="M569" t="s">
        <v>4683</v>
      </c>
      <c r="N569" t="s">
        <v>4684</v>
      </c>
      <c r="O569" t="s">
        <v>4685</v>
      </c>
      <c r="P569" t="s">
        <v>4686</v>
      </c>
      <c r="AA569" s="1"/>
      <c r="AB569" s="9" t="str">
        <f t="shared" si="8"/>
        <v>1</v>
      </c>
      <c r="AC569" s="5"/>
    </row>
    <row r="570" spans="1:29" x14ac:dyDescent="0.4">
      <c r="A570" t="s">
        <v>4687</v>
      </c>
      <c r="B570" t="s">
        <v>4688</v>
      </c>
      <c r="C570" t="s">
        <v>2990</v>
      </c>
      <c r="D570" s="2">
        <v>37990</v>
      </c>
      <c r="E570" s="4">
        <v>74999</v>
      </c>
      <c r="F570" s="1">
        <v>0.49</v>
      </c>
      <c r="G570" s="12">
        <v>4.2</v>
      </c>
      <c r="H570" s="4">
        <v>27790</v>
      </c>
      <c r="I570" t="s">
        <v>4689</v>
      </c>
      <c r="J570" t="s">
        <v>4690</v>
      </c>
      <c r="K570" t="s">
        <v>4691</v>
      </c>
      <c r="L570" t="s">
        <v>4692</v>
      </c>
      <c r="M570" t="s">
        <v>4693</v>
      </c>
      <c r="N570" t="s">
        <v>4694</v>
      </c>
      <c r="O570" t="s">
        <v>4695</v>
      </c>
      <c r="P570" t="s">
        <v>4696</v>
      </c>
      <c r="AA570" s="1"/>
      <c r="AB570" s="9" t="str">
        <f t="shared" si="8"/>
        <v>0</v>
      </c>
      <c r="AC570" s="5"/>
    </row>
    <row r="571" spans="1:29" x14ac:dyDescent="0.4">
      <c r="A571" t="s">
        <v>707</v>
      </c>
      <c r="B571" t="s">
        <v>708</v>
      </c>
      <c r="C571" t="s">
        <v>18</v>
      </c>
      <c r="D571">
        <v>199</v>
      </c>
      <c r="E571" s="4">
        <v>499</v>
      </c>
      <c r="F571" s="1">
        <v>0.6</v>
      </c>
      <c r="G571" s="12">
        <v>4.0999999999999996</v>
      </c>
      <c r="H571" s="4">
        <v>602</v>
      </c>
      <c r="I571" t="s">
        <v>709</v>
      </c>
      <c r="J571" t="s">
        <v>710</v>
      </c>
      <c r="K571" t="s">
        <v>711</v>
      </c>
      <c r="L571" t="s">
        <v>712</v>
      </c>
      <c r="M571" t="s">
        <v>713</v>
      </c>
      <c r="N571" t="s">
        <v>714</v>
      </c>
      <c r="O571" t="s">
        <v>4697</v>
      </c>
      <c r="P571" t="s">
        <v>4698</v>
      </c>
      <c r="AA571" s="1"/>
      <c r="AB571" s="9" t="str">
        <f t="shared" si="8"/>
        <v>1</v>
      </c>
      <c r="AC571" s="5"/>
    </row>
    <row r="572" spans="1:29" x14ac:dyDescent="0.4">
      <c r="A572" t="s">
        <v>717</v>
      </c>
      <c r="B572" t="s">
        <v>718</v>
      </c>
      <c r="C572" t="s">
        <v>18</v>
      </c>
      <c r="D572">
        <v>179</v>
      </c>
      <c r="E572" s="4">
        <v>399</v>
      </c>
      <c r="F572" s="1">
        <v>0.55000000000000004</v>
      </c>
      <c r="G572" s="12">
        <v>4</v>
      </c>
      <c r="H572" s="4">
        <v>1423</v>
      </c>
      <c r="I572" t="s">
        <v>719</v>
      </c>
      <c r="J572" t="s">
        <v>720</v>
      </c>
      <c r="K572" t="s">
        <v>721</v>
      </c>
      <c r="L572" t="s">
        <v>722</v>
      </c>
      <c r="M572" t="s">
        <v>723</v>
      </c>
      <c r="N572" t="s">
        <v>13028</v>
      </c>
      <c r="O572" t="s">
        <v>4699</v>
      </c>
      <c r="P572" t="s">
        <v>4700</v>
      </c>
      <c r="AA572" s="1"/>
      <c r="AB572" s="9" t="str">
        <f t="shared" si="8"/>
        <v>1</v>
      </c>
      <c r="AC572" s="5"/>
    </row>
    <row r="573" spans="1:29" x14ac:dyDescent="0.4">
      <c r="A573" t="s">
        <v>4701</v>
      </c>
      <c r="B573" t="s">
        <v>4702</v>
      </c>
      <c r="C573" t="s">
        <v>3433</v>
      </c>
      <c r="D573" s="2">
        <v>1799</v>
      </c>
      <c r="E573" s="4">
        <v>3999</v>
      </c>
      <c r="F573" s="1">
        <v>0.55000000000000004</v>
      </c>
      <c r="G573" s="12">
        <v>4.5999999999999996</v>
      </c>
      <c r="H573" s="4">
        <v>245</v>
      </c>
      <c r="I573" t="s">
        <v>4703</v>
      </c>
      <c r="J573" t="s">
        <v>4704</v>
      </c>
      <c r="K573" t="s">
        <v>4705</v>
      </c>
      <c r="L573" t="s">
        <v>4706</v>
      </c>
      <c r="M573" t="s">
        <v>4707</v>
      </c>
      <c r="N573" t="s">
        <v>4708</v>
      </c>
      <c r="O573" t="s">
        <v>4709</v>
      </c>
      <c r="P573" t="s">
        <v>4710</v>
      </c>
      <c r="AA573" s="1"/>
      <c r="AB573" s="9" t="str">
        <f t="shared" si="8"/>
        <v>1</v>
      </c>
      <c r="AC573" s="5"/>
    </row>
    <row r="574" spans="1:29" x14ac:dyDescent="0.4">
      <c r="A574" t="s">
        <v>4711</v>
      </c>
      <c r="B574" t="s">
        <v>4712</v>
      </c>
      <c r="C574" t="s">
        <v>2990</v>
      </c>
      <c r="D574" s="2">
        <v>8499</v>
      </c>
      <c r="E574" s="4">
        <v>11999</v>
      </c>
      <c r="F574" s="1">
        <v>0.28999999999999998</v>
      </c>
      <c r="G574" s="12">
        <v>3.9</v>
      </c>
      <c r="H574" s="4">
        <v>276</v>
      </c>
      <c r="I574" t="s">
        <v>4713</v>
      </c>
      <c r="J574" t="s">
        <v>4714</v>
      </c>
      <c r="K574" t="s">
        <v>4715</v>
      </c>
      <c r="L574" t="s">
        <v>4716</v>
      </c>
      <c r="M574" t="s">
        <v>4717</v>
      </c>
      <c r="N574" t="s">
        <v>4718</v>
      </c>
      <c r="O574" t="s">
        <v>4719</v>
      </c>
      <c r="P574" t="s">
        <v>4720</v>
      </c>
      <c r="AA574" s="1"/>
      <c r="AB574" s="9" t="str">
        <f t="shared" si="8"/>
        <v>0</v>
      </c>
      <c r="AC574" s="5"/>
    </row>
    <row r="575" spans="1:29" x14ac:dyDescent="0.4">
      <c r="A575" t="s">
        <v>4721</v>
      </c>
      <c r="B575" t="s">
        <v>4722</v>
      </c>
      <c r="C575" t="s">
        <v>2948</v>
      </c>
      <c r="D575" s="2">
        <v>1999</v>
      </c>
      <c r="E575" s="4">
        <v>3999</v>
      </c>
      <c r="F575" s="1">
        <v>0.5</v>
      </c>
      <c r="G575" s="12">
        <v>4</v>
      </c>
      <c r="H575" s="4">
        <v>30254</v>
      </c>
      <c r="I575" t="s">
        <v>4723</v>
      </c>
      <c r="J575" t="s">
        <v>4724</v>
      </c>
      <c r="K575" t="s">
        <v>4725</v>
      </c>
      <c r="L575" t="s">
        <v>4726</v>
      </c>
      <c r="M575" t="s">
        <v>4727</v>
      </c>
      <c r="N575" t="s">
        <v>4728</v>
      </c>
      <c r="O575" t="s">
        <v>4729</v>
      </c>
      <c r="P575" t="s">
        <v>4730</v>
      </c>
      <c r="AA575" s="1"/>
      <c r="AB575" s="9" t="str">
        <f t="shared" si="8"/>
        <v>1</v>
      </c>
      <c r="AC575" s="5"/>
    </row>
    <row r="576" spans="1:29" x14ac:dyDescent="0.4">
      <c r="A576" t="s">
        <v>4731</v>
      </c>
      <c r="B576" t="s">
        <v>3281</v>
      </c>
      <c r="C576" t="s">
        <v>2948</v>
      </c>
      <c r="D576" s="2">
        <v>3999</v>
      </c>
      <c r="E576" s="4">
        <v>17999</v>
      </c>
      <c r="F576" s="1">
        <v>0.78</v>
      </c>
      <c r="G576" s="12">
        <v>4.3</v>
      </c>
      <c r="H576" s="4">
        <v>17161</v>
      </c>
      <c r="I576" t="s">
        <v>4732</v>
      </c>
      <c r="J576" t="s">
        <v>3283</v>
      </c>
      <c r="K576" t="s">
        <v>3284</v>
      </c>
      <c r="L576" t="s">
        <v>3285</v>
      </c>
      <c r="M576" t="s">
        <v>3286</v>
      </c>
      <c r="N576" t="s">
        <v>3287</v>
      </c>
      <c r="O576" t="s">
        <v>4733</v>
      </c>
      <c r="P576" t="s">
        <v>4734</v>
      </c>
      <c r="AA576" s="1"/>
      <c r="AB576" s="9" t="str">
        <f t="shared" si="8"/>
        <v>1</v>
      </c>
      <c r="AC576" s="5"/>
    </row>
    <row r="577" spans="1:29" x14ac:dyDescent="0.4">
      <c r="A577" t="s">
        <v>4735</v>
      </c>
      <c r="B577" t="s">
        <v>4736</v>
      </c>
      <c r="C577" t="s">
        <v>3162</v>
      </c>
      <c r="D577">
        <v>219</v>
      </c>
      <c r="E577" s="4">
        <v>499</v>
      </c>
      <c r="F577" s="1">
        <v>0.56000000000000005</v>
      </c>
      <c r="G577" s="12">
        <v>4.4000000000000004</v>
      </c>
      <c r="H577" s="4">
        <v>14</v>
      </c>
      <c r="I577" t="s">
        <v>4737</v>
      </c>
      <c r="J577" t="s">
        <v>4738</v>
      </c>
      <c r="K577" t="s">
        <v>4739</v>
      </c>
      <c r="L577" t="s">
        <v>4740</v>
      </c>
      <c r="M577" t="s">
        <v>4741</v>
      </c>
      <c r="N577" t="s">
        <v>4742</v>
      </c>
      <c r="O577" t="s">
        <v>4743</v>
      </c>
      <c r="P577" t="s">
        <v>4744</v>
      </c>
      <c r="AA577" s="1"/>
      <c r="AB577" s="9" t="str">
        <f t="shared" si="8"/>
        <v>1</v>
      </c>
      <c r="AC577" s="5"/>
    </row>
    <row r="578" spans="1:29" x14ac:dyDescent="0.4">
      <c r="A578" t="s">
        <v>4745</v>
      </c>
      <c r="B578" t="s">
        <v>4746</v>
      </c>
      <c r="C578" t="s">
        <v>3433</v>
      </c>
      <c r="D578">
        <v>599</v>
      </c>
      <c r="E578" s="4">
        <v>1399</v>
      </c>
      <c r="F578" s="1">
        <v>0.56999999999999995</v>
      </c>
      <c r="G578" s="12">
        <v>4.0999999999999996</v>
      </c>
      <c r="H578" s="4">
        <v>14560</v>
      </c>
      <c r="I578" t="s">
        <v>4747</v>
      </c>
      <c r="J578" t="s">
        <v>4748</v>
      </c>
      <c r="K578" t="s">
        <v>4749</v>
      </c>
      <c r="L578" t="s">
        <v>4750</v>
      </c>
      <c r="M578" t="s">
        <v>4751</v>
      </c>
      <c r="N578" t="s">
        <v>4752</v>
      </c>
      <c r="O578" t="s">
        <v>4753</v>
      </c>
      <c r="P578" t="s">
        <v>4754</v>
      </c>
      <c r="AA578" s="1"/>
      <c r="AB578" s="9" t="str">
        <f t="shared" si="8"/>
        <v>1</v>
      </c>
      <c r="AC578" s="5"/>
    </row>
    <row r="579" spans="1:29" x14ac:dyDescent="0.4">
      <c r="A579" t="s">
        <v>4755</v>
      </c>
      <c r="B579" t="s">
        <v>4756</v>
      </c>
      <c r="C579" t="s">
        <v>2979</v>
      </c>
      <c r="D579" s="2">
        <v>2499</v>
      </c>
      <c r="E579" s="4">
        <v>2999</v>
      </c>
      <c r="F579" s="1">
        <v>0.17</v>
      </c>
      <c r="G579" s="12">
        <v>4.0999999999999996</v>
      </c>
      <c r="H579" s="4">
        <v>3156</v>
      </c>
      <c r="I579" t="s">
        <v>4757</v>
      </c>
      <c r="J579" t="s">
        <v>4758</v>
      </c>
      <c r="K579" t="s">
        <v>4759</v>
      </c>
      <c r="L579" t="s">
        <v>4760</v>
      </c>
      <c r="M579" t="s">
        <v>4761</v>
      </c>
      <c r="N579" t="s">
        <v>4762</v>
      </c>
      <c r="O579" t="s">
        <v>4763</v>
      </c>
      <c r="P579" t="s">
        <v>4764</v>
      </c>
      <c r="AA579" s="1"/>
      <c r="AB579" s="9" t="str">
        <f t="shared" ref="AB579:AB642" si="9">IF(F579&gt;=50%, "1", "0")</f>
        <v>0</v>
      </c>
      <c r="AC579" s="5"/>
    </row>
    <row r="580" spans="1:29" x14ac:dyDescent="0.4">
      <c r="A580" t="s">
        <v>4765</v>
      </c>
      <c r="B580" t="s">
        <v>4766</v>
      </c>
      <c r="C580" t="s">
        <v>4767</v>
      </c>
      <c r="D580">
        <v>89</v>
      </c>
      <c r="E580" s="4">
        <v>499</v>
      </c>
      <c r="F580" s="1">
        <v>0.82</v>
      </c>
      <c r="G580" s="12">
        <v>4.0999999999999996</v>
      </c>
      <c r="H580" s="4">
        <v>9340</v>
      </c>
      <c r="I580" t="s">
        <v>4768</v>
      </c>
      <c r="J580" t="s">
        <v>4769</v>
      </c>
      <c r="K580" t="s">
        <v>4770</v>
      </c>
      <c r="L580" t="s">
        <v>4771</v>
      </c>
      <c r="M580" t="s">
        <v>4772</v>
      </c>
      <c r="N580" t="s">
        <v>4773</v>
      </c>
      <c r="O580" t="s">
        <v>4774</v>
      </c>
      <c r="P580" t="s">
        <v>4775</v>
      </c>
      <c r="AA580" s="1"/>
      <c r="AB580" s="9" t="str">
        <f t="shared" si="9"/>
        <v>1</v>
      </c>
      <c r="AC580" s="5"/>
    </row>
    <row r="581" spans="1:29" x14ac:dyDescent="0.4">
      <c r="A581" t="s">
        <v>4776</v>
      </c>
      <c r="B581" t="s">
        <v>4777</v>
      </c>
      <c r="C581" t="s">
        <v>2948</v>
      </c>
      <c r="D581" s="2">
        <v>2999</v>
      </c>
      <c r="E581" s="4">
        <v>11999</v>
      </c>
      <c r="F581" s="1">
        <v>0.75</v>
      </c>
      <c r="G581" s="12">
        <v>4.4000000000000004</v>
      </c>
      <c r="H581" s="4">
        <v>768</v>
      </c>
      <c r="I581" t="s">
        <v>4778</v>
      </c>
      <c r="J581" t="s">
        <v>4779</v>
      </c>
      <c r="K581" t="s">
        <v>4780</v>
      </c>
      <c r="L581" t="s">
        <v>4781</v>
      </c>
      <c r="M581" t="s">
        <v>4782</v>
      </c>
      <c r="N581" t="s">
        <v>13042</v>
      </c>
      <c r="O581" t="s">
        <v>4783</v>
      </c>
      <c r="P581" t="s">
        <v>4784</v>
      </c>
      <c r="AA581" s="1"/>
      <c r="AB581" s="9" t="str">
        <f t="shared" si="9"/>
        <v>1</v>
      </c>
      <c r="AC581" s="5"/>
    </row>
    <row r="582" spans="1:29" x14ac:dyDescent="0.4">
      <c r="A582" t="s">
        <v>4785</v>
      </c>
      <c r="B582" t="s">
        <v>4786</v>
      </c>
      <c r="C582" t="s">
        <v>3495</v>
      </c>
      <c r="D582">
        <v>314</v>
      </c>
      <c r="E582" s="4">
        <v>1499</v>
      </c>
      <c r="F582" s="1">
        <v>0.79</v>
      </c>
      <c r="G582" s="12">
        <v>4.5</v>
      </c>
      <c r="H582" s="4">
        <v>28978</v>
      </c>
      <c r="I582" t="s">
        <v>4787</v>
      </c>
      <c r="J582" t="s">
        <v>3985</v>
      </c>
      <c r="K582" t="s">
        <v>3986</v>
      </c>
      <c r="L582" t="s">
        <v>3987</v>
      </c>
      <c r="M582" t="s">
        <v>3988</v>
      </c>
      <c r="N582" t="s">
        <v>3989</v>
      </c>
      <c r="O582" t="s">
        <v>4788</v>
      </c>
      <c r="P582" t="s">
        <v>4789</v>
      </c>
      <c r="AA582" s="1"/>
      <c r="AB582" s="9" t="str">
        <f t="shared" si="9"/>
        <v>1</v>
      </c>
      <c r="AC582" s="5"/>
    </row>
    <row r="583" spans="1:29" x14ac:dyDescent="0.4">
      <c r="A583" t="s">
        <v>4790</v>
      </c>
      <c r="B583" t="s">
        <v>4791</v>
      </c>
      <c r="C583" t="s">
        <v>2990</v>
      </c>
      <c r="D583" s="2">
        <v>13999</v>
      </c>
      <c r="E583" s="4">
        <v>19499</v>
      </c>
      <c r="F583" s="1">
        <v>0.28000000000000003</v>
      </c>
      <c r="G583" s="12">
        <v>4.0999999999999996</v>
      </c>
      <c r="H583" s="4">
        <v>18998</v>
      </c>
      <c r="I583" t="s">
        <v>3463</v>
      </c>
      <c r="J583" t="s">
        <v>3209</v>
      </c>
      <c r="K583" t="s">
        <v>3210</v>
      </c>
      <c r="L583" t="s">
        <v>3211</v>
      </c>
      <c r="M583" t="s">
        <v>3212</v>
      </c>
      <c r="N583" t="s">
        <v>3213</v>
      </c>
      <c r="O583" t="s">
        <v>4792</v>
      </c>
      <c r="P583" t="s">
        <v>4793</v>
      </c>
      <c r="AA583" s="1"/>
      <c r="AB583" s="9" t="str">
        <f t="shared" si="9"/>
        <v>0</v>
      </c>
      <c r="AC583" s="5"/>
    </row>
    <row r="584" spans="1:29" x14ac:dyDescent="0.4">
      <c r="A584" t="s">
        <v>4794</v>
      </c>
      <c r="B584" t="s">
        <v>4795</v>
      </c>
      <c r="C584" t="s">
        <v>3275</v>
      </c>
      <c r="D584">
        <v>139</v>
      </c>
      <c r="E584" s="4">
        <v>499</v>
      </c>
      <c r="F584" s="1">
        <v>0.72</v>
      </c>
      <c r="G584" s="12">
        <v>4.2</v>
      </c>
      <c r="H584" s="4">
        <v>4971</v>
      </c>
      <c r="I584" t="s">
        <v>4796</v>
      </c>
      <c r="J584" t="s">
        <v>4797</v>
      </c>
      <c r="K584" t="s">
        <v>4798</v>
      </c>
      <c r="L584" t="s">
        <v>4799</v>
      </c>
      <c r="M584" t="s">
        <v>4800</v>
      </c>
      <c r="N584" t="s">
        <v>4801</v>
      </c>
      <c r="O584" t="s">
        <v>4802</v>
      </c>
      <c r="P584" t="s">
        <v>4803</v>
      </c>
      <c r="AA584" s="1"/>
      <c r="AB584" s="9" t="str">
        <f t="shared" si="9"/>
        <v>1</v>
      </c>
      <c r="AC584" s="5"/>
    </row>
    <row r="585" spans="1:29" x14ac:dyDescent="0.4">
      <c r="A585" t="s">
        <v>4804</v>
      </c>
      <c r="B585" t="s">
        <v>4805</v>
      </c>
      <c r="C585" t="s">
        <v>3867</v>
      </c>
      <c r="D585" s="2">
        <v>2599</v>
      </c>
      <c r="E585" s="4">
        <v>6999</v>
      </c>
      <c r="F585" s="1">
        <v>0.63</v>
      </c>
      <c r="G585" s="12">
        <v>4.5</v>
      </c>
      <c r="H585" s="4">
        <v>1526</v>
      </c>
      <c r="I585" t="s">
        <v>4806</v>
      </c>
      <c r="J585" t="s">
        <v>4807</v>
      </c>
      <c r="K585" t="s">
        <v>4808</v>
      </c>
      <c r="L585" t="s">
        <v>4809</v>
      </c>
      <c r="M585" t="s">
        <v>4810</v>
      </c>
      <c r="N585" t="s">
        <v>4811</v>
      </c>
      <c r="O585" t="s">
        <v>4812</v>
      </c>
      <c r="P585" t="s">
        <v>4813</v>
      </c>
      <c r="AA585" s="1"/>
      <c r="AB585" s="9" t="str">
        <f t="shared" si="9"/>
        <v>1</v>
      </c>
      <c r="AC585" s="5"/>
    </row>
    <row r="586" spans="1:29" x14ac:dyDescent="0.4">
      <c r="A586" t="s">
        <v>4814</v>
      </c>
      <c r="B586" t="s">
        <v>4815</v>
      </c>
      <c r="C586" t="s">
        <v>3066</v>
      </c>
      <c r="D586">
        <v>365</v>
      </c>
      <c r="E586" s="4">
        <v>999</v>
      </c>
      <c r="F586" s="1">
        <v>0.63</v>
      </c>
      <c r="G586" s="12">
        <v>4.0999999999999996</v>
      </c>
      <c r="H586" s="4">
        <v>363711</v>
      </c>
      <c r="I586" t="s">
        <v>3468</v>
      </c>
      <c r="J586" t="s">
        <v>3119</v>
      </c>
      <c r="K586" t="s">
        <v>3120</v>
      </c>
      <c r="L586" t="s">
        <v>3121</v>
      </c>
      <c r="M586" t="s">
        <v>3122</v>
      </c>
      <c r="N586" t="s">
        <v>3123</v>
      </c>
      <c r="O586" t="s">
        <v>4816</v>
      </c>
      <c r="P586" t="s">
        <v>4817</v>
      </c>
      <c r="AA586" s="1"/>
      <c r="AB586" s="9" t="str">
        <f t="shared" si="9"/>
        <v>1</v>
      </c>
      <c r="AC586" s="5"/>
    </row>
    <row r="587" spans="1:29" x14ac:dyDescent="0.4">
      <c r="A587" t="s">
        <v>4818</v>
      </c>
      <c r="B587" t="s">
        <v>4819</v>
      </c>
      <c r="C587" t="s">
        <v>3066</v>
      </c>
      <c r="D587" s="2">
        <v>1499</v>
      </c>
      <c r="E587" s="4">
        <v>4490</v>
      </c>
      <c r="F587" s="1">
        <v>0.67</v>
      </c>
      <c r="G587" s="12">
        <v>3.9</v>
      </c>
      <c r="H587" s="4">
        <v>136954</v>
      </c>
      <c r="I587" t="s">
        <v>4820</v>
      </c>
      <c r="J587" t="s">
        <v>4821</v>
      </c>
      <c r="K587" t="s">
        <v>4822</v>
      </c>
      <c r="L587" t="s">
        <v>4823</v>
      </c>
      <c r="M587" t="s">
        <v>4824</v>
      </c>
      <c r="N587" t="s">
        <v>4825</v>
      </c>
      <c r="O587" t="s">
        <v>4826</v>
      </c>
      <c r="P587" t="s">
        <v>4827</v>
      </c>
      <c r="AA587" s="1"/>
      <c r="AB587" s="9" t="str">
        <f t="shared" si="9"/>
        <v>1</v>
      </c>
      <c r="AC587" s="5"/>
    </row>
    <row r="588" spans="1:29" x14ac:dyDescent="0.4">
      <c r="A588" t="s">
        <v>2957</v>
      </c>
      <c r="B588" t="s">
        <v>2958</v>
      </c>
      <c r="C588" t="s">
        <v>2948</v>
      </c>
      <c r="D588" s="2">
        <v>1998</v>
      </c>
      <c r="E588" s="4">
        <v>9999</v>
      </c>
      <c r="F588" s="1">
        <v>0.8</v>
      </c>
      <c r="G588" s="12">
        <v>4.3</v>
      </c>
      <c r="H588" s="4">
        <v>27709</v>
      </c>
      <c r="I588" t="s">
        <v>2959</v>
      </c>
      <c r="J588" t="s">
        <v>2960</v>
      </c>
      <c r="K588" t="s">
        <v>2961</v>
      </c>
      <c r="L588" t="s">
        <v>2962</v>
      </c>
      <c r="M588" t="s">
        <v>2963</v>
      </c>
      <c r="N588" t="s">
        <v>2964</v>
      </c>
      <c r="O588" t="s">
        <v>4828</v>
      </c>
      <c r="P588" t="s">
        <v>4829</v>
      </c>
      <c r="AA588" s="1"/>
      <c r="AB588" s="9" t="str">
        <f t="shared" si="9"/>
        <v>1</v>
      </c>
      <c r="AC588" s="5"/>
    </row>
    <row r="589" spans="1:29" x14ac:dyDescent="0.4">
      <c r="A589" t="s">
        <v>2967</v>
      </c>
      <c r="B589" t="s">
        <v>2968</v>
      </c>
      <c r="C589" t="s">
        <v>2948</v>
      </c>
      <c r="D589" s="2">
        <v>1799</v>
      </c>
      <c r="E589" s="4">
        <v>7990</v>
      </c>
      <c r="F589" s="1">
        <v>0.77</v>
      </c>
      <c r="G589" s="12">
        <v>3.8</v>
      </c>
      <c r="H589" s="4">
        <v>17833</v>
      </c>
      <c r="I589" t="s">
        <v>2969</v>
      </c>
      <c r="J589" t="s">
        <v>2970</v>
      </c>
      <c r="K589" t="s">
        <v>2971</v>
      </c>
      <c r="L589" t="s">
        <v>2972</v>
      </c>
      <c r="M589" t="s">
        <v>2973</v>
      </c>
      <c r="N589" t="s">
        <v>2974</v>
      </c>
      <c r="O589" t="s">
        <v>4830</v>
      </c>
      <c r="P589" t="s">
        <v>4831</v>
      </c>
      <c r="AA589" s="1"/>
      <c r="AB589" s="9" t="str">
        <f t="shared" si="9"/>
        <v>1</v>
      </c>
      <c r="AC589" s="5"/>
    </row>
    <row r="590" spans="1:29" x14ac:dyDescent="0.4">
      <c r="A590" t="s">
        <v>4832</v>
      </c>
      <c r="B590" t="s">
        <v>4833</v>
      </c>
      <c r="C590" t="s">
        <v>4834</v>
      </c>
      <c r="D590">
        <v>289</v>
      </c>
      <c r="E590" s="4">
        <v>650</v>
      </c>
      <c r="F590" s="1">
        <v>0.56000000000000005</v>
      </c>
      <c r="G590" s="12">
        <v>4.3</v>
      </c>
      <c r="H590" s="4">
        <v>253105</v>
      </c>
      <c r="I590" t="s">
        <v>4835</v>
      </c>
      <c r="J590" t="s">
        <v>4836</v>
      </c>
      <c r="K590" t="s">
        <v>4837</v>
      </c>
      <c r="L590" t="s">
        <v>4838</v>
      </c>
      <c r="M590" t="s">
        <v>4839</v>
      </c>
      <c r="N590" t="s">
        <v>4840</v>
      </c>
      <c r="O590" t="s">
        <v>4841</v>
      </c>
      <c r="P590" t="s">
        <v>4842</v>
      </c>
      <c r="AA590" s="1"/>
      <c r="AB590" s="9" t="str">
        <f t="shared" si="9"/>
        <v>1</v>
      </c>
      <c r="AC590" s="5"/>
    </row>
    <row r="591" spans="1:29" x14ac:dyDescent="0.4">
      <c r="A591" t="s">
        <v>4843</v>
      </c>
      <c r="B591" t="s">
        <v>4844</v>
      </c>
      <c r="C591" t="s">
        <v>4845</v>
      </c>
      <c r="D591">
        <v>599</v>
      </c>
      <c r="E591" s="4">
        <v>895</v>
      </c>
      <c r="F591" s="1">
        <v>0.33</v>
      </c>
      <c r="G591" s="12">
        <v>4.4000000000000004</v>
      </c>
      <c r="H591" s="4">
        <v>61314</v>
      </c>
      <c r="I591" t="s">
        <v>4846</v>
      </c>
      <c r="J591" t="s">
        <v>4847</v>
      </c>
      <c r="K591" t="s">
        <v>4848</v>
      </c>
      <c r="L591" t="s">
        <v>4849</v>
      </c>
      <c r="M591" t="s">
        <v>4850</v>
      </c>
      <c r="N591" t="s">
        <v>4851</v>
      </c>
      <c r="O591" t="s">
        <v>4852</v>
      </c>
      <c r="P591" t="s">
        <v>4853</v>
      </c>
      <c r="AA591" s="1"/>
      <c r="AB591" s="9" t="str">
        <f t="shared" si="9"/>
        <v>0</v>
      </c>
      <c r="AC591" s="5"/>
    </row>
    <row r="592" spans="1:29" x14ac:dyDescent="0.4">
      <c r="A592" t="s">
        <v>4854</v>
      </c>
      <c r="B592" t="s">
        <v>4855</v>
      </c>
      <c r="C592" t="s">
        <v>4856</v>
      </c>
      <c r="D592">
        <v>217</v>
      </c>
      <c r="E592" s="4">
        <v>237</v>
      </c>
      <c r="F592" s="1">
        <v>0.08</v>
      </c>
      <c r="G592" s="12">
        <v>3.8</v>
      </c>
      <c r="H592" s="4">
        <v>7354</v>
      </c>
      <c r="I592" t="s">
        <v>4857</v>
      </c>
      <c r="J592" t="s">
        <v>4858</v>
      </c>
      <c r="K592" t="s">
        <v>4859</v>
      </c>
      <c r="L592" t="s">
        <v>4860</v>
      </c>
      <c r="M592" t="s">
        <v>4861</v>
      </c>
      <c r="N592" t="s">
        <v>4862</v>
      </c>
      <c r="O592" t="s">
        <v>4863</v>
      </c>
      <c r="P592" t="s">
        <v>4864</v>
      </c>
      <c r="AA592" s="1"/>
      <c r="AB592" s="9" t="str">
        <f t="shared" si="9"/>
        <v>0</v>
      </c>
      <c r="AC592" s="5"/>
    </row>
    <row r="593" spans="1:29" x14ac:dyDescent="0.4">
      <c r="A593" t="s">
        <v>4865</v>
      </c>
      <c r="B593" t="s">
        <v>4866</v>
      </c>
      <c r="C593" t="s">
        <v>3066</v>
      </c>
      <c r="D593" s="2">
        <v>1299</v>
      </c>
      <c r="E593" s="4">
        <v>2990</v>
      </c>
      <c r="F593" s="1">
        <v>0.56999999999999995</v>
      </c>
      <c r="G593" s="12">
        <v>3.8</v>
      </c>
      <c r="H593" s="4">
        <v>180998</v>
      </c>
      <c r="I593" t="s">
        <v>4867</v>
      </c>
      <c r="J593" t="s">
        <v>4868</v>
      </c>
      <c r="K593" t="s">
        <v>4869</v>
      </c>
      <c r="L593" t="s">
        <v>4870</v>
      </c>
      <c r="M593" t="s">
        <v>4871</v>
      </c>
      <c r="N593" t="s">
        <v>13043</v>
      </c>
      <c r="O593" t="s">
        <v>4872</v>
      </c>
      <c r="P593" t="s">
        <v>4873</v>
      </c>
      <c r="AA593" s="1"/>
      <c r="AB593" s="9" t="str">
        <f t="shared" si="9"/>
        <v>1</v>
      </c>
      <c r="AC593" s="5"/>
    </row>
    <row r="594" spans="1:29" x14ac:dyDescent="0.4">
      <c r="A594" t="s">
        <v>4874</v>
      </c>
      <c r="B594" t="s">
        <v>4875</v>
      </c>
      <c r="C594" t="s">
        <v>4876</v>
      </c>
      <c r="D594">
        <v>263</v>
      </c>
      <c r="E594" s="4">
        <v>699</v>
      </c>
      <c r="F594" s="1">
        <v>0.62</v>
      </c>
      <c r="G594" s="12">
        <v>3.5</v>
      </c>
      <c r="H594" s="4">
        <v>690</v>
      </c>
      <c r="I594" t="s">
        <v>4877</v>
      </c>
      <c r="J594" t="s">
        <v>4878</v>
      </c>
      <c r="K594" t="s">
        <v>4879</v>
      </c>
      <c r="L594" t="s">
        <v>4880</v>
      </c>
      <c r="M594" t="s">
        <v>4881</v>
      </c>
      <c r="N594" t="s">
        <v>4882</v>
      </c>
      <c r="O594" t="s">
        <v>4883</v>
      </c>
      <c r="P594" t="s">
        <v>4884</v>
      </c>
      <c r="AA594" s="1"/>
      <c r="AB594" s="9" t="str">
        <f t="shared" si="9"/>
        <v>1</v>
      </c>
      <c r="AC594" s="5"/>
    </row>
    <row r="595" spans="1:29" x14ac:dyDescent="0.4">
      <c r="A595" t="s">
        <v>3022</v>
      </c>
      <c r="B595" t="s">
        <v>3023</v>
      </c>
      <c r="C595" t="s">
        <v>3024</v>
      </c>
      <c r="D595">
        <v>569</v>
      </c>
      <c r="E595" s="4">
        <v>1000</v>
      </c>
      <c r="F595" s="1">
        <v>0.43</v>
      </c>
      <c r="G595" s="12">
        <v>4.4000000000000004</v>
      </c>
      <c r="H595" s="4">
        <v>67262</v>
      </c>
      <c r="I595" t="s">
        <v>3025</v>
      </c>
      <c r="J595" t="s">
        <v>3026</v>
      </c>
      <c r="K595" t="s">
        <v>3027</v>
      </c>
      <c r="L595" t="s">
        <v>3028</v>
      </c>
      <c r="M595" t="s">
        <v>3029</v>
      </c>
      <c r="N595" t="s">
        <v>3030</v>
      </c>
      <c r="O595" t="s">
        <v>4885</v>
      </c>
      <c r="P595" t="s">
        <v>4886</v>
      </c>
      <c r="AA595" s="1"/>
      <c r="AB595" s="9" t="str">
        <f t="shared" si="9"/>
        <v>0</v>
      </c>
      <c r="AC595" s="5"/>
    </row>
    <row r="596" spans="1:29" x14ac:dyDescent="0.4">
      <c r="A596" t="s">
        <v>3033</v>
      </c>
      <c r="B596" t="s">
        <v>3034</v>
      </c>
      <c r="C596" t="s">
        <v>2948</v>
      </c>
      <c r="D596" s="2">
        <v>1999</v>
      </c>
      <c r="E596" s="4">
        <v>4999</v>
      </c>
      <c r="F596" s="1">
        <v>0.6</v>
      </c>
      <c r="G596" s="12">
        <v>4.0999999999999996</v>
      </c>
      <c r="H596" s="4">
        <v>10689</v>
      </c>
      <c r="I596" t="s">
        <v>3035</v>
      </c>
      <c r="J596" t="s">
        <v>3036</v>
      </c>
      <c r="K596" t="s">
        <v>3037</v>
      </c>
      <c r="L596" t="s">
        <v>3038</v>
      </c>
      <c r="M596" t="s">
        <v>3039</v>
      </c>
      <c r="N596" t="s">
        <v>3040</v>
      </c>
      <c r="O596" t="s">
        <v>4887</v>
      </c>
      <c r="P596" t="s">
        <v>4888</v>
      </c>
      <c r="AA596" s="1"/>
      <c r="AB596" s="9" t="str">
        <f t="shared" si="9"/>
        <v>1</v>
      </c>
      <c r="AC596" s="5"/>
    </row>
    <row r="597" spans="1:29" x14ac:dyDescent="0.4">
      <c r="A597" t="s">
        <v>4889</v>
      </c>
      <c r="B597" t="s">
        <v>4890</v>
      </c>
      <c r="C597" t="s">
        <v>3066</v>
      </c>
      <c r="D597" s="2">
        <v>1399</v>
      </c>
      <c r="E597" s="4">
        <v>3990</v>
      </c>
      <c r="F597" s="1">
        <v>0.65</v>
      </c>
      <c r="G597" s="12">
        <v>4.0999999999999996</v>
      </c>
      <c r="H597" s="4">
        <v>141841</v>
      </c>
      <c r="I597" t="s">
        <v>4891</v>
      </c>
      <c r="J597" t="s">
        <v>4892</v>
      </c>
      <c r="K597" t="s">
        <v>4893</v>
      </c>
      <c r="L597" t="s">
        <v>4894</v>
      </c>
      <c r="M597" t="s">
        <v>4895</v>
      </c>
      <c r="N597" t="s">
        <v>4896</v>
      </c>
      <c r="O597" t="s">
        <v>4897</v>
      </c>
      <c r="P597" t="s">
        <v>4898</v>
      </c>
      <c r="AA597" s="1"/>
      <c r="AB597" s="9" t="str">
        <f t="shared" si="9"/>
        <v>1</v>
      </c>
      <c r="AC597" s="5"/>
    </row>
    <row r="598" spans="1:29" x14ac:dyDescent="0.4">
      <c r="A598" t="s">
        <v>4899</v>
      </c>
      <c r="B598" t="s">
        <v>4900</v>
      </c>
      <c r="C598" t="s">
        <v>4901</v>
      </c>
      <c r="D598">
        <v>349</v>
      </c>
      <c r="E598" s="4">
        <v>1499</v>
      </c>
      <c r="F598" s="1">
        <v>0.77</v>
      </c>
      <c r="G598" s="12">
        <v>4.3</v>
      </c>
      <c r="H598" s="4">
        <v>24791</v>
      </c>
      <c r="I598" t="s">
        <v>4902</v>
      </c>
      <c r="J598" t="s">
        <v>4903</v>
      </c>
      <c r="K598" t="s">
        <v>4904</v>
      </c>
      <c r="L598" t="s">
        <v>4905</v>
      </c>
      <c r="M598" t="s">
        <v>4906</v>
      </c>
      <c r="N598" t="s">
        <v>4907</v>
      </c>
      <c r="O598" t="s">
        <v>4908</v>
      </c>
      <c r="P598" t="s">
        <v>4909</v>
      </c>
      <c r="AA598" s="1"/>
      <c r="AB598" s="9" t="str">
        <f t="shared" si="9"/>
        <v>1</v>
      </c>
      <c r="AC598" s="5"/>
    </row>
    <row r="599" spans="1:29" x14ac:dyDescent="0.4">
      <c r="A599" t="s">
        <v>4910</v>
      </c>
      <c r="B599" t="s">
        <v>4911</v>
      </c>
      <c r="C599" t="s">
        <v>3066</v>
      </c>
      <c r="D599">
        <v>149</v>
      </c>
      <c r="E599" s="4">
        <v>399</v>
      </c>
      <c r="F599" s="1">
        <v>0.63</v>
      </c>
      <c r="G599" s="12">
        <v>3.5</v>
      </c>
      <c r="H599" s="4">
        <v>21764</v>
      </c>
      <c r="I599" t="s">
        <v>4912</v>
      </c>
      <c r="J599" t="s">
        <v>4913</v>
      </c>
      <c r="K599" t="s">
        <v>4914</v>
      </c>
      <c r="L599" t="s">
        <v>4915</v>
      </c>
      <c r="M599" t="s">
        <v>4916</v>
      </c>
      <c r="N599" t="s">
        <v>4917</v>
      </c>
      <c r="O599" t="s">
        <v>4918</v>
      </c>
      <c r="P599" t="s">
        <v>4919</v>
      </c>
      <c r="AA599" s="1"/>
      <c r="AB599" s="9" t="str">
        <f t="shared" si="9"/>
        <v>1</v>
      </c>
      <c r="AC599" s="5"/>
    </row>
    <row r="600" spans="1:29" x14ac:dyDescent="0.4">
      <c r="A600" t="s">
        <v>3064</v>
      </c>
      <c r="B600" t="s">
        <v>3065</v>
      </c>
      <c r="C600" t="s">
        <v>3066</v>
      </c>
      <c r="D600">
        <v>599</v>
      </c>
      <c r="E600" s="4">
        <v>999</v>
      </c>
      <c r="F600" s="1">
        <v>0.4</v>
      </c>
      <c r="G600" s="12">
        <v>4.0999999999999996</v>
      </c>
      <c r="H600" s="4">
        <v>192587</v>
      </c>
      <c r="I600" t="s">
        <v>3067</v>
      </c>
      <c r="J600" t="s">
        <v>3068</v>
      </c>
      <c r="K600" t="s">
        <v>3069</v>
      </c>
      <c r="L600" t="s">
        <v>3070</v>
      </c>
      <c r="M600" t="s">
        <v>3071</v>
      </c>
      <c r="N600" t="s">
        <v>3072</v>
      </c>
      <c r="O600" t="s">
        <v>4920</v>
      </c>
      <c r="P600" t="s">
        <v>4921</v>
      </c>
      <c r="AA600" s="1"/>
      <c r="AB600" s="9" t="str">
        <f t="shared" si="9"/>
        <v>0</v>
      </c>
      <c r="AC600" s="5"/>
    </row>
    <row r="601" spans="1:29" x14ac:dyDescent="0.4">
      <c r="A601" t="s">
        <v>4922</v>
      </c>
      <c r="B601" t="s">
        <v>4923</v>
      </c>
      <c r="C601" t="s">
        <v>4425</v>
      </c>
      <c r="D601" s="2">
        <v>1220</v>
      </c>
      <c r="E601" s="4">
        <v>3990</v>
      </c>
      <c r="F601" s="1">
        <v>0.69</v>
      </c>
      <c r="G601" s="12">
        <v>4.0999999999999996</v>
      </c>
      <c r="H601" s="4">
        <v>107151</v>
      </c>
      <c r="I601" t="s">
        <v>4924</v>
      </c>
      <c r="J601" t="s">
        <v>4925</v>
      </c>
      <c r="K601" t="s">
        <v>4926</v>
      </c>
      <c r="L601" t="s">
        <v>4927</v>
      </c>
      <c r="M601" t="s">
        <v>4928</v>
      </c>
      <c r="N601" t="s">
        <v>4929</v>
      </c>
      <c r="O601" t="s">
        <v>4930</v>
      </c>
      <c r="P601" t="s">
        <v>4931</v>
      </c>
      <c r="AA601" s="1"/>
      <c r="AB601" s="9" t="str">
        <f t="shared" si="9"/>
        <v>1</v>
      </c>
      <c r="AC601" s="5"/>
    </row>
    <row r="602" spans="1:29" x14ac:dyDescent="0.4">
      <c r="A602" t="s">
        <v>3054</v>
      </c>
      <c r="B602" t="s">
        <v>3055</v>
      </c>
      <c r="C602" t="s">
        <v>2948</v>
      </c>
      <c r="D602" s="2">
        <v>1499</v>
      </c>
      <c r="E602" s="4">
        <v>6990</v>
      </c>
      <c r="F602" s="1">
        <v>0.79</v>
      </c>
      <c r="G602" s="12">
        <v>3.9</v>
      </c>
      <c r="H602" s="4">
        <v>21797</v>
      </c>
      <c r="I602" t="s">
        <v>3056</v>
      </c>
      <c r="J602" t="s">
        <v>4932</v>
      </c>
      <c r="K602" t="s">
        <v>4933</v>
      </c>
      <c r="L602" t="s">
        <v>4934</v>
      </c>
      <c r="M602" t="s">
        <v>4935</v>
      </c>
      <c r="N602" t="s">
        <v>4936</v>
      </c>
      <c r="O602" t="s">
        <v>4937</v>
      </c>
      <c r="P602" t="s">
        <v>4938</v>
      </c>
      <c r="AA602" s="1"/>
      <c r="AB602" s="9" t="str">
        <f t="shared" si="9"/>
        <v>1</v>
      </c>
      <c r="AC602" s="5"/>
    </row>
    <row r="603" spans="1:29" x14ac:dyDescent="0.4">
      <c r="A603" t="s">
        <v>4939</v>
      </c>
      <c r="B603" t="s">
        <v>4940</v>
      </c>
      <c r="C603" t="s">
        <v>3066</v>
      </c>
      <c r="D603">
        <v>499</v>
      </c>
      <c r="E603" s="4">
        <v>999</v>
      </c>
      <c r="F603" s="1">
        <v>0.5</v>
      </c>
      <c r="G603" s="12">
        <v>3.9</v>
      </c>
      <c r="H603" s="4">
        <v>92995</v>
      </c>
      <c r="I603" t="s">
        <v>4941</v>
      </c>
      <c r="J603" t="s">
        <v>4942</v>
      </c>
      <c r="K603" t="s">
        <v>4943</v>
      </c>
      <c r="L603" t="s">
        <v>4944</v>
      </c>
      <c r="M603" t="s">
        <v>4945</v>
      </c>
      <c r="N603" t="s">
        <v>4946</v>
      </c>
      <c r="O603" t="s">
        <v>4947</v>
      </c>
      <c r="P603" t="s">
        <v>4948</v>
      </c>
      <c r="AA603" s="1"/>
      <c r="AB603" s="9" t="str">
        <f t="shared" si="9"/>
        <v>1</v>
      </c>
      <c r="AC603" s="5"/>
    </row>
    <row r="604" spans="1:29" x14ac:dyDescent="0.4">
      <c r="A604" t="s">
        <v>4949</v>
      </c>
      <c r="B604" t="s">
        <v>4950</v>
      </c>
      <c r="C604" t="s">
        <v>3519</v>
      </c>
      <c r="D604">
        <v>99</v>
      </c>
      <c r="E604" s="4">
        <v>999</v>
      </c>
      <c r="F604" s="1">
        <v>0.9</v>
      </c>
      <c r="G604" s="12">
        <v>4.0999999999999996</v>
      </c>
      <c r="H604" s="4">
        <v>8751</v>
      </c>
      <c r="I604" t="s">
        <v>4612</v>
      </c>
      <c r="J604" t="s">
        <v>4951</v>
      </c>
      <c r="K604" t="s">
        <v>4952</v>
      </c>
      <c r="L604" t="s">
        <v>4953</v>
      </c>
      <c r="M604" t="s">
        <v>4954</v>
      </c>
      <c r="N604" t="s">
        <v>4955</v>
      </c>
      <c r="O604" t="s">
        <v>4956</v>
      </c>
      <c r="P604" t="s">
        <v>4957</v>
      </c>
      <c r="AA604" s="1"/>
      <c r="AB604" s="9" t="str">
        <f t="shared" si="9"/>
        <v>1</v>
      </c>
      <c r="AC604" s="5"/>
    </row>
    <row r="605" spans="1:29" x14ac:dyDescent="0.4">
      <c r="A605" t="s">
        <v>3105</v>
      </c>
      <c r="B605" t="s">
        <v>3106</v>
      </c>
      <c r="C605" t="s">
        <v>3107</v>
      </c>
      <c r="D605">
        <v>349</v>
      </c>
      <c r="E605" s="4">
        <v>1299</v>
      </c>
      <c r="F605" s="1">
        <v>0.73</v>
      </c>
      <c r="G605" s="12">
        <v>4</v>
      </c>
      <c r="H605" s="4">
        <v>14283</v>
      </c>
      <c r="I605" t="s">
        <v>3108</v>
      </c>
      <c r="J605" t="s">
        <v>3109</v>
      </c>
      <c r="K605" t="s">
        <v>3110</v>
      </c>
      <c r="L605" t="s">
        <v>3111</v>
      </c>
      <c r="M605" t="s">
        <v>3112</v>
      </c>
      <c r="N605" t="s">
        <v>3113</v>
      </c>
      <c r="O605" t="s">
        <v>4958</v>
      </c>
      <c r="P605" t="s">
        <v>4959</v>
      </c>
      <c r="AA605" s="1"/>
      <c r="AB605" s="9" t="str">
        <f t="shared" si="9"/>
        <v>1</v>
      </c>
      <c r="AC605" s="5"/>
    </row>
    <row r="606" spans="1:29" x14ac:dyDescent="0.4">
      <c r="A606" t="s">
        <v>4960</v>
      </c>
      <c r="B606" t="s">
        <v>4961</v>
      </c>
      <c r="C606" t="s">
        <v>4834</v>
      </c>
      <c r="D606">
        <v>475</v>
      </c>
      <c r="E606" s="4">
        <v>1500</v>
      </c>
      <c r="F606" s="1">
        <v>0.68</v>
      </c>
      <c r="G606" s="12">
        <v>4.2</v>
      </c>
      <c r="H606" s="4">
        <v>64273</v>
      </c>
      <c r="I606" t="s">
        <v>4962</v>
      </c>
      <c r="J606" t="s">
        <v>4963</v>
      </c>
      <c r="K606" t="s">
        <v>4964</v>
      </c>
      <c r="L606" t="s">
        <v>4965</v>
      </c>
      <c r="M606" t="s">
        <v>4966</v>
      </c>
      <c r="N606" t="s">
        <v>4967</v>
      </c>
      <c r="O606" t="s">
        <v>4968</v>
      </c>
      <c r="P606" t="s">
        <v>4969</v>
      </c>
      <c r="AA606" s="1"/>
      <c r="AB606" s="9" t="str">
        <f t="shared" si="9"/>
        <v>1</v>
      </c>
      <c r="AC606" s="5"/>
    </row>
    <row r="607" spans="1:29" x14ac:dyDescent="0.4">
      <c r="A607" t="s">
        <v>4970</v>
      </c>
      <c r="B607" t="s">
        <v>4971</v>
      </c>
      <c r="C607" t="s">
        <v>4845</v>
      </c>
      <c r="D607">
        <v>269</v>
      </c>
      <c r="E607" s="4">
        <v>649</v>
      </c>
      <c r="F607" s="1">
        <v>0.59</v>
      </c>
      <c r="G607" s="12">
        <v>4.3</v>
      </c>
      <c r="H607" s="4">
        <v>54315</v>
      </c>
      <c r="I607" t="s">
        <v>4972</v>
      </c>
      <c r="J607" t="s">
        <v>4973</v>
      </c>
      <c r="K607" t="s">
        <v>4974</v>
      </c>
      <c r="L607" t="s">
        <v>4975</v>
      </c>
      <c r="M607" t="s">
        <v>4976</v>
      </c>
      <c r="N607" t="s">
        <v>4977</v>
      </c>
      <c r="O607" t="s">
        <v>4978</v>
      </c>
      <c r="P607" t="s">
        <v>4979</v>
      </c>
      <c r="AA607" s="1"/>
      <c r="AB607" s="9" t="str">
        <f t="shared" si="9"/>
        <v>1</v>
      </c>
      <c r="AC607" s="5"/>
    </row>
    <row r="608" spans="1:29" x14ac:dyDescent="0.4">
      <c r="A608" t="s">
        <v>4980</v>
      </c>
      <c r="B608" t="s">
        <v>4981</v>
      </c>
      <c r="C608" t="s">
        <v>4845</v>
      </c>
      <c r="D608">
        <v>299</v>
      </c>
      <c r="E608" s="4">
        <v>599</v>
      </c>
      <c r="F608" s="1">
        <v>0.5</v>
      </c>
      <c r="G608" s="12">
        <v>4.0999999999999996</v>
      </c>
      <c r="H608" s="4">
        <v>1597</v>
      </c>
      <c r="I608" t="s">
        <v>4982</v>
      </c>
      <c r="J608" t="s">
        <v>4983</v>
      </c>
      <c r="K608" t="s">
        <v>4984</v>
      </c>
      <c r="L608" t="s">
        <v>4985</v>
      </c>
      <c r="M608" t="s">
        <v>4986</v>
      </c>
      <c r="N608" t="s">
        <v>4987</v>
      </c>
      <c r="O608" t="s">
        <v>4988</v>
      </c>
      <c r="P608" t="s">
        <v>4989</v>
      </c>
      <c r="AA608" s="1"/>
      <c r="AB608" s="9" t="str">
        <f t="shared" si="9"/>
        <v>1</v>
      </c>
      <c r="AC608" s="5"/>
    </row>
    <row r="609" spans="1:29" x14ac:dyDescent="0.4">
      <c r="A609" t="s">
        <v>3171</v>
      </c>
      <c r="B609" t="s">
        <v>3172</v>
      </c>
      <c r="C609" t="s">
        <v>2948</v>
      </c>
      <c r="D609" s="2">
        <v>1599</v>
      </c>
      <c r="E609" s="4">
        <v>3999</v>
      </c>
      <c r="F609" s="1">
        <v>0.6</v>
      </c>
      <c r="G609" s="12">
        <v>4</v>
      </c>
      <c r="H609" s="4">
        <v>30254</v>
      </c>
      <c r="I609" t="s">
        <v>3173</v>
      </c>
      <c r="J609" t="s">
        <v>4724</v>
      </c>
      <c r="K609" t="s">
        <v>4725</v>
      </c>
      <c r="L609" t="s">
        <v>4726</v>
      </c>
      <c r="M609" t="s">
        <v>4727</v>
      </c>
      <c r="N609" t="s">
        <v>4728</v>
      </c>
      <c r="O609" t="s">
        <v>4990</v>
      </c>
      <c r="P609" t="s">
        <v>4991</v>
      </c>
      <c r="AA609" s="1"/>
      <c r="AB609" s="9" t="str">
        <f t="shared" si="9"/>
        <v>1</v>
      </c>
      <c r="AC609" s="5"/>
    </row>
    <row r="610" spans="1:29" x14ac:dyDescent="0.4">
      <c r="A610" t="s">
        <v>3181</v>
      </c>
      <c r="B610" t="s">
        <v>3182</v>
      </c>
      <c r="C610" t="s">
        <v>2948</v>
      </c>
      <c r="D610" s="2">
        <v>1499</v>
      </c>
      <c r="E610" s="4">
        <v>7999</v>
      </c>
      <c r="F610" s="1">
        <v>0.81</v>
      </c>
      <c r="G610" s="12">
        <v>4.2</v>
      </c>
      <c r="H610" s="4">
        <v>22638</v>
      </c>
      <c r="I610" t="s">
        <v>3183</v>
      </c>
      <c r="J610" t="s">
        <v>3184</v>
      </c>
      <c r="K610" t="s">
        <v>3185</v>
      </c>
      <c r="L610" t="s">
        <v>3186</v>
      </c>
      <c r="M610" t="s">
        <v>3187</v>
      </c>
      <c r="N610" t="s">
        <v>3188</v>
      </c>
      <c r="O610" t="s">
        <v>4992</v>
      </c>
      <c r="P610" t="s">
        <v>4993</v>
      </c>
      <c r="AA610" s="1"/>
      <c r="AB610" s="9" t="str">
        <f t="shared" si="9"/>
        <v>1</v>
      </c>
      <c r="AC610" s="5"/>
    </row>
    <row r="611" spans="1:29" x14ac:dyDescent="0.4">
      <c r="A611" t="s">
        <v>4994</v>
      </c>
      <c r="B611" t="s">
        <v>4995</v>
      </c>
      <c r="C611" t="s">
        <v>3066</v>
      </c>
      <c r="D611">
        <v>329</v>
      </c>
      <c r="E611" s="4">
        <v>999</v>
      </c>
      <c r="F611" s="1">
        <v>0.67</v>
      </c>
      <c r="G611" s="12">
        <v>3.9</v>
      </c>
      <c r="H611" s="4">
        <v>77027</v>
      </c>
      <c r="I611" t="s">
        <v>4996</v>
      </c>
      <c r="J611" t="s">
        <v>4997</v>
      </c>
      <c r="K611" t="s">
        <v>4998</v>
      </c>
      <c r="L611" t="s">
        <v>4999</v>
      </c>
      <c r="M611" t="s">
        <v>5000</v>
      </c>
      <c r="N611" t="s">
        <v>5001</v>
      </c>
      <c r="O611" t="s">
        <v>5002</v>
      </c>
      <c r="P611" t="s">
        <v>5003</v>
      </c>
      <c r="AA611" s="1"/>
      <c r="AB611" s="9" t="str">
        <f t="shared" si="9"/>
        <v>1</v>
      </c>
      <c r="AC611" s="5"/>
    </row>
    <row r="612" spans="1:29" x14ac:dyDescent="0.4">
      <c r="A612" t="s">
        <v>5004</v>
      </c>
      <c r="B612" t="s">
        <v>5005</v>
      </c>
      <c r="C612" t="s">
        <v>5006</v>
      </c>
      <c r="D612">
        <v>549</v>
      </c>
      <c r="E612" s="4">
        <v>1799</v>
      </c>
      <c r="F612" s="1">
        <v>0.69</v>
      </c>
      <c r="G612" s="12">
        <v>4.3</v>
      </c>
      <c r="H612" s="4">
        <v>28829</v>
      </c>
      <c r="I612" t="s">
        <v>5007</v>
      </c>
      <c r="J612" t="s">
        <v>5008</v>
      </c>
      <c r="K612" t="s">
        <v>5009</v>
      </c>
      <c r="L612" t="s">
        <v>5010</v>
      </c>
      <c r="M612" t="s">
        <v>5011</v>
      </c>
      <c r="N612" t="s">
        <v>5012</v>
      </c>
      <c r="O612" t="s">
        <v>5013</v>
      </c>
      <c r="P612" t="s">
        <v>5014</v>
      </c>
      <c r="AA612" s="1"/>
      <c r="AB612" s="9" t="str">
        <f t="shared" si="9"/>
        <v>1</v>
      </c>
      <c r="AC612" s="5"/>
    </row>
    <row r="613" spans="1:29" x14ac:dyDescent="0.4">
      <c r="A613" t="s">
        <v>3220</v>
      </c>
      <c r="B613" t="s">
        <v>3221</v>
      </c>
      <c r="C613" t="s">
        <v>2948</v>
      </c>
      <c r="D613" s="2">
        <v>2199</v>
      </c>
      <c r="E613" s="4">
        <v>9999</v>
      </c>
      <c r="F613" s="1">
        <v>0.78</v>
      </c>
      <c r="G613" s="12">
        <v>4.2</v>
      </c>
      <c r="H613" s="4">
        <v>29478</v>
      </c>
      <c r="I613" t="s">
        <v>3222</v>
      </c>
      <c r="J613" t="s">
        <v>5015</v>
      </c>
      <c r="K613" t="s">
        <v>5016</v>
      </c>
      <c r="L613" t="s">
        <v>5017</v>
      </c>
      <c r="M613" t="s">
        <v>5018</v>
      </c>
      <c r="N613" t="s">
        <v>5019</v>
      </c>
      <c r="O613" t="s">
        <v>5020</v>
      </c>
      <c r="P613" t="s">
        <v>5021</v>
      </c>
      <c r="AA613" s="1"/>
      <c r="AB613" s="9" t="str">
        <f t="shared" si="9"/>
        <v>1</v>
      </c>
      <c r="AC613" s="5"/>
    </row>
    <row r="614" spans="1:29" x14ac:dyDescent="0.4">
      <c r="A614" t="s">
        <v>5022</v>
      </c>
      <c r="B614" t="s">
        <v>5023</v>
      </c>
      <c r="C614" t="s">
        <v>4845</v>
      </c>
      <c r="D614">
        <v>299</v>
      </c>
      <c r="E614" s="4">
        <v>650</v>
      </c>
      <c r="F614" s="1">
        <v>0.54</v>
      </c>
      <c r="G614" s="12">
        <v>4.5</v>
      </c>
      <c r="H614" s="4">
        <v>33176</v>
      </c>
      <c r="I614" t="s">
        <v>5024</v>
      </c>
      <c r="J614" t="s">
        <v>5025</v>
      </c>
      <c r="K614" t="s">
        <v>5026</v>
      </c>
      <c r="L614" t="s">
        <v>5027</v>
      </c>
      <c r="M614" t="s">
        <v>5028</v>
      </c>
      <c r="N614" t="s">
        <v>5029</v>
      </c>
      <c r="O614" t="s">
        <v>5030</v>
      </c>
      <c r="P614" t="s">
        <v>5031</v>
      </c>
      <c r="AA614" s="1"/>
      <c r="AB614" s="9" t="str">
        <f t="shared" si="9"/>
        <v>1</v>
      </c>
      <c r="AC614" s="5"/>
    </row>
    <row r="615" spans="1:29" x14ac:dyDescent="0.4">
      <c r="A615" t="s">
        <v>5032</v>
      </c>
      <c r="B615" t="s">
        <v>5033</v>
      </c>
      <c r="C615" t="s">
        <v>5034</v>
      </c>
      <c r="D615">
        <v>798</v>
      </c>
      <c r="E615" s="4">
        <v>1995</v>
      </c>
      <c r="F615" s="1">
        <v>0.6</v>
      </c>
      <c r="G615" s="12">
        <v>4</v>
      </c>
      <c r="H615" s="4">
        <v>68664</v>
      </c>
      <c r="I615" t="s">
        <v>5035</v>
      </c>
      <c r="J615" t="s">
        <v>5036</v>
      </c>
      <c r="K615" t="s">
        <v>5037</v>
      </c>
      <c r="L615" t="s">
        <v>5038</v>
      </c>
      <c r="M615" t="s">
        <v>5039</v>
      </c>
      <c r="N615" t="s">
        <v>5040</v>
      </c>
      <c r="O615" t="s">
        <v>5041</v>
      </c>
      <c r="P615" t="s">
        <v>5042</v>
      </c>
      <c r="AA615" s="1"/>
      <c r="AB615" s="9" t="str">
        <f t="shared" si="9"/>
        <v>1</v>
      </c>
      <c r="AC615" s="5"/>
    </row>
    <row r="616" spans="1:29" x14ac:dyDescent="0.4">
      <c r="A616" t="s">
        <v>16</v>
      </c>
      <c r="B616" t="s">
        <v>17</v>
      </c>
      <c r="C616" t="s">
        <v>18</v>
      </c>
      <c r="D616">
        <v>399</v>
      </c>
      <c r="E616" s="4">
        <v>1099</v>
      </c>
      <c r="F616" s="1">
        <v>0.64</v>
      </c>
      <c r="G616" s="12">
        <v>4.2</v>
      </c>
      <c r="H616" s="4">
        <v>24269</v>
      </c>
      <c r="I616" t="s">
        <v>19</v>
      </c>
      <c r="J616" t="s">
        <v>20</v>
      </c>
      <c r="K616" t="s">
        <v>21</v>
      </c>
      <c r="L616" t="s">
        <v>22</v>
      </c>
      <c r="M616" t="s">
        <v>23</v>
      </c>
      <c r="N616" t="s">
        <v>759</v>
      </c>
      <c r="O616" t="s">
        <v>5043</v>
      </c>
      <c r="P616" t="s">
        <v>5044</v>
      </c>
      <c r="AA616" s="1"/>
      <c r="AB616" s="9" t="str">
        <f t="shared" si="9"/>
        <v>1</v>
      </c>
      <c r="AC616" s="5"/>
    </row>
    <row r="617" spans="1:29" x14ac:dyDescent="0.4">
      <c r="A617" t="s">
        <v>5045</v>
      </c>
      <c r="B617" t="s">
        <v>5046</v>
      </c>
      <c r="C617" t="s">
        <v>5047</v>
      </c>
      <c r="D617">
        <v>266</v>
      </c>
      <c r="E617" s="4">
        <v>315</v>
      </c>
      <c r="F617" s="1">
        <v>0.16</v>
      </c>
      <c r="G617" s="12">
        <v>4.5</v>
      </c>
      <c r="H617" s="4">
        <v>28030</v>
      </c>
      <c r="I617" t="s">
        <v>5048</v>
      </c>
      <c r="J617" t="s">
        <v>5049</v>
      </c>
      <c r="K617" t="s">
        <v>5050</v>
      </c>
      <c r="L617" t="s">
        <v>5051</v>
      </c>
      <c r="M617" t="s">
        <v>5052</v>
      </c>
      <c r="N617" t="s">
        <v>5053</v>
      </c>
      <c r="O617" t="s">
        <v>5054</v>
      </c>
      <c r="P617" t="s">
        <v>5055</v>
      </c>
      <c r="AA617" s="1"/>
      <c r="AB617" s="9" t="str">
        <f t="shared" si="9"/>
        <v>0</v>
      </c>
      <c r="AC617" s="5"/>
    </row>
    <row r="618" spans="1:29" x14ac:dyDescent="0.4">
      <c r="A618" t="s">
        <v>5056</v>
      </c>
      <c r="B618" t="s">
        <v>5057</v>
      </c>
      <c r="C618" t="s">
        <v>5058</v>
      </c>
      <c r="D618">
        <v>50</v>
      </c>
      <c r="E618" s="4">
        <v>50</v>
      </c>
      <c r="F618" s="1">
        <v>0</v>
      </c>
      <c r="G618" s="12">
        <v>4.3</v>
      </c>
      <c r="H618" s="4">
        <v>5792</v>
      </c>
      <c r="I618" t="s">
        <v>5059</v>
      </c>
      <c r="J618" t="s">
        <v>5060</v>
      </c>
      <c r="K618" t="s">
        <v>5061</v>
      </c>
      <c r="L618" t="s">
        <v>5062</v>
      </c>
      <c r="M618" t="s">
        <v>5063</v>
      </c>
      <c r="N618" t="s">
        <v>5064</v>
      </c>
      <c r="O618" t="s">
        <v>5065</v>
      </c>
      <c r="P618" t="s">
        <v>5066</v>
      </c>
      <c r="AA618" s="1"/>
      <c r="AB618" s="9" t="str">
        <f t="shared" si="9"/>
        <v>0</v>
      </c>
      <c r="AC618" s="5"/>
    </row>
    <row r="619" spans="1:29" x14ac:dyDescent="0.4">
      <c r="A619" t="s">
        <v>5067</v>
      </c>
      <c r="B619" t="s">
        <v>5068</v>
      </c>
      <c r="C619" t="s">
        <v>5069</v>
      </c>
      <c r="D619">
        <v>130</v>
      </c>
      <c r="E619" s="4">
        <v>165</v>
      </c>
      <c r="F619" s="1">
        <v>0.21</v>
      </c>
      <c r="G619" s="12">
        <v>3.9</v>
      </c>
      <c r="H619" s="4">
        <v>14778</v>
      </c>
      <c r="I619" t="s">
        <v>5070</v>
      </c>
      <c r="J619" t="s">
        <v>5071</v>
      </c>
      <c r="K619" t="s">
        <v>5072</v>
      </c>
      <c r="L619" t="s">
        <v>5073</v>
      </c>
      <c r="M619" t="s">
        <v>5074</v>
      </c>
      <c r="N619" t="s">
        <v>5075</v>
      </c>
      <c r="O619" t="s">
        <v>5076</v>
      </c>
      <c r="P619" t="s">
        <v>5077</v>
      </c>
      <c r="AA619" s="1"/>
      <c r="AB619" s="9" t="str">
        <f t="shared" si="9"/>
        <v>0</v>
      </c>
      <c r="AC619" s="5"/>
    </row>
    <row r="620" spans="1:29" x14ac:dyDescent="0.4">
      <c r="A620" t="s">
        <v>5078</v>
      </c>
      <c r="B620" t="s">
        <v>5079</v>
      </c>
      <c r="C620" t="s">
        <v>3066</v>
      </c>
      <c r="D620">
        <v>449</v>
      </c>
      <c r="E620" s="4">
        <v>1290</v>
      </c>
      <c r="F620" s="1">
        <v>0.65</v>
      </c>
      <c r="G620" s="12">
        <v>4.0999999999999996</v>
      </c>
      <c r="H620" s="4">
        <v>91770</v>
      </c>
      <c r="I620" t="s">
        <v>5080</v>
      </c>
      <c r="J620" t="s">
        <v>5081</v>
      </c>
      <c r="K620" t="s">
        <v>5082</v>
      </c>
      <c r="L620" t="s">
        <v>5083</v>
      </c>
      <c r="M620" t="s">
        <v>5084</v>
      </c>
      <c r="N620" t="s">
        <v>5085</v>
      </c>
      <c r="O620" t="s">
        <v>5086</v>
      </c>
      <c r="P620" t="s">
        <v>5087</v>
      </c>
      <c r="AA620" s="1"/>
      <c r="AB620" s="9" t="str">
        <f t="shared" si="9"/>
        <v>1</v>
      </c>
      <c r="AC620" s="5"/>
    </row>
    <row r="621" spans="1:29" x14ac:dyDescent="0.4">
      <c r="A621" t="s">
        <v>3280</v>
      </c>
      <c r="B621" t="s">
        <v>3281</v>
      </c>
      <c r="C621" t="s">
        <v>2948</v>
      </c>
      <c r="D621" s="2">
        <v>3999</v>
      </c>
      <c r="E621" s="4">
        <v>16999</v>
      </c>
      <c r="F621" s="1">
        <v>0.76</v>
      </c>
      <c r="G621" s="12">
        <v>4.3</v>
      </c>
      <c r="H621" s="4">
        <v>17162</v>
      </c>
      <c r="I621" t="s">
        <v>3282</v>
      </c>
      <c r="J621" t="s">
        <v>3283</v>
      </c>
      <c r="K621" t="s">
        <v>3284</v>
      </c>
      <c r="L621" t="s">
        <v>3285</v>
      </c>
      <c r="M621" t="s">
        <v>3286</v>
      </c>
      <c r="N621" t="s">
        <v>3287</v>
      </c>
      <c r="O621" t="s">
        <v>5088</v>
      </c>
      <c r="P621" t="s">
        <v>5089</v>
      </c>
      <c r="AA621" s="1"/>
      <c r="AB621" s="9" t="str">
        <f t="shared" si="9"/>
        <v>1</v>
      </c>
      <c r="AC621" s="5"/>
    </row>
    <row r="622" spans="1:29" x14ac:dyDescent="0.4">
      <c r="A622" t="s">
        <v>5090</v>
      </c>
      <c r="B622" t="s">
        <v>5091</v>
      </c>
      <c r="C622" t="s">
        <v>3066</v>
      </c>
      <c r="D622">
        <v>399</v>
      </c>
      <c r="E622" s="4">
        <v>1290</v>
      </c>
      <c r="F622" s="1">
        <v>0.69</v>
      </c>
      <c r="G622" s="12">
        <v>4.2</v>
      </c>
      <c r="H622" s="4">
        <v>206</v>
      </c>
      <c r="I622" t="s">
        <v>5092</v>
      </c>
      <c r="J622" t="s">
        <v>5093</v>
      </c>
      <c r="K622" t="s">
        <v>5094</v>
      </c>
      <c r="L622" t="s">
        <v>5095</v>
      </c>
      <c r="M622" t="s">
        <v>5096</v>
      </c>
      <c r="N622" t="s">
        <v>5097</v>
      </c>
      <c r="O622" t="s">
        <v>5098</v>
      </c>
      <c r="P622" t="s">
        <v>5099</v>
      </c>
      <c r="AA622" s="1"/>
      <c r="AB622" s="9" t="str">
        <f t="shared" si="9"/>
        <v>1</v>
      </c>
      <c r="AC622" s="5"/>
    </row>
    <row r="623" spans="1:29" x14ac:dyDescent="0.4">
      <c r="A623" t="s">
        <v>5100</v>
      </c>
      <c r="B623" t="s">
        <v>5101</v>
      </c>
      <c r="C623" t="s">
        <v>5102</v>
      </c>
      <c r="D623" s="2">
        <v>1399</v>
      </c>
      <c r="E623" s="4">
        <v>2498</v>
      </c>
      <c r="F623" s="1">
        <v>0.44</v>
      </c>
      <c r="G623" s="12">
        <v>4.2</v>
      </c>
      <c r="H623" s="4">
        <v>33717</v>
      </c>
      <c r="I623" t="s">
        <v>5103</v>
      </c>
      <c r="J623" t="s">
        <v>5104</v>
      </c>
      <c r="K623" t="s">
        <v>5105</v>
      </c>
      <c r="L623" t="s">
        <v>5106</v>
      </c>
      <c r="M623" t="s">
        <v>5107</v>
      </c>
      <c r="N623" t="s">
        <v>5108</v>
      </c>
      <c r="O623" t="s">
        <v>5109</v>
      </c>
      <c r="P623" t="s">
        <v>5110</v>
      </c>
      <c r="AA623" s="1"/>
      <c r="AB623" s="9" t="str">
        <f t="shared" si="9"/>
        <v>0</v>
      </c>
      <c r="AC623" s="5"/>
    </row>
    <row r="624" spans="1:29" x14ac:dyDescent="0.4">
      <c r="A624" t="s">
        <v>27</v>
      </c>
      <c r="B624" t="s">
        <v>28</v>
      </c>
      <c r="C624" t="s">
        <v>18</v>
      </c>
      <c r="D624">
        <v>199</v>
      </c>
      <c r="E624" s="4">
        <v>349</v>
      </c>
      <c r="F624" s="1">
        <v>0.43</v>
      </c>
      <c r="G624" s="12">
        <v>4</v>
      </c>
      <c r="H624" s="4">
        <v>43994</v>
      </c>
      <c r="I624" t="s">
        <v>29</v>
      </c>
      <c r="J624" t="s">
        <v>30</v>
      </c>
      <c r="K624" t="s">
        <v>31</v>
      </c>
      <c r="L624" t="s">
        <v>32</v>
      </c>
      <c r="M624" t="s">
        <v>33</v>
      </c>
      <c r="N624" t="s">
        <v>34</v>
      </c>
      <c r="O624" t="s">
        <v>35</v>
      </c>
      <c r="P624" t="s">
        <v>5111</v>
      </c>
      <c r="AA624" s="1"/>
      <c r="AB624" s="9" t="str">
        <f t="shared" si="9"/>
        <v>0</v>
      </c>
      <c r="AC624" s="5"/>
    </row>
    <row r="625" spans="1:29" x14ac:dyDescent="0.4">
      <c r="A625" t="s">
        <v>37</v>
      </c>
      <c r="B625" t="s">
        <v>38</v>
      </c>
      <c r="C625" t="s">
        <v>18</v>
      </c>
      <c r="D625">
        <v>199</v>
      </c>
      <c r="E625" s="4">
        <v>999</v>
      </c>
      <c r="F625" s="1">
        <v>0.8</v>
      </c>
      <c r="G625" s="12">
        <v>3.9</v>
      </c>
      <c r="H625" s="4">
        <v>7928</v>
      </c>
      <c r="I625" t="s">
        <v>39</v>
      </c>
      <c r="J625" t="s">
        <v>40</v>
      </c>
      <c r="K625" t="s">
        <v>41</v>
      </c>
      <c r="L625" t="s">
        <v>42</v>
      </c>
      <c r="M625" t="s">
        <v>43</v>
      </c>
      <c r="N625" t="s">
        <v>44</v>
      </c>
      <c r="O625" t="s">
        <v>45</v>
      </c>
      <c r="P625" t="s">
        <v>5112</v>
      </c>
      <c r="AA625" s="1"/>
      <c r="AB625" s="9" t="str">
        <f t="shared" si="9"/>
        <v>1</v>
      </c>
      <c r="AC625" s="5"/>
    </row>
    <row r="626" spans="1:29" x14ac:dyDescent="0.4">
      <c r="A626" t="s">
        <v>3290</v>
      </c>
      <c r="B626" t="s">
        <v>3291</v>
      </c>
      <c r="C626" t="s">
        <v>2948</v>
      </c>
      <c r="D626" s="2">
        <v>2998</v>
      </c>
      <c r="E626" s="4">
        <v>5999</v>
      </c>
      <c r="F626" s="1">
        <v>0.5</v>
      </c>
      <c r="G626" s="12">
        <v>4.0999999999999996</v>
      </c>
      <c r="H626" s="4">
        <v>5179</v>
      </c>
      <c r="I626" t="s">
        <v>3292</v>
      </c>
      <c r="J626" t="s">
        <v>5113</v>
      </c>
      <c r="K626" t="s">
        <v>5114</v>
      </c>
      <c r="L626" t="s">
        <v>5115</v>
      </c>
      <c r="M626" t="s">
        <v>5116</v>
      </c>
      <c r="N626" t="s">
        <v>5117</v>
      </c>
      <c r="O626" t="s">
        <v>5118</v>
      </c>
      <c r="P626" t="s">
        <v>5119</v>
      </c>
      <c r="AA626" s="1"/>
      <c r="AB626" s="9" t="str">
        <f t="shared" si="9"/>
        <v>1</v>
      </c>
      <c r="AC626" s="5"/>
    </row>
    <row r="627" spans="1:29" x14ac:dyDescent="0.4">
      <c r="A627" t="s">
        <v>5120</v>
      </c>
      <c r="B627" t="s">
        <v>5121</v>
      </c>
      <c r="C627" t="s">
        <v>5122</v>
      </c>
      <c r="D627" s="2">
        <v>4098</v>
      </c>
      <c r="E627" s="4">
        <v>4999</v>
      </c>
      <c r="F627" s="1">
        <v>0.18</v>
      </c>
      <c r="G627" s="12">
        <v>4.5</v>
      </c>
      <c r="H627" s="4">
        <v>50810</v>
      </c>
      <c r="I627" t="s">
        <v>5123</v>
      </c>
      <c r="J627" t="s">
        <v>5124</v>
      </c>
      <c r="K627" t="s">
        <v>5125</v>
      </c>
      <c r="L627" t="s">
        <v>5126</v>
      </c>
      <c r="M627" t="s">
        <v>5127</v>
      </c>
      <c r="N627" t="s">
        <v>5128</v>
      </c>
      <c r="O627" t="s">
        <v>5129</v>
      </c>
      <c r="P627" t="s">
        <v>5130</v>
      </c>
      <c r="AA627" s="1"/>
      <c r="AB627" s="9" t="str">
        <f t="shared" si="9"/>
        <v>0</v>
      </c>
      <c r="AC627" s="5"/>
    </row>
    <row r="628" spans="1:29" x14ac:dyDescent="0.4">
      <c r="A628" t="s">
        <v>5131</v>
      </c>
      <c r="B628" t="s">
        <v>5132</v>
      </c>
      <c r="C628" t="s">
        <v>5133</v>
      </c>
      <c r="D628">
        <v>499</v>
      </c>
      <c r="E628" s="4">
        <v>1999</v>
      </c>
      <c r="F628" s="1">
        <v>0.75</v>
      </c>
      <c r="G628" s="12">
        <v>3.7</v>
      </c>
      <c r="H628" s="4">
        <v>3369</v>
      </c>
      <c r="I628" t="s">
        <v>5134</v>
      </c>
      <c r="J628" t="s">
        <v>5135</v>
      </c>
      <c r="K628" t="s">
        <v>5136</v>
      </c>
      <c r="L628" t="s">
        <v>5137</v>
      </c>
      <c r="M628" t="s">
        <v>5138</v>
      </c>
      <c r="N628" t="s">
        <v>5139</v>
      </c>
      <c r="O628" t="s">
        <v>5140</v>
      </c>
      <c r="P628" t="s">
        <v>5141</v>
      </c>
      <c r="AA628" s="1"/>
      <c r="AB628" s="9" t="str">
        <f t="shared" si="9"/>
        <v>1</v>
      </c>
      <c r="AC628" s="5"/>
    </row>
    <row r="629" spans="1:29" x14ac:dyDescent="0.4">
      <c r="A629" t="s">
        <v>5142</v>
      </c>
      <c r="B629" t="s">
        <v>5143</v>
      </c>
      <c r="C629" t="s">
        <v>4845</v>
      </c>
      <c r="D629">
        <v>299</v>
      </c>
      <c r="E629" s="4">
        <v>449</v>
      </c>
      <c r="F629" s="1">
        <v>0.33</v>
      </c>
      <c r="G629" s="12">
        <v>3.5</v>
      </c>
      <c r="H629" s="4">
        <v>11827</v>
      </c>
      <c r="I629" t="s">
        <v>5144</v>
      </c>
      <c r="J629" t="s">
        <v>5145</v>
      </c>
      <c r="K629" t="s">
        <v>5146</v>
      </c>
      <c r="L629" t="s">
        <v>5147</v>
      </c>
      <c r="M629" t="s">
        <v>5148</v>
      </c>
      <c r="N629" t="s">
        <v>5149</v>
      </c>
      <c r="O629" t="s">
        <v>5150</v>
      </c>
      <c r="P629" t="s">
        <v>5151</v>
      </c>
      <c r="AA629" s="1"/>
      <c r="AB629" s="9" t="str">
        <f t="shared" si="9"/>
        <v>0</v>
      </c>
      <c r="AC629" s="5"/>
    </row>
    <row r="630" spans="1:29" x14ac:dyDescent="0.4">
      <c r="A630" t="s">
        <v>47</v>
      </c>
      <c r="B630" t="s">
        <v>48</v>
      </c>
      <c r="C630" t="s">
        <v>18</v>
      </c>
      <c r="D630">
        <v>329</v>
      </c>
      <c r="E630" s="4">
        <v>699</v>
      </c>
      <c r="F630" s="1">
        <v>0.53</v>
      </c>
      <c r="G630" s="12">
        <v>4.2</v>
      </c>
      <c r="H630" s="4">
        <v>94364</v>
      </c>
      <c r="I630" t="s">
        <v>49</v>
      </c>
      <c r="J630" t="s">
        <v>50</v>
      </c>
      <c r="K630" t="s">
        <v>51</v>
      </c>
      <c r="L630" t="s">
        <v>52</v>
      </c>
      <c r="M630" t="s">
        <v>53</v>
      </c>
      <c r="N630" t="s">
        <v>54</v>
      </c>
      <c r="O630" t="s">
        <v>5152</v>
      </c>
      <c r="P630" t="s">
        <v>5153</v>
      </c>
      <c r="AA630" s="1"/>
      <c r="AB630" s="9" t="str">
        <f t="shared" si="9"/>
        <v>1</v>
      </c>
      <c r="AC630" s="5"/>
    </row>
    <row r="631" spans="1:29" x14ac:dyDescent="0.4">
      <c r="A631" t="s">
        <v>5154</v>
      </c>
      <c r="B631" t="s">
        <v>5155</v>
      </c>
      <c r="C631" t="s">
        <v>5102</v>
      </c>
      <c r="D631">
        <v>699</v>
      </c>
      <c r="E631" s="4">
        <v>999</v>
      </c>
      <c r="F631" s="1">
        <v>0.3</v>
      </c>
      <c r="G631" s="12">
        <v>3.5</v>
      </c>
      <c r="H631" s="4">
        <v>15295</v>
      </c>
      <c r="I631" t="s">
        <v>5156</v>
      </c>
      <c r="J631" t="s">
        <v>5157</v>
      </c>
      <c r="K631" t="s">
        <v>5158</v>
      </c>
      <c r="L631" t="s">
        <v>5159</v>
      </c>
      <c r="M631" t="s">
        <v>5160</v>
      </c>
      <c r="N631" t="s">
        <v>5161</v>
      </c>
      <c r="O631" t="s">
        <v>5162</v>
      </c>
      <c r="P631" t="s">
        <v>5163</v>
      </c>
      <c r="AA631" s="1"/>
      <c r="AB631" s="9" t="str">
        <f t="shared" si="9"/>
        <v>0</v>
      </c>
      <c r="AC631" s="5"/>
    </row>
    <row r="632" spans="1:29" x14ac:dyDescent="0.4">
      <c r="A632" t="s">
        <v>5164</v>
      </c>
      <c r="B632" t="s">
        <v>5165</v>
      </c>
      <c r="C632" t="s">
        <v>5166</v>
      </c>
      <c r="D632">
        <v>799</v>
      </c>
      <c r="E632" s="4">
        <v>3990</v>
      </c>
      <c r="F632" s="1">
        <v>0.8</v>
      </c>
      <c r="G632" s="12">
        <v>4.3</v>
      </c>
      <c r="H632" s="4">
        <v>27139</v>
      </c>
      <c r="I632" t="s">
        <v>5167</v>
      </c>
      <c r="J632" t="s">
        <v>5168</v>
      </c>
      <c r="K632" t="s">
        <v>5169</v>
      </c>
      <c r="L632" t="s">
        <v>5170</v>
      </c>
      <c r="M632" t="s">
        <v>5171</v>
      </c>
      <c r="N632" t="s">
        <v>5172</v>
      </c>
      <c r="O632" t="s">
        <v>5173</v>
      </c>
      <c r="P632" t="s">
        <v>5174</v>
      </c>
      <c r="AA632" s="1"/>
      <c r="AB632" s="9" t="str">
        <f t="shared" si="9"/>
        <v>1</v>
      </c>
      <c r="AC632" s="5"/>
    </row>
    <row r="633" spans="1:29" x14ac:dyDescent="0.4">
      <c r="A633" t="s">
        <v>5175</v>
      </c>
      <c r="B633" t="s">
        <v>5176</v>
      </c>
      <c r="C633" t="s">
        <v>3066</v>
      </c>
      <c r="D633" s="2">
        <v>1399</v>
      </c>
      <c r="E633" s="4">
        <v>5499</v>
      </c>
      <c r="F633" s="1">
        <v>0.75</v>
      </c>
      <c r="G633" s="12">
        <v>3.9</v>
      </c>
      <c r="H633" s="4">
        <v>9504</v>
      </c>
      <c r="I633" t="s">
        <v>5177</v>
      </c>
      <c r="J633" t="s">
        <v>5178</v>
      </c>
      <c r="K633" t="s">
        <v>5179</v>
      </c>
      <c r="L633" t="s">
        <v>5180</v>
      </c>
      <c r="M633" t="s">
        <v>5181</v>
      </c>
      <c r="N633" t="s">
        <v>5182</v>
      </c>
      <c r="O633" t="s">
        <v>5183</v>
      </c>
      <c r="P633" t="s">
        <v>5184</v>
      </c>
      <c r="AA633" s="1"/>
      <c r="AB633" s="9" t="str">
        <f t="shared" si="9"/>
        <v>1</v>
      </c>
      <c r="AC633" s="5"/>
    </row>
    <row r="634" spans="1:29" x14ac:dyDescent="0.4">
      <c r="A634" t="s">
        <v>57</v>
      </c>
      <c r="B634" t="s">
        <v>58</v>
      </c>
      <c r="C634" t="s">
        <v>18</v>
      </c>
      <c r="D634">
        <v>154</v>
      </c>
      <c r="E634" s="4">
        <v>399</v>
      </c>
      <c r="F634" s="1">
        <v>0.61</v>
      </c>
      <c r="G634" s="12">
        <v>4.2</v>
      </c>
      <c r="H634" s="4">
        <v>16905</v>
      </c>
      <c r="I634" t="s">
        <v>59</v>
      </c>
      <c r="J634" t="s">
        <v>60</v>
      </c>
      <c r="K634" t="s">
        <v>61</v>
      </c>
      <c r="L634" t="s">
        <v>62</v>
      </c>
      <c r="M634" t="s">
        <v>63</v>
      </c>
      <c r="N634" t="s">
        <v>13022</v>
      </c>
      <c r="O634" t="s">
        <v>5185</v>
      </c>
      <c r="P634" t="s">
        <v>5186</v>
      </c>
      <c r="AA634" s="1"/>
      <c r="AB634" s="9" t="str">
        <f t="shared" si="9"/>
        <v>1</v>
      </c>
      <c r="AC634" s="5"/>
    </row>
    <row r="635" spans="1:29" x14ac:dyDescent="0.4">
      <c r="A635" t="s">
        <v>5187</v>
      </c>
      <c r="B635" t="s">
        <v>5188</v>
      </c>
      <c r="C635" t="s">
        <v>4834</v>
      </c>
      <c r="D635">
        <v>519</v>
      </c>
      <c r="E635" s="4">
        <v>1350</v>
      </c>
      <c r="F635" s="1">
        <v>0.62</v>
      </c>
      <c r="G635" s="12">
        <v>4.3</v>
      </c>
      <c r="H635" s="4">
        <v>30058</v>
      </c>
      <c r="I635" t="s">
        <v>5189</v>
      </c>
      <c r="J635" t="s">
        <v>5190</v>
      </c>
      <c r="K635" t="s">
        <v>5191</v>
      </c>
      <c r="L635" t="s">
        <v>5192</v>
      </c>
      <c r="M635" t="s">
        <v>5193</v>
      </c>
      <c r="N635" t="s">
        <v>5194</v>
      </c>
      <c r="O635" t="s">
        <v>5195</v>
      </c>
      <c r="P635" t="s">
        <v>5196</v>
      </c>
      <c r="AA635" s="1"/>
      <c r="AB635" s="9" t="str">
        <f t="shared" si="9"/>
        <v>1</v>
      </c>
      <c r="AC635" s="5"/>
    </row>
    <row r="636" spans="1:29" x14ac:dyDescent="0.4">
      <c r="A636" t="s">
        <v>3421</v>
      </c>
      <c r="B636" t="s">
        <v>3422</v>
      </c>
      <c r="C636" t="s">
        <v>2948</v>
      </c>
      <c r="D636" s="2">
        <v>2299</v>
      </c>
      <c r="E636" s="4">
        <v>7990</v>
      </c>
      <c r="F636" s="1">
        <v>0.71</v>
      </c>
      <c r="G636" s="12">
        <v>4.2</v>
      </c>
      <c r="H636" s="4">
        <v>69619</v>
      </c>
      <c r="I636" t="s">
        <v>3423</v>
      </c>
      <c r="J636" t="s">
        <v>3424</v>
      </c>
      <c r="K636" t="s">
        <v>3425</v>
      </c>
      <c r="L636" t="s">
        <v>3426</v>
      </c>
      <c r="M636" t="s">
        <v>3427</v>
      </c>
      <c r="N636" t="s">
        <v>3428</v>
      </c>
      <c r="O636" t="s">
        <v>5197</v>
      </c>
      <c r="P636" t="s">
        <v>5198</v>
      </c>
      <c r="AA636" s="1"/>
      <c r="AB636" s="9" t="str">
        <f t="shared" si="9"/>
        <v>1</v>
      </c>
      <c r="AC636" s="5"/>
    </row>
    <row r="637" spans="1:29" x14ac:dyDescent="0.4">
      <c r="A637" t="s">
        <v>3431</v>
      </c>
      <c r="B637" t="s">
        <v>3432</v>
      </c>
      <c r="C637" t="s">
        <v>3433</v>
      </c>
      <c r="D637">
        <v>399</v>
      </c>
      <c r="E637" s="4">
        <v>1999</v>
      </c>
      <c r="F637" s="1">
        <v>0.8</v>
      </c>
      <c r="G637" s="12">
        <v>4</v>
      </c>
      <c r="H637" s="4">
        <v>3382</v>
      </c>
      <c r="I637" t="s">
        <v>3434</v>
      </c>
      <c r="J637" t="s">
        <v>3435</v>
      </c>
      <c r="K637" t="s">
        <v>3436</v>
      </c>
      <c r="L637" t="s">
        <v>3437</v>
      </c>
      <c r="M637" t="s">
        <v>3438</v>
      </c>
      <c r="N637" t="s">
        <v>13036</v>
      </c>
      <c r="O637" t="s">
        <v>5199</v>
      </c>
      <c r="P637" t="s">
        <v>5200</v>
      </c>
      <c r="AA637" s="1"/>
      <c r="AB637" s="9" t="str">
        <f t="shared" si="9"/>
        <v>1</v>
      </c>
      <c r="AC637" s="5"/>
    </row>
    <row r="638" spans="1:29" x14ac:dyDescent="0.4">
      <c r="A638" t="s">
        <v>5201</v>
      </c>
      <c r="B638" t="s">
        <v>5202</v>
      </c>
      <c r="C638" t="s">
        <v>3066</v>
      </c>
      <c r="D638" s="2">
        <v>1499</v>
      </c>
      <c r="E638" s="4">
        <v>3990</v>
      </c>
      <c r="F638" s="1">
        <v>0.62</v>
      </c>
      <c r="G638" s="12">
        <v>4.0999999999999996</v>
      </c>
      <c r="H638" s="4">
        <v>109864</v>
      </c>
      <c r="I638" t="s">
        <v>5203</v>
      </c>
      <c r="J638" t="s">
        <v>5204</v>
      </c>
      <c r="K638" t="s">
        <v>5205</v>
      </c>
      <c r="L638" t="s">
        <v>5206</v>
      </c>
      <c r="M638" t="s">
        <v>5207</v>
      </c>
      <c r="N638" t="s">
        <v>5208</v>
      </c>
      <c r="O638" t="s">
        <v>5209</v>
      </c>
      <c r="P638" t="s">
        <v>5210</v>
      </c>
      <c r="AA638" s="1"/>
      <c r="AB638" s="9" t="str">
        <f t="shared" si="9"/>
        <v>1</v>
      </c>
      <c r="AC638" s="5"/>
    </row>
    <row r="639" spans="1:29" x14ac:dyDescent="0.4">
      <c r="A639" t="s">
        <v>5211</v>
      </c>
      <c r="B639" t="s">
        <v>5212</v>
      </c>
      <c r="C639" t="s">
        <v>5213</v>
      </c>
      <c r="D639" s="2">
        <v>1295</v>
      </c>
      <c r="E639" s="4">
        <v>1295</v>
      </c>
      <c r="F639" s="1">
        <v>0</v>
      </c>
      <c r="G639" s="12">
        <v>4.5</v>
      </c>
      <c r="H639" s="4">
        <v>5760</v>
      </c>
      <c r="I639" t="s">
        <v>5214</v>
      </c>
      <c r="J639" t="s">
        <v>5215</v>
      </c>
      <c r="K639" t="s">
        <v>5216</v>
      </c>
      <c r="L639" t="s">
        <v>5217</v>
      </c>
      <c r="M639" t="s">
        <v>5218</v>
      </c>
      <c r="N639" t="s">
        <v>13044</v>
      </c>
      <c r="O639" t="s">
        <v>5219</v>
      </c>
      <c r="P639" t="s">
        <v>5220</v>
      </c>
      <c r="AA639" s="1"/>
      <c r="AB639" s="9" t="str">
        <f t="shared" si="9"/>
        <v>0</v>
      </c>
      <c r="AC639" s="5"/>
    </row>
    <row r="640" spans="1:29" x14ac:dyDescent="0.4">
      <c r="A640" t="s">
        <v>5221</v>
      </c>
      <c r="B640" t="s">
        <v>5222</v>
      </c>
      <c r="C640" t="s">
        <v>5223</v>
      </c>
      <c r="D640" s="2">
        <v>1889</v>
      </c>
      <c r="E640" s="4">
        <v>5499</v>
      </c>
      <c r="F640" s="1">
        <v>0.66</v>
      </c>
      <c r="G640" s="12">
        <v>4.2</v>
      </c>
      <c r="H640" s="4">
        <v>49551</v>
      </c>
      <c r="I640" t="s">
        <v>5224</v>
      </c>
      <c r="J640" t="s">
        <v>5225</v>
      </c>
      <c r="K640" t="s">
        <v>5226</v>
      </c>
      <c r="L640" t="s">
        <v>5227</v>
      </c>
      <c r="M640" t="s">
        <v>5228</v>
      </c>
      <c r="N640" t="s">
        <v>5229</v>
      </c>
      <c r="O640" t="s">
        <v>5230</v>
      </c>
      <c r="P640" t="s">
        <v>5231</v>
      </c>
      <c r="AA640" s="1"/>
      <c r="AB640" s="9" t="str">
        <f t="shared" si="9"/>
        <v>1</v>
      </c>
      <c r="AC640" s="5"/>
    </row>
    <row r="641" spans="1:29" x14ac:dyDescent="0.4">
      <c r="A641" t="s">
        <v>5232</v>
      </c>
      <c r="B641" t="s">
        <v>5233</v>
      </c>
      <c r="C641" t="s">
        <v>3066</v>
      </c>
      <c r="D641">
        <v>455</v>
      </c>
      <c r="E641" s="4">
        <v>1490</v>
      </c>
      <c r="F641" s="1">
        <v>0.69</v>
      </c>
      <c r="G641" s="12">
        <v>4.0999999999999996</v>
      </c>
      <c r="H641" s="4">
        <v>161677</v>
      </c>
      <c r="I641" t="s">
        <v>5234</v>
      </c>
      <c r="J641" t="s">
        <v>5235</v>
      </c>
      <c r="K641" t="s">
        <v>5236</v>
      </c>
      <c r="L641" t="s">
        <v>5237</v>
      </c>
      <c r="M641" t="s">
        <v>5238</v>
      </c>
      <c r="N641" t="s">
        <v>5239</v>
      </c>
      <c r="O641" t="s">
        <v>5240</v>
      </c>
      <c r="P641" t="s">
        <v>5241</v>
      </c>
      <c r="AA641" s="1"/>
      <c r="AB641" s="9" t="str">
        <f t="shared" si="9"/>
        <v>1</v>
      </c>
      <c r="AC641" s="5"/>
    </row>
    <row r="642" spans="1:29" x14ac:dyDescent="0.4">
      <c r="A642" t="s">
        <v>5242</v>
      </c>
      <c r="B642" t="s">
        <v>5243</v>
      </c>
      <c r="C642" t="s">
        <v>5244</v>
      </c>
      <c r="D642">
        <v>399</v>
      </c>
      <c r="E642" s="4">
        <v>995</v>
      </c>
      <c r="F642" s="1">
        <v>0.6</v>
      </c>
      <c r="G642" s="12">
        <v>3.9</v>
      </c>
      <c r="H642" s="4">
        <v>21372</v>
      </c>
      <c r="I642" t="s">
        <v>5245</v>
      </c>
      <c r="J642" t="s">
        <v>5246</v>
      </c>
      <c r="K642" t="s">
        <v>5247</v>
      </c>
      <c r="L642" t="s">
        <v>5248</v>
      </c>
      <c r="M642" t="s">
        <v>5249</v>
      </c>
      <c r="N642" t="s">
        <v>13045</v>
      </c>
      <c r="O642" t="s">
        <v>5250</v>
      </c>
      <c r="P642" t="s">
        <v>5251</v>
      </c>
      <c r="AA642" s="1"/>
      <c r="AB642" s="9" t="str">
        <f t="shared" si="9"/>
        <v>1</v>
      </c>
      <c r="AC642" s="5"/>
    </row>
    <row r="643" spans="1:29" x14ac:dyDescent="0.4">
      <c r="A643" t="s">
        <v>3441</v>
      </c>
      <c r="B643" t="s">
        <v>3442</v>
      </c>
      <c r="C643" t="s">
        <v>3024</v>
      </c>
      <c r="D643" s="2">
        <v>1059</v>
      </c>
      <c r="E643" s="4">
        <v>3999</v>
      </c>
      <c r="F643" s="1">
        <v>0.74</v>
      </c>
      <c r="G643" s="12">
        <v>4.3</v>
      </c>
      <c r="H643" s="4">
        <v>140035</v>
      </c>
      <c r="I643" t="s">
        <v>3443</v>
      </c>
      <c r="J643" t="s">
        <v>5252</v>
      </c>
      <c r="K643" t="s">
        <v>5253</v>
      </c>
      <c r="L643" t="s">
        <v>5254</v>
      </c>
      <c r="M643" t="s">
        <v>5255</v>
      </c>
      <c r="N643" t="s">
        <v>5256</v>
      </c>
      <c r="O643" t="s">
        <v>5257</v>
      </c>
      <c r="P643" t="s">
        <v>5258</v>
      </c>
      <c r="AA643" s="1"/>
      <c r="AB643" s="9" t="str">
        <f t="shared" ref="AB643:AB706" si="10">IF(F643&gt;=50%, "1", "0")</f>
        <v>1</v>
      </c>
      <c r="AC643" s="5"/>
    </row>
    <row r="644" spans="1:29" x14ac:dyDescent="0.4">
      <c r="A644" t="s">
        <v>66</v>
      </c>
      <c r="B644" t="s">
        <v>67</v>
      </c>
      <c r="C644" t="s">
        <v>18</v>
      </c>
      <c r="D644">
        <v>149</v>
      </c>
      <c r="E644" s="4">
        <v>1000</v>
      </c>
      <c r="F644" s="1">
        <v>0.85</v>
      </c>
      <c r="G644" s="12">
        <v>3.9</v>
      </c>
      <c r="H644" s="4">
        <v>24870</v>
      </c>
      <c r="I644" t="s">
        <v>68</v>
      </c>
      <c r="J644" t="s">
        <v>69</v>
      </c>
      <c r="K644" t="s">
        <v>70</v>
      </c>
      <c r="L644" t="s">
        <v>71</v>
      </c>
      <c r="M644" t="s">
        <v>72</v>
      </c>
      <c r="N644" t="s">
        <v>73</v>
      </c>
      <c r="O644" t="s">
        <v>74</v>
      </c>
      <c r="P644" t="s">
        <v>5259</v>
      </c>
      <c r="AA644" s="1"/>
      <c r="AB644" s="9" t="str">
        <f t="shared" si="10"/>
        <v>1</v>
      </c>
      <c r="AC644" s="5"/>
    </row>
    <row r="645" spans="1:29" x14ac:dyDescent="0.4">
      <c r="A645" t="s">
        <v>5260</v>
      </c>
      <c r="B645" t="s">
        <v>5261</v>
      </c>
      <c r="C645" t="s">
        <v>5262</v>
      </c>
      <c r="D645">
        <v>717</v>
      </c>
      <c r="E645" s="4">
        <v>761</v>
      </c>
      <c r="F645" s="1">
        <v>0.06</v>
      </c>
      <c r="G645" s="12">
        <v>4</v>
      </c>
      <c r="H645" s="4">
        <v>7199</v>
      </c>
      <c r="I645" t="s">
        <v>5263</v>
      </c>
      <c r="J645" t="s">
        <v>5264</v>
      </c>
      <c r="K645" t="s">
        <v>5265</v>
      </c>
      <c r="L645" t="s">
        <v>5266</v>
      </c>
      <c r="M645" t="s">
        <v>5267</v>
      </c>
      <c r="N645" t="s">
        <v>5268</v>
      </c>
      <c r="O645" t="s">
        <v>5269</v>
      </c>
      <c r="P645" t="s">
        <v>5270</v>
      </c>
      <c r="AA645" s="1"/>
      <c r="AB645" s="9" t="str">
        <f t="shared" si="10"/>
        <v>0</v>
      </c>
      <c r="AC645" s="5"/>
    </row>
    <row r="646" spans="1:29" x14ac:dyDescent="0.4">
      <c r="A646" t="s">
        <v>3517</v>
      </c>
      <c r="B646" t="s">
        <v>3518</v>
      </c>
      <c r="C646" t="s">
        <v>3519</v>
      </c>
      <c r="D646">
        <v>99</v>
      </c>
      <c r="E646" s="4">
        <v>999</v>
      </c>
      <c r="F646" s="1">
        <v>0.9</v>
      </c>
      <c r="G646" s="12">
        <v>4</v>
      </c>
      <c r="H646" s="4">
        <v>1396</v>
      </c>
      <c r="I646" t="s">
        <v>3520</v>
      </c>
      <c r="J646" t="s">
        <v>3521</v>
      </c>
      <c r="K646" t="s">
        <v>3522</v>
      </c>
      <c r="L646" t="s">
        <v>3523</v>
      </c>
      <c r="M646" t="s">
        <v>3524</v>
      </c>
      <c r="N646" t="s">
        <v>3525</v>
      </c>
      <c r="O646" t="s">
        <v>5271</v>
      </c>
      <c r="P646" t="s">
        <v>5272</v>
      </c>
      <c r="AA646" s="1"/>
      <c r="AB646" s="9" t="str">
        <f t="shared" si="10"/>
        <v>1</v>
      </c>
      <c r="AC646" s="5"/>
    </row>
    <row r="647" spans="1:29" x14ac:dyDescent="0.4">
      <c r="A647" t="s">
        <v>5273</v>
      </c>
      <c r="B647" t="s">
        <v>5274</v>
      </c>
      <c r="C647" t="s">
        <v>5275</v>
      </c>
      <c r="D647">
        <v>39</v>
      </c>
      <c r="E647" s="4">
        <v>299</v>
      </c>
      <c r="F647" s="1">
        <v>0.87</v>
      </c>
      <c r="G647" s="12">
        <v>3.5</v>
      </c>
      <c r="H647" s="4">
        <v>15233</v>
      </c>
      <c r="I647" t="s">
        <v>5276</v>
      </c>
      <c r="J647" t="s">
        <v>5277</v>
      </c>
      <c r="K647" t="s">
        <v>5278</v>
      </c>
      <c r="L647" t="s">
        <v>5279</v>
      </c>
      <c r="M647" t="s">
        <v>5280</v>
      </c>
      <c r="N647" t="s">
        <v>5281</v>
      </c>
      <c r="O647" t="s">
        <v>5282</v>
      </c>
      <c r="P647" t="s">
        <v>5283</v>
      </c>
      <c r="AA647" s="1"/>
      <c r="AB647" s="9" t="str">
        <f t="shared" si="10"/>
        <v>1</v>
      </c>
      <c r="AC647" s="5"/>
    </row>
    <row r="648" spans="1:29" x14ac:dyDescent="0.4">
      <c r="A648" t="s">
        <v>5284</v>
      </c>
      <c r="B648" t="s">
        <v>5285</v>
      </c>
      <c r="C648" t="s">
        <v>4834</v>
      </c>
      <c r="D648">
        <v>889</v>
      </c>
      <c r="E648" s="4">
        <v>2500</v>
      </c>
      <c r="F648" s="1">
        <v>0.64</v>
      </c>
      <c r="G648" s="12">
        <v>4.3</v>
      </c>
      <c r="H648" s="4">
        <v>55747</v>
      </c>
      <c r="I648" t="s">
        <v>5286</v>
      </c>
      <c r="J648" t="s">
        <v>5287</v>
      </c>
      <c r="K648" t="s">
        <v>5288</v>
      </c>
      <c r="L648" t="s">
        <v>5289</v>
      </c>
      <c r="M648" t="s">
        <v>5290</v>
      </c>
      <c r="N648" t="s">
        <v>5291</v>
      </c>
      <c r="O648" t="s">
        <v>5292</v>
      </c>
      <c r="P648" t="s">
        <v>5293</v>
      </c>
      <c r="AA648" s="1"/>
      <c r="AB648" s="9" t="str">
        <f t="shared" si="10"/>
        <v>1</v>
      </c>
      <c r="AC648" s="5"/>
    </row>
    <row r="649" spans="1:29" x14ac:dyDescent="0.4">
      <c r="A649" t="s">
        <v>5294</v>
      </c>
      <c r="B649" t="s">
        <v>5295</v>
      </c>
      <c r="C649" t="s">
        <v>3066</v>
      </c>
      <c r="D649" s="2">
        <v>1199</v>
      </c>
      <c r="E649" s="4">
        <v>4999</v>
      </c>
      <c r="F649" s="1">
        <v>0.76</v>
      </c>
      <c r="G649" s="12">
        <v>3.8</v>
      </c>
      <c r="H649" s="4">
        <v>14961</v>
      </c>
      <c r="I649" t="s">
        <v>5296</v>
      </c>
      <c r="J649" t="s">
        <v>5297</v>
      </c>
      <c r="K649" t="s">
        <v>5298</v>
      </c>
      <c r="L649" t="s">
        <v>5299</v>
      </c>
      <c r="M649" t="s">
        <v>5300</v>
      </c>
      <c r="N649" t="s">
        <v>5301</v>
      </c>
      <c r="O649" t="s">
        <v>5302</v>
      </c>
      <c r="P649" t="s">
        <v>5303</v>
      </c>
      <c r="AA649" s="1"/>
      <c r="AB649" s="9" t="str">
        <f t="shared" si="10"/>
        <v>1</v>
      </c>
      <c r="AC649" s="5"/>
    </row>
    <row r="650" spans="1:29" x14ac:dyDescent="0.4">
      <c r="A650" t="s">
        <v>5304</v>
      </c>
      <c r="B650" t="s">
        <v>5305</v>
      </c>
      <c r="C650" t="s">
        <v>4845</v>
      </c>
      <c r="D650">
        <v>569</v>
      </c>
      <c r="E650" s="4">
        <v>1299</v>
      </c>
      <c r="F650" s="1">
        <v>0.56000000000000005</v>
      </c>
      <c r="G650" s="12">
        <v>4.4000000000000004</v>
      </c>
      <c r="H650" s="4">
        <v>9275</v>
      </c>
      <c r="I650" t="s">
        <v>5306</v>
      </c>
      <c r="J650" t="s">
        <v>5307</v>
      </c>
      <c r="K650" t="s">
        <v>5308</v>
      </c>
      <c r="L650" t="s">
        <v>5309</v>
      </c>
      <c r="M650" t="s">
        <v>5310</v>
      </c>
      <c r="N650" t="s">
        <v>5311</v>
      </c>
      <c r="O650" t="s">
        <v>5312</v>
      </c>
      <c r="P650" t="s">
        <v>5313</v>
      </c>
      <c r="AA650" s="1"/>
      <c r="AB650" s="9" t="str">
        <f t="shared" si="10"/>
        <v>1</v>
      </c>
      <c r="AC650" s="5"/>
    </row>
    <row r="651" spans="1:29" x14ac:dyDescent="0.4">
      <c r="A651" t="s">
        <v>5314</v>
      </c>
      <c r="B651" t="s">
        <v>5315</v>
      </c>
      <c r="C651" t="s">
        <v>3066</v>
      </c>
      <c r="D651" s="2">
        <v>1499</v>
      </c>
      <c r="E651" s="4">
        <v>8999</v>
      </c>
      <c r="F651" s="1">
        <v>0.83</v>
      </c>
      <c r="G651" s="12">
        <v>3.7</v>
      </c>
      <c r="H651" s="4">
        <v>28324</v>
      </c>
      <c r="I651" t="s">
        <v>5316</v>
      </c>
      <c r="J651" t="s">
        <v>5317</v>
      </c>
      <c r="K651" t="s">
        <v>5318</v>
      </c>
      <c r="L651" t="s">
        <v>5319</v>
      </c>
      <c r="M651" t="s">
        <v>5320</v>
      </c>
      <c r="N651" t="s">
        <v>5321</v>
      </c>
      <c r="O651" t="s">
        <v>5322</v>
      </c>
      <c r="P651" t="s">
        <v>5323</v>
      </c>
      <c r="AA651" s="1"/>
      <c r="AB651" s="9" t="str">
        <f t="shared" si="10"/>
        <v>1</v>
      </c>
      <c r="AC651" s="5"/>
    </row>
    <row r="652" spans="1:29" x14ac:dyDescent="0.4">
      <c r="A652" t="s">
        <v>5324</v>
      </c>
      <c r="B652" t="s">
        <v>5325</v>
      </c>
      <c r="C652" t="s">
        <v>5047</v>
      </c>
      <c r="D652">
        <v>149</v>
      </c>
      <c r="E652" s="4">
        <v>180</v>
      </c>
      <c r="F652" s="1">
        <v>0.17</v>
      </c>
      <c r="G652" s="12">
        <v>4.4000000000000004</v>
      </c>
      <c r="H652" s="4">
        <v>644</v>
      </c>
      <c r="I652" t="s">
        <v>5326</v>
      </c>
      <c r="J652" t="s">
        <v>5327</v>
      </c>
      <c r="K652" t="s">
        <v>5328</v>
      </c>
      <c r="L652" t="s">
        <v>5329</v>
      </c>
      <c r="M652" t="s">
        <v>5330</v>
      </c>
      <c r="N652" t="s">
        <v>5331</v>
      </c>
      <c r="O652" t="s">
        <v>5332</v>
      </c>
      <c r="P652" t="s">
        <v>5333</v>
      </c>
      <c r="AA652" s="1"/>
      <c r="AB652" s="9" t="str">
        <f t="shared" si="10"/>
        <v>0</v>
      </c>
      <c r="AC652" s="5"/>
    </row>
    <row r="653" spans="1:29" x14ac:dyDescent="0.4">
      <c r="A653" t="s">
        <v>5334</v>
      </c>
      <c r="B653" t="s">
        <v>5335</v>
      </c>
      <c r="C653" t="s">
        <v>5336</v>
      </c>
      <c r="D653">
        <v>399</v>
      </c>
      <c r="E653" s="4">
        <v>549</v>
      </c>
      <c r="F653" s="1">
        <v>0.27</v>
      </c>
      <c r="G653" s="12">
        <v>4.4000000000000004</v>
      </c>
      <c r="H653" s="4">
        <v>18139</v>
      </c>
      <c r="I653" t="s">
        <v>5337</v>
      </c>
      <c r="J653" t="s">
        <v>5338</v>
      </c>
      <c r="K653" t="s">
        <v>5339</v>
      </c>
      <c r="L653" t="s">
        <v>5340</v>
      </c>
      <c r="M653" t="s">
        <v>5341</v>
      </c>
      <c r="N653" t="s">
        <v>5342</v>
      </c>
      <c r="O653" t="s">
        <v>5343</v>
      </c>
      <c r="P653" t="s">
        <v>5344</v>
      </c>
      <c r="AA653" s="1"/>
      <c r="AB653" s="9" t="str">
        <f t="shared" si="10"/>
        <v>0</v>
      </c>
      <c r="AC653" s="5"/>
    </row>
    <row r="654" spans="1:29" x14ac:dyDescent="0.4">
      <c r="A654" t="s">
        <v>5345</v>
      </c>
      <c r="B654" t="s">
        <v>5346</v>
      </c>
      <c r="C654" t="s">
        <v>5347</v>
      </c>
      <c r="D654">
        <v>191</v>
      </c>
      <c r="E654" s="4">
        <v>225</v>
      </c>
      <c r="F654" s="1">
        <v>0.15</v>
      </c>
      <c r="G654" s="12">
        <v>4.4000000000000004</v>
      </c>
      <c r="H654" s="4">
        <v>7203</v>
      </c>
      <c r="I654" t="s">
        <v>5348</v>
      </c>
      <c r="J654" t="s">
        <v>5349</v>
      </c>
      <c r="K654" t="s">
        <v>5350</v>
      </c>
      <c r="L654" t="s">
        <v>5351</v>
      </c>
      <c r="M654" t="s">
        <v>5352</v>
      </c>
      <c r="N654" t="s">
        <v>5353</v>
      </c>
      <c r="O654" t="s">
        <v>5354</v>
      </c>
      <c r="P654" t="s">
        <v>5355</v>
      </c>
      <c r="AA654" s="1"/>
      <c r="AB654" s="9" t="str">
        <f t="shared" si="10"/>
        <v>0</v>
      </c>
      <c r="AC654" s="5"/>
    </row>
    <row r="655" spans="1:29" x14ac:dyDescent="0.4">
      <c r="A655" t="s">
        <v>5356</v>
      </c>
      <c r="B655" t="s">
        <v>5357</v>
      </c>
      <c r="C655" t="s">
        <v>5358</v>
      </c>
      <c r="D655">
        <v>129</v>
      </c>
      <c r="E655" s="4">
        <v>999</v>
      </c>
      <c r="F655" s="1">
        <v>0.87</v>
      </c>
      <c r="G655" s="12">
        <v>4.2</v>
      </c>
      <c r="H655" s="4">
        <v>491</v>
      </c>
      <c r="I655" t="s">
        <v>5359</v>
      </c>
      <c r="J655" t="s">
        <v>5360</v>
      </c>
      <c r="K655" t="s">
        <v>5361</v>
      </c>
      <c r="L655" t="s">
        <v>5362</v>
      </c>
      <c r="M655" t="s">
        <v>5363</v>
      </c>
      <c r="N655" t="s">
        <v>5364</v>
      </c>
      <c r="O655" t="s">
        <v>5365</v>
      </c>
      <c r="P655" t="s">
        <v>5366</v>
      </c>
      <c r="AA655" s="1"/>
      <c r="AB655" s="9" t="str">
        <f t="shared" si="10"/>
        <v>1</v>
      </c>
      <c r="AC655" s="5"/>
    </row>
    <row r="656" spans="1:29" x14ac:dyDescent="0.4">
      <c r="A656" t="s">
        <v>5367</v>
      </c>
      <c r="B656" t="s">
        <v>5368</v>
      </c>
      <c r="C656" t="s">
        <v>5369</v>
      </c>
      <c r="D656">
        <v>199</v>
      </c>
      <c r="E656" s="4">
        <v>599</v>
      </c>
      <c r="F656" s="1">
        <v>0.67</v>
      </c>
      <c r="G656" s="12">
        <v>4.5</v>
      </c>
      <c r="H656" s="4">
        <v>13568</v>
      </c>
      <c r="I656" t="s">
        <v>5370</v>
      </c>
      <c r="J656" t="s">
        <v>5371</v>
      </c>
      <c r="K656" t="s">
        <v>5372</v>
      </c>
      <c r="L656" t="s">
        <v>5373</v>
      </c>
      <c r="M656" t="s">
        <v>5374</v>
      </c>
      <c r="N656" t="s">
        <v>5375</v>
      </c>
      <c r="O656" t="s">
        <v>5376</v>
      </c>
      <c r="P656" t="s">
        <v>5377</v>
      </c>
      <c r="AA656" s="1"/>
      <c r="AB656" s="9" t="str">
        <f t="shared" si="10"/>
        <v>1</v>
      </c>
      <c r="AC656" s="5"/>
    </row>
    <row r="657" spans="1:29" x14ac:dyDescent="0.4">
      <c r="A657" t="s">
        <v>5378</v>
      </c>
      <c r="B657" t="s">
        <v>5379</v>
      </c>
      <c r="C657" t="s">
        <v>3066</v>
      </c>
      <c r="D657">
        <v>999</v>
      </c>
      <c r="E657" s="4">
        <v>4499</v>
      </c>
      <c r="F657" s="1">
        <v>0.78</v>
      </c>
      <c r="G657" s="12">
        <v>3.8</v>
      </c>
      <c r="H657" s="4">
        <v>3390</v>
      </c>
      <c r="I657" t="s">
        <v>5380</v>
      </c>
      <c r="J657" t="s">
        <v>5381</v>
      </c>
      <c r="K657" t="s">
        <v>5382</v>
      </c>
      <c r="L657" t="s">
        <v>5383</v>
      </c>
      <c r="M657" t="s">
        <v>5384</v>
      </c>
      <c r="N657" t="s">
        <v>5385</v>
      </c>
      <c r="O657" t="s">
        <v>5386</v>
      </c>
      <c r="P657" t="s">
        <v>5387</v>
      </c>
      <c r="AA657" s="1"/>
      <c r="AB657" s="9" t="str">
        <f t="shared" si="10"/>
        <v>1</v>
      </c>
      <c r="AC657" s="5"/>
    </row>
    <row r="658" spans="1:29" x14ac:dyDescent="0.4">
      <c r="A658" t="s">
        <v>5388</v>
      </c>
      <c r="B658" t="s">
        <v>5389</v>
      </c>
      <c r="C658" t="s">
        <v>3066</v>
      </c>
      <c r="D658">
        <v>899</v>
      </c>
      <c r="E658" s="4">
        <v>4499</v>
      </c>
      <c r="F658" s="1">
        <v>0.8</v>
      </c>
      <c r="G658" s="12">
        <v>3.8</v>
      </c>
      <c r="H658" s="4">
        <v>103052</v>
      </c>
      <c r="I658" t="s">
        <v>5390</v>
      </c>
      <c r="J658" t="s">
        <v>5391</v>
      </c>
      <c r="K658" t="s">
        <v>5392</v>
      </c>
      <c r="L658" t="s">
        <v>5393</v>
      </c>
      <c r="M658" t="s">
        <v>5394</v>
      </c>
      <c r="N658" t="s">
        <v>13046</v>
      </c>
      <c r="O658" t="s">
        <v>5395</v>
      </c>
      <c r="P658" t="s">
        <v>5396</v>
      </c>
      <c r="AA658" s="1"/>
      <c r="AB658" s="9" t="str">
        <f t="shared" si="10"/>
        <v>1</v>
      </c>
      <c r="AC658" s="5"/>
    </row>
    <row r="659" spans="1:29" x14ac:dyDescent="0.4">
      <c r="A659" t="s">
        <v>3592</v>
      </c>
      <c r="B659" t="s">
        <v>3593</v>
      </c>
      <c r="C659" t="s">
        <v>2979</v>
      </c>
      <c r="D659" s="2">
        <v>1799</v>
      </c>
      <c r="E659" s="4">
        <v>2499</v>
      </c>
      <c r="F659" s="1">
        <v>0.28000000000000003</v>
      </c>
      <c r="G659" s="12">
        <v>4.0999999999999996</v>
      </c>
      <c r="H659" s="4">
        <v>18678</v>
      </c>
      <c r="I659" t="s">
        <v>3594</v>
      </c>
      <c r="J659" t="s">
        <v>3595</v>
      </c>
      <c r="K659" t="s">
        <v>3596</v>
      </c>
      <c r="L659" t="s">
        <v>3597</v>
      </c>
      <c r="M659" t="s">
        <v>3598</v>
      </c>
      <c r="N659" t="s">
        <v>13038</v>
      </c>
      <c r="O659" t="s">
        <v>5397</v>
      </c>
      <c r="P659" t="s">
        <v>5398</v>
      </c>
      <c r="AA659" s="1"/>
      <c r="AB659" s="9" t="str">
        <f t="shared" si="10"/>
        <v>0</v>
      </c>
      <c r="AC659" s="5"/>
    </row>
    <row r="660" spans="1:29" x14ac:dyDescent="0.4">
      <c r="A660" t="s">
        <v>76</v>
      </c>
      <c r="B660" t="s">
        <v>77</v>
      </c>
      <c r="C660" t="s">
        <v>18</v>
      </c>
      <c r="D660">
        <v>176.63</v>
      </c>
      <c r="E660" s="4">
        <v>499</v>
      </c>
      <c r="F660" s="1">
        <v>0.65</v>
      </c>
      <c r="G660" s="12">
        <v>4.0999999999999996</v>
      </c>
      <c r="H660" s="4">
        <v>15189</v>
      </c>
      <c r="I660" t="s">
        <v>78</v>
      </c>
      <c r="J660" t="s">
        <v>79</v>
      </c>
      <c r="K660" t="s">
        <v>80</v>
      </c>
      <c r="L660" t="s">
        <v>81</v>
      </c>
      <c r="M660" t="s">
        <v>82</v>
      </c>
      <c r="N660" t="s">
        <v>83</v>
      </c>
      <c r="O660" t="s">
        <v>84</v>
      </c>
      <c r="P660" t="s">
        <v>5399</v>
      </c>
      <c r="AA660" s="1"/>
      <c r="AB660" s="9" t="str">
        <f t="shared" si="10"/>
        <v>1</v>
      </c>
      <c r="AC660" s="5"/>
    </row>
    <row r="661" spans="1:29" x14ac:dyDescent="0.4">
      <c r="A661" t="s">
        <v>5400</v>
      </c>
      <c r="B661" t="s">
        <v>5401</v>
      </c>
      <c r="C661" t="s">
        <v>5213</v>
      </c>
      <c r="D661">
        <v>522</v>
      </c>
      <c r="E661" s="4">
        <v>550</v>
      </c>
      <c r="F661" s="1">
        <v>0.05</v>
      </c>
      <c r="G661" s="12">
        <v>4.4000000000000004</v>
      </c>
      <c r="H661" s="4">
        <v>12179</v>
      </c>
      <c r="I661" t="s">
        <v>5402</v>
      </c>
      <c r="J661" t="s">
        <v>5403</v>
      </c>
      <c r="K661" t="s">
        <v>5404</v>
      </c>
      <c r="L661" t="s">
        <v>5405</v>
      </c>
      <c r="M661" t="s">
        <v>5406</v>
      </c>
      <c r="N661" t="s">
        <v>5407</v>
      </c>
      <c r="O661" t="s">
        <v>5408</v>
      </c>
      <c r="P661" t="s">
        <v>5409</v>
      </c>
      <c r="AA661" s="1"/>
      <c r="AB661" s="9" t="str">
        <f t="shared" si="10"/>
        <v>0</v>
      </c>
      <c r="AC661" s="5"/>
    </row>
    <row r="662" spans="1:29" x14ac:dyDescent="0.4">
      <c r="A662" t="s">
        <v>5410</v>
      </c>
      <c r="B662" t="s">
        <v>5411</v>
      </c>
      <c r="C662" t="s">
        <v>5412</v>
      </c>
      <c r="D662">
        <v>799</v>
      </c>
      <c r="E662" s="4">
        <v>1999</v>
      </c>
      <c r="F662" s="1">
        <v>0.6</v>
      </c>
      <c r="G662" s="12">
        <v>3.8</v>
      </c>
      <c r="H662" s="4">
        <v>12958</v>
      </c>
      <c r="I662" t="s">
        <v>5413</v>
      </c>
      <c r="J662" t="s">
        <v>5414</v>
      </c>
      <c r="K662" t="s">
        <v>5415</v>
      </c>
      <c r="L662" t="s">
        <v>5416</v>
      </c>
      <c r="M662" t="s">
        <v>5417</v>
      </c>
      <c r="N662" t="s">
        <v>5418</v>
      </c>
      <c r="O662" t="s">
        <v>5419</v>
      </c>
      <c r="P662" t="s">
        <v>5420</v>
      </c>
      <c r="AA662" s="1"/>
      <c r="AB662" s="9" t="str">
        <f t="shared" si="10"/>
        <v>1</v>
      </c>
      <c r="AC662" s="5"/>
    </row>
    <row r="663" spans="1:29" x14ac:dyDescent="0.4">
      <c r="A663" t="s">
        <v>5421</v>
      </c>
      <c r="B663" t="s">
        <v>5422</v>
      </c>
      <c r="C663" t="s">
        <v>4845</v>
      </c>
      <c r="D663">
        <v>681</v>
      </c>
      <c r="E663" s="4">
        <v>1199</v>
      </c>
      <c r="F663" s="1">
        <v>0.43</v>
      </c>
      <c r="G663" s="12">
        <v>4.2</v>
      </c>
      <c r="H663" s="4">
        <v>8258</v>
      </c>
      <c r="I663" t="s">
        <v>5423</v>
      </c>
      <c r="J663" t="s">
        <v>5424</v>
      </c>
      <c r="K663" t="s">
        <v>5425</v>
      </c>
      <c r="L663" t="s">
        <v>5426</v>
      </c>
      <c r="M663" t="s">
        <v>5427</v>
      </c>
      <c r="N663" t="s">
        <v>13047</v>
      </c>
      <c r="O663" t="s">
        <v>5428</v>
      </c>
      <c r="P663" t="s">
        <v>5429</v>
      </c>
      <c r="AA663" s="1"/>
      <c r="AB663" s="9" t="str">
        <f t="shared" si="10"/>
        <v>0</v>
      </c>
      <c r="AC663" s="5"/>
    </row>
    <row r="664" spans="1:29" x14ac:dyDescent="0.4">
      <c r="A664" t="s">
        <v>5430</v>
      </c>
      <c r="B664" t="s">
        <v>5431</v>
      </c>
      <c r="C664" t="s">
        <v>5432</v>
      </c>
      <c r="D664" s="2">
        <v>1199</v>
      </c>
      <c r="E664" s="4">
        <v>3490</v>
      </c>
      <c r="F664" s="1">
        <v>0.66</v>
      </c>
      <c r="G664" s="12">
        <v>4.0999999999999996</v>
      </c>
      <c r="H664" s="4">
        <v>11716</v>
      </c>
      <c r="I664" t="s">
        <v>5433</v>
      </c>
      <c r="J664" t="s">
        <v>5434</v>
      </c>
      <c r="K664" t="s">
        <v>5435</v>
      </c>
      <c r="L664" t="s">
        <v>5436</v>
      </c>
      <c r="M664" t="s">
        <v>5437</v>
      </c>
      <c r="N664" t="s">
        <v>5438</v>
      </c>
      <c r="O664" t="s">
        <v>5439</v>
      </c>
      <c r="P664" t="s">
        <v>5440</v>
      </c>
      <c r="AA664" s="1"/>
      <c r="AB664" s="9" t="str">
        <f t="shared" si="10"/>
        <v>1</v>
      </c>
      <c r="AC664" s="5"/>
    </row>
    <row r="665" spans="1:29" x14ac:dyDescent="0.4">
      <c r="A665" t="s">
        <v>5441</v>
      </c>
      <c r="B665" t="s">
        <v>5442</v>
      </c>
      <c r="C665" t="s">
        <v>5443</v>
      </c>
      <c r="D665" s="2">
        <v>2499</v>
      </c>
      <c r="E665" s="4">
        <v>4999</v>
      </c>
      <c r="F665" s="1">
        <v>0.5</v>
      </c>
      <c r="G665" s="12">
        <v>4.4000000000000004</v>
      </c>
      <c r="H665" s="4">
        <v>35024</v>
      </c>
      <c r="I665" t="s">
        <v>5444</v>
      </c>
      <c r="J665" t="s">
        <v>5445</v>
      </c>
      <c r="K665" t="s">
        <v>5446</v>
      </c>
      <c r="L665" t="s">
        <v>5447</v>
      </c>
      <c r="M665" t="s">
        <v>5448</v>
      </c>
      <c r="N665" t="s">
        <v>5449</v>
      </c>
      <c r="O665" t="s">
        <v>5450</v>
      </c>
      <c r="P665" t="s">
        <v>5451</v>
      </c>
      <c r="AA665" s="1"/>
      <c r="AB665" s="9" t="str">
        <f t="shared" si="10"/>
        <v>1</v>
      </c>
      <c r="AC665" s="5"/>
    </row>
    <row r="666" spans="1:29" x14ac:dyDescent="0.4">
      <c r="A666" t="s">
        <v>5452</v>
      </c>
      <c r="B666" t="s">
        <v>5453</v>
      </c>
      <c r="C666" t="s">
        <v>5454</v>
      </c>
      <c r="D666" s="2">
        <v>1799</v>
      </c>
      <c r="E666" s="4">
        <v>4999</v>
      </c>
      <c r="F666" s="1">
        <v>0.64</v>
      </c>
      <c r="G666" s="12">
        <v>4.0999999999999996</v>
      </c>
      <c r="H666" s="4">
        <v>55192</v>
      </c>
      <c r="I666" t="s">
        <v>5455</v>
      </c>
      <c r="J666" t="s">
        <v>5456</v>
      </c>
      <c r="K666" t="s">
        <v>5457</v>
      </c>
      <c r="L666" t="s">
        <v>5458</v>
      </c>
      <c r="M666" t="s">
        <v>5459</v>
      </c>
      <c r="N666" t="s">
        <v>5460</v>
      </c>
      <c r="O666" t="s">
        <v>5461</v>
      </c>
      <c r="P666" t="s">
        <v>5462</v>
      </c>
      <c r="AA666" s="1"/>
      <c r="AB666" s="9" t="str">
        <f t="shared" si="10"/>
        <v>1</v>
      </c>
      <c r="AC666" s="5"/>
    </row>
    <row r="667" spans="1:29" x14ac:dyDescent="0.4">
      <c r="A667" t="s">
        <v>5463</v>
      </c>
      <c r="B667" t="s">
        <v>5464</v>
      </c>
      <c r="C667" t="s">
        <v>3066</v>
      </c>
      <c r="D667">
        <v>429</v>
      </c>
      <c r="E667" s="4">
        <v>599</v>
      </c>
      <c r="F667" s="1">
        <v>0.28000000000000003</v>
      </c>
      <c r="G667" s="12">
        <v>4.0999999999999996</v>
      </c>
      <c r="H667" s="4">
        <v>119466</v>
      </c>
      <c r="I667" t="s">
        <v>5465</v>
      </c>
      <c r="J667" t="s">
        <v>5466</v>
      </c>
      <c r="K667" t="s">
        <v>5467</v>
      </c>
      <c r="L667" t="s">
        <v>5468</v>
      </c>
      <c r="M667" t="s">
        <v>5469</v>
      </c>
      <c r="N667" t="s">
        <v>13048</v>
      </c>
      <c r="O667" t="s">
        <v>5470</v>
      </c>
      <c r="P667" t="s">
        <v>5471</v>
      </c>
      <c r="AA667" s="1"/>
      <c r="AB667" s="9" t="str">
        <f t="shared" si="10"/>
        <v>0</v>
      </c>
      <c r="AC667" s="5"/>
    </row>
    <row r="668" spans="1:29" x14ac:dyDescent="0.4">
      <c r="A668" t="s">
        <v>5472</v>
      </c>
      <c r="B668" t="s">
        <v>5473</v>
      </c>
      <c r="C668" t="s">
        <v>4856</v>
      </c>
      <c r="D668">
        <v>100</v>
      </c>
      <c r="E668" s="4">
        <v>499</v>
      </c>
      <c r="F668" s="1">
        <v>0.8</v>
      </c>
      <c r="G668" s="12">
        <v>3.5</v>
      </c>
      <c r="H668" s="4">
        <v>9638</v>
      </c>
      <c r="I668" t="s">
        <v>5474</v>
      </c>
      <c r="J668" t="s">
        <v>5475</v>
      </c>
      <c r="K668" t="s">
        <v>5476</v>
      </c>
      <c r="L668" t="s">
        <v>5477</v>
      </c>
      <c r="M668" t="s">
        <v>5478</v>
      </c>
      <c r="N668" t="s">
        <v>5479</v>
      </c>
      <c r="O668" t="s">
        <v>5480</v>
      </c>
      <c r="P668" t="s">
        <v>5481</v>
      </c>
      <c r="AA668" s="1"/>
      <c r="AB668" s="9" t="str">
        <f t="shared" si="10"/>
        <v>1</v>
      </c>
      <c r="AC668" s="5"/>
    </row>
    <row r="669" spans="1:29" x14ac:dyDescent="0.4">
      <c r="A669" t="s">
        <v>5482</v>
      </c>
      <c r="B669" t="s">
        <v>5483</v>
      </c>
      <c r="C669" t="s">
        <v>5006</v>
      </c>
      <c r="D669">
        <v>329</v>
      </c>
      <c r="E669" s="4">
        <v>399</v>
      </c>
      <c r="F669" s="1">
        <v>0.18</v>
      </c>
      <c r="G669" s="12">
        <v>3.6</v>
      </c>
      <c r="H669" s="4">
        <v>33735</v>
      </c>
      <c r="I669" t="s">
        <v>5484</v>
      </c>
      <c r="J669" t="s">
        <v>5485</v>
      </c>
      <c r="K669" t="s">
        <v>5486</v>
      </c>
      <c r="L669" t="s">
        <v>5487</v>
      </c>
      <c r="M669" t="s">
        <v>5488</v>
      </c>
      <c r="N669" t="s">
        <v>5489</v>
      </c>
      <c r="O669" t="s">
        <v>5490</v>
      </c>
      <c r="P669" t="s">
        <v>5491</v>
      </c>
      <c r="AA669" s="1"/>
      <c r="AB669" s="9" t="str">
        <f t="shared" si="10"/>
        <v>0</v>
      </c>
      <c r="AC669" s="5"/>
    </row>
    <row r="670" spans="1:29" x14ac:dyDescent="0.4">
      <c r="A670" t="s">
        <v>86</v>
      </c>
      <c r="B670" t="s">
        <v>87</v>
      </c>
      <c r="C670" t="s">
        <v>18</v>
      </c>
      <c r="D670">
        <v>229</v>
      </c>
      <c r="E670" s="4">
        <v>299</v>
      </c>
      <c r="F670" s="1">
        <v>0.23</v>
      </c>
      <c r="G670" s="12">
        <v>4.3</v>
      </c>
      <c r="H670" s="4">
        <v>30411</v>
      </c>
      <c r="I670" t="s">
        <v>88</v>
      </c>
      <c r="J670" t="s">
        <v>89</v>
      </c>
      <c r="K670" t="s">
        <v>90</v>
      </c>
      <c r="L670" t="s">
        <v>91</v>
      </c>
      <c r="M670" t="s">
        <v>92</v>
      </c>
      <c r="N670" t="s">
        <v>93</v>
      </c>
      <c r="O670" t="s">
        <v>94</v>
      </c>
      <c r="P670" t="s">
        <v>5492</v>
      </c>
      <c r="AA670" s="1"/>
      <c r="AB670" s="9" t="str">
        <f t="shared" si="10"/>
        <v>0</v>
      </c>
      <c r="AC670" s="5"/>
    </row>
    <row r="671" spans="1:29" x14ac:dyDescent="0.4">
      <c r="A671" t="s">
        <v>5493</v>
      </c>
      <c r="B671" t="s">
        <v>5494</v>
      </c>
      <c r="C671" t="s">
        <v>4845</v>
      </c>
      <c r="D671">
        <v>139</v>
      </c>
      <c r="E671" s="4">
        <v>299</v>
      </c>
      <c r="F671" s="1">
        <v>0.54</v>
      </c>
      <c r="G671" s="12">
        <v>3.8</v>
      </c>
      <c r="H671" s="4">
        <v>3044</v>
      </c>
      <c r="I671" t="s">
        <v>5495</v>
      </c>
      <c r="J671" t="s">
        <v>5496</v>
      </c>
      <c r="K671" t="s">
        <v>5497</v>
      </c>
      <c r="L671" t="s">
        <v>5498</v>
      </c>
      <c r="M671" t="s">
        <v>5499</v>
      </c>
      <c r="N671" t="s">
        <v>5500</v>
      </c>
      <c r="O671" t="s">
        <v>5501</v>
      </c>
      <c r="P671" t="s">
        <v>5502</v>
      </c>
      <c r="AA671" s="1"/>
      <c r="AB671" s="9" t="str">
        <f t="shared" si="10"/>
        <v>1</v>
      </c>
      <c r="AC671" s="5"/>
    </row>
    <row r="672" spans="1:29" x14ac:dyDescent="0.4">
      <c r="A672" t="s">
        <v>5503</v>
      </c>
      <c r="B672" t="s">
        <v>5504</v>
      </c>
      <c r="C672" t="s">
        <v>4425</v>
      </c>
      <c r="D672" s="2">
        <v>1199</v>
      </c>
      <c r="E672" s="4">
        <v>2499</v>
      </c>
      <c r="F672" s="1">
        <v>0.52</v>
      </c>
      <c r="G672" s="12">
        <v>4</v>
      </c>
      <c r="H672" s="4">
        <v>33584</v>
      </c>
      <c r="I672" t="s">
        <v>5505</v>
      </c>
      <c r="J672" t="s">
        <v>5506</v>
      </c>
      <c r="K672" t="s">
        <v>5507</v>
      </c>
      <c r="L672" t="s">
        <v>5508</v>
      </c>
      <c r="M672" t="s">
        <v>5509</v>
      </c>
      <c r="N672" t="s">
        <v>5510</v>
      </c>
      <c r="O672" t="s">
        <v>5511</v>
      </c>
      <c r="P672" t="s">
        <v>5512</v>
      </c>
      <c r="AA672" s="1"/>
      <c r="AB672" s="9" t="str">
        <f t="shared" si="10"/>
        <v>1</v>
      </c>
      <c r="AC672" s="5"/>
    </row>
    <row r="673" spans="1:29" x14ac:dyDescent="0.4">
      <c r="A673" t="s">
        <v>5513</v>
      </c>
      <c r="B673" t="s">
        <v>5514</v>
      </c>
      <c r="C673" t="s">
        <v>5515</v>
      </c>
      <c r="D673" s="2">
        <v>1049</v>
      </c>
      <c r="E673" s="4">
        <v>2299</v>
      </c>
      <c r="F673" s="1">
        <v>0.54</v>
      </c>
      <c r="G673" s="12">
        <v>3.9</v>
      </c>
      <c r="H673" s="4">
        <v>1779</v>
      </c>
      <c r="I673" t="s">
        <v>5516</v>
      </c>
      <c r="J673" t="s">
        <v>5517</v>
      </c>
      <c r="K673" t="s">
        <v>5518</v>
      </c>
      <c r="L673" t="s">
        <v>5519</v>
      </c>
      <c r="M673" t="s">
        <v>5520</v>
      </c>
      <c r="N673" t="s">
        <v>5521</v>
      </c>
      <c r="O673" t="s">
        <v>5522</v>
      </c>
      <c r="P673" t="s">
        <v>5523</v>
      </c>
      <c r="AA673" s="1"/>
      <c r="AB673" s="9" t="str">
        <f t="shared" si="10"/>
        <v>1</v>
      </c>
      <c r="AC673" s="5"/>
    </row>
    <row r="674" spans="1:29" x14ac:dyDescent="0.4">
      <c r="A674" t="s">
        <v>3636</v>
      </c>
      <c r="B674" t="s">
        <v>3637</v>
      </c>
      <c r="C674" t="s">
        <v>3638</v>
      </c>
      <c r="D674">
        <v>119</v>
      </c>
      <c r="E674" s="4">
        <v>299</v>
      </c>
      <c r="F674" s="1">
        <v>0.6</v>
      </c>
      <c r="G674" s="12">
        <v>4.0999999999999996</v>
      </c>
      <c r="H674" s="4">
        <v>5999</v>
      </c>
      <c r="I674" t="s">
        <v>3639</v>
      </c>
      <c r="J674" t="s">
        <v>3640</v>
      </c>
      <c r="K674" t="s">
        <v>3641</v>
      </c>
      <c r="L674" t="s">
        <v>3642</v>
      </c>
      <c r="M674" t="s">
        <v>3643</v>
      </c>
      <c r="N674" t="s">
        <v>5524</v>
      </c>
      <c r="O674" t="s">
        <v>5525</v>
      </c>
      <c r="P674" t="s">
        <v>5526</v>
      </c>
      <c r="AA674" s="1"/>
      <c r="AB674" s="9" t="str">
        <f t="shared" si="10"/>
        <v>1</v>
      </c>
      <c r="AC674" s="5"/>
    </row>
    <row r="675" spans="1:29" x14ac:dyDescent="0.4">
      <c r="A675" t="s">
        <v>112</v>
      </c>
      <c r="B675" t="s">
        <v>113</v>
      </c>
      <c r="C675" t="s">
        <v>18</v>
      </c>
      <c r="D675">
        <v>154</v>
      </c>
      <c r="E675" s="4">
        <v>339</v>
      </c>
      <c r="F675" s="1">
        <v>0.55000000000000004</v>
      </c>
      <c r="G675" s="12">
        <v>4.3</v>
      </c>
      <c r="H675" s="4">
        <v>13391</v>
      </c>
      <c r="I675" t="s">
        <v>114</v>
      </c>
      <c r="J675" t="s">
        <v>115</v>
      </c>
      <c r="K675" t="s">
        <v>116</v>
      </c>
      <c r="L675" t="s">
        <v>117</v>
      </c>
      <c r="M675" t="s">
        <v>118</v>
      </c>
      <c r="N675" t="s">
        <v>119</v>
      </c>
      <c r="O675" t="s">
        <v>5527</v>
      </c>
      <c r="P675" t="s">
        <v>5528</v>
      </c>
      <c r="AA675" s="1"/>
      <c r="AB675" s="9" t="str">
        <f t="shared" si="10"/>
        <v>1</v>
      </c>
      <c r="AC675" s="5"/>
    </row>
    <row r="676" spans="1:29" x14ac:dyDescent="0.4">
      <c r="A676" t="s">
        <v>5529</v>
      </c>
      <c r="B676" t="s">
        <v>5530</v>
      </c>
      <c r="C676" t="s">
        <v>5531</v>
      </c>
      <c r="D676">
        <v>225</v>
      </c>
      <c r="E676" s="4">
        <v>250</v>
      </c>
      <c r="F676" s="1">
        <v>0.1</v>
      </c>
      <c r="G676" s="12">
        <v>4.4000000000000004</v>
      </c>
      <c r="H676" s="4">
        <v>26556</v>
      </c>
      <c r="I676" t="s">
        <v>5532</v>
      </c>
      <c r="J676" t="s">
        <v>5533</v>
      </c>
      <c r="K676" t="s">
        <v>5534</v>
      </c>
      <c r="L676" t="s">
        <v>5535</v>
      </c>
      <c r="M676" t="s">
        <v>5536</v>
      </c>
      <c r="N676" t="s">
        <v>5537</v>
      </c>
      <c r="O676" t="s">
        <v>5538</v>
      </c>
      <c r="P676" t="s">
        <v>5539</v>
      </c>
      <c r="AA676" s="1"/>
      <c r="AB676" s="9" t="str">
        <f t="shared" si="10"/>
        <v>0</v>
      </c>
      <c r="AC676" s="5"/>
    </row>
    <row r="677" spans="1:29" x14ac:dyDescent="0.4">
      <c r="A677" t="s">
        <v>5540</v>
      </c>
      <c r="B677" t="s">
        <v>5541</v>
      </c>
      <c r="C677" t="s">
        <v>4876</v>
      </c>
      <c r="D677">
        <v>656</v>
      </c>
      <c r="E677" s="4">
        <v>1499</v>
      </c>
      <c r="F677" s="1">
        <v>0.56000000000000005</v>
      </c>
      <c r="G677" s="12">
        <v>4.3</v>
      </c>
      <c r="H677" s="4">
        <v>25903</v>
      </c>
      <c r="I677" t="s">
        <v>5542</v>
      </c>
      <c r="J677" t="s">
        <v>5543</v>
      </c>
      <c r="K677" t="s">
        <v>5544</v>
      </c>
      <c r="L677" t="s">
        <v>5545</v>
      </c>
      <c r="M677" t="s">
        <v>5546</v>
      </c>
      <c r="N677" t="s">
        <v>5547</v>
      </c>
      <c r="O677" t="s">
        <v>5548</v>
      </c>
      <c r="P677" t="s">
        <v>5549</v>
      </c>
      <c r="AA677" s="1"/>
      <c r="AB677" s="9" t="str">
        <f t="shared" si="10"/>
        <v>1</v>
      </c>
      <c r="AC677" s="5"/>
    </row>
    <row r="678" spans="1:29" x14ac:dyDescent="0.4">
      <c r="A678" t="s">
        <v>5550</v>
      </c>
      <c r="B678" t="s">
        <v>5551</v>
      </c>
      <c r="C678" t="s">
        <v>4834</v>
      </c>
      <c r="D678" s="2">
        <v>1109</v>
      </c>
      <c r="E678" s="4">
        <v>2800</v>
      </c>
      <c r="F678" s="1">
        <v>0.6</v>
      </c>
      <c r="G678" s="12">
        <v>4.3</v>
      </c>
      <c r="H678" s="4">
        <v>53464</v>
      </c>
      <c r="I678" t="s">
        <v>5552</v>
      </c>
      <c r="J678" t="s">
        <v>5553</v>
      </c>
      <c r="K678" t="s">
        <v>5554</v>
      </c>
      <c r="L678" t="s">
        <v>5555</v>
      </c>
      <c r="M678" t="s">
        <v>5556</v>
      </c>
      <c r="N678" t="s">
        <v>13049</v>
      </c>
      <c r="O678" t="s">
        <v>5557</v>
      </c>
      <c r="P678" t="s">
        <v>5558</v>
      </c>
      <c r="AA678" s="1"/>
      <c r="AB678" s="9" t="str">
        <f t="shared" si="10"/>
        <v>1</v>
      </c>
      <c r="AC678" s="5"/>
    </row>
    <row r="679" spans="1:29" x14ac:dyDescent="0.4">
      <c r="A679" t="s">
        <v>3607</v>
      </c>
      <c r="B679" t="s">
        <v>3608</v>
      </c>
      <c r="C679" t="s">
        <v>2948</v>
      </c>
      <c r="D679" s="2">
        <v>2999</v>
      </c>
      <c r="E679" s="4">
        <v>7990</v>
      </c>
      <c r="F679" s="1">
        <v>0.62</v>
      </c>
      <c r="G679" s="12">
        <v>4.0999999999999996</v>
      </c>
      <c r="H679" s="4">
        <v>48448</v>
      </c>
      <c r="I679" t="s">
        <v>3423</v>
      </c>
      <c r="J679" t="s">
        <v>3609</v>
      </c>
      <c r="K679" t="s">
        <v>3610</v>
      </c>
      <c r="L679" t="s">
        <v>3611</v>
      </c>
      <c r="M679" t="s">
        <v>3612</v>
      </c>
      <c r="N679" t="s">
        <v>3613</v>
      </c>
      <c r="O679" t="s">
        <v>5559</v>
      </c>
      <c r="P679" t="s">
        <v>5560</v>
      </c>
      <c r="AA679" s="1"/>
      <c r="AB679" s="9" t="str">
        <f t="shared" si="10"/>
        <v>1</v>
      </c>
      <c r="AC679" s="5"/>
    </row>
    <row r="680" spans="1:29" x14ac:dyDescent="0.4">
      <c r="A680" t="s">
        <v>5561</v>
      </c>
      <c r="B680" t="s">
        <v>5562</v>
      </c>
      <c r="C680" t="s">
        <v>5358</v>
      </c>
      <c r="D680">
        <v>169</v>
      </c>
      <c r="E680" s="4">
        <v>299</v>
      </c>
      <c r="F680" s="1">
        <v>0.43</v>
      </c>
      <c r="G680" s="12">
        <v>4.4000000000000004</v>
      </c>
      <c r="H680" s="4">
        <v>5176</v>
      </c>
      <c r="I680" t="s">
        <v>5563</v>
      </c>
      <c r="J680" t="s">
        <v>5564</v>
      </c>
      <c r="K680" t="s">
        <v>5565</v>
      </c>
      <c r="L680" t="s">
        <v>5566</v>
      </c>
      <c r="M680" t="s">
        <v>5567</v>
      </c>
      <c r="N680" t="s">
        <v>5568</v>
      </c>
      <c r="O680" t="s">
        <v>5569</v>
      </c>
      <c r="P680" t="s">
        <v>5570</v>
      </c>
      <c r="AA680" s="1"/>
      <c r="AB680" s="9" t="str">
        <f t="shared" si="10"/>
        <v>0</v>
      </c>
      <c r="AC680" s="5"/>
    </row>
    <row r="681" spans="1:29" x14ac:dyDescent="0.4">
      <c r="A681" t="s">
        <v>5571</v>
      </c>
      <c r="B681" t="s">
        <v>5572</v>
      </c>
      <c r="C681" t="s">
        <v>5262</v>
      </c>
      <c r="D681">
        <v>309</v>
      </c>
      <c r="E681" s="4">
        <v>404</v>
      </c>
      <c r="F681" s="1">
        <v>0.24</v>
      </c>
      <c r="G681" s="12">
        <v>4.4000000000000004</v>
      </c>
      <c r="H681" s="4">
        <v>8614</v>
      </c>
      <c r="I681" t="s">
        <v>5573</v>
      </c>
      <c r="J681" t="s">
        <v>5574</v>
      </c>
      <c r="K681" t="s">
        <v>5575</v>
      </c>
      <c r="L681" t="s">
        <v>5576</v>
      </c>
      <c r="M681" t="s">
        <v>5577</v>
      </c>
      <c r="N681" t="s">
        <v>5578</v>
      </c>
      <c r="O681" t="s">
        <v>5579</v>
      </c>
      <c r="P681" t="s">
        <v>5580</v>
      </c>
      <c r="AA681" s="1"/>
      <c r="AB681" s="9" t="str">
        <f t="shared" si="10"/>
        <v>0</v>
      </c>
      <c r="AC681" s="5"/>
    </row>
    <row r="682" spans="1:29" x14ac:dyDescent="0.4">
      <c r="A682" t="s">
        <v>5581</v>
      </c>
      <c r="B682" t="s">
        <v>5582</v>
      </c>
      <c r="C682" t="s">
        <v>4425</v>
      </c>
      <c r="D682">
        <v>599</v>
      </c>
      <c r="E682" s="4">
        <v>1399</v>
      </c>
      <c r="F682" s="1">
        <v>0.56999999999999995</v>
      </c>
      <c r="G682" s="12">
        <v>3.8</v>
      </c>
      <c r="H682" s="4">
        <v>60026</v>
      </c>
      <c r="I682" t="s">
        <v>5583</v>
      </c>
      <c r="J682" t="s">
        <v>5584</v>
      </c>
      <c r="K682" t="s">
        <v>5585</v>
      </c>
      <c r="L682" t="s">
        <v>5586</v>
      </c>
      <c r="M682" t="s">
        <v>5587</v>
      </c>
      <c r="N682" t="s">
        <v>5588</v>
      </c>
      <c r="O682" t="s">
        <v>5589</v>
      </c>
      <c r="P682" t="s">
        <v>5590</v>
      </c>
      <c r="AA682" s="1"/>
      <c r="AB682" s="9" t="str">
        <f t="shared" si="10"/>
        <v>1</v>
      </c>
      <c r="AC682" s="5"/>
    </row>
    <row r="683" spans="1:29" x14ac:dyDescent="0.4">
      <c r="A683" t="s">
        <v>5591</v>
      </c>
      <c r="B683" t="s">
        <v>13050</v>
      </c>
      <c r="C683" t="s">
        <v>5006</v>
      </c>
      <c r="D683">
        <v>299</v>
      </c>
      <c r="E683" s="4">
        <v>599</v>
      </c>
      <c r="F683" s="1">
        <v>0.5</v>
      </c>
      <c r="G683" s="12">
        <v>3.8</v>
      </c>
      <c r="H683" s="4">
        <v>3066</v>
      </c>
      <c r="I683" t="s">
        <v>5592</v>
      </c>
      <c r="J683" t="s">
        <v>5593</v>
      </c>
      <c r="K683" t="s">
        <v>5594</v>
      </c>
      <c r="L683" t="s">
        <v>5595</v>
      </c>
      <c r="M683" t="s">
        <v>5596</v>
      </c>
      <c r="N683" t="s">
        <v>5597</v>
      </c>
      <c r="O683" t="s">
        <v>5598</v>
      </c>
      <c r="P683" t="s">
        <v>5599</v>
      </c>
      <c r="AA683" s="1"/>
      <c r="AB683" s="9" t="str">
        <f t="shared" si="10"/>
        <v>1</v>
      </c>
      <c r="AC683" s="5"/>
    </row>
    <row r="684" spans="1:29" x14ac:dyDescent="0.4">
      <c r="A684" t="s">
        <v>5600</v>
      </c>
      <c r="B684" t="s">
        <v>5601</v>
      </c>
      <c r="C684" t="s">
        <v>4876</v>
      </c>
      <c r="D684">
        <v>449</v>
      </c>
      <c r="E684" s="4">
        <v>999</v>
      </c>
      <c r="F684" s="1">
        <v>0.55000000000000004</v>
      </c>
      <c r="G684" s="12">
        <v>4</v>
      </c>
      <c r="H684" s="4">
        <v>2102</v>
      </c>
      <c r="I684" t="s">
        <v>5602</v>
      </c>
      <c r="J684" t="s">
        <v>5603</v>
      </c>
      <c r="K684" t="s">
        <v>5604</v>
      </c>
      <c r="L684" t="s">
        <v>5605</v>
      </c>
      <c r="M684" t="s">
        <v>5606</v>
      </c>
      <c r="N684" t="s">
        <v>5607</v>
      </c>
      <c r="O684" t="s">
        <v>5608</v>
      </c>
      <c r="P684" t="s">
        <v>5609</v>
      </c>
      <c r="AA684" s="1"/>
      <c r="AB684" s="9" t="str">
        <f t="shared" si="10"/>
        <v>1</v>
      </c>
      <c r="AC684" s="5"/>
    </row>
    <row r="685" spans="1:29" x14ac:dyDescent="0.4">
      <c r="A685" t="s">
        <v>5610</v>
      </c>
      <c r="B685" t="s">
        <v>5611</v>
      </c>
      <c r="C685" t="s">
        <v>4845</v>
      </c>
      <c r="D685">
        <v>799</v>
      </c>
      <c r="E685" s="4">
        <v>1295</v>
      </c>
      <c r="F685" s="1">
        <v>0.38</v>
      </c>
      <c r="G685" s="12">
        <v>4.4000000000000004</v>
      </c>
      <c r="H685" s="4">
        <v>34852</v>
      </c>
      <c r="I685" t="s">
        <v>5612</v>
      </c>
      <c r="J685" t="s">
        <v>5613</v>
      </c>
      <c r="K685" t="s">
        <v>5614</v>
      </c>
      <c r="L685" t="s">
        <v>5615</v>
      </c>
      <c r="M685" t="s">
        <v>5616</v>
      </c>
      <c r="N685" t="s">
        <v>5617</v>
      </c>
      <c r="O685" t="s">
        <v>5618</v>
      </c>
      <c r="P685" t="s">
        <v>5619</v>
      </c>
      <c r="AA685" s="1"/>
      <c r="AB685" s="9" t="str">
        <f t="shared" si="10"/>
        <v>0</v>
      </c>
      <c r="AC685" s="5"/>
    </row>
    <row r="686" spans="1:29" x14ac:dyDescent="0.4">
      <c r="A686" t="s">
        <v>127</v>
      </c>
      <c r="B686" t="s">
        <v>128</v>
      </c>
      <c r="C686" t="s">
        <v>129</v>
      </c>
      <c r="D686">
        <v>219</v>
      </c>
      <c r="E686" s="4">
        <v>700</v>
      </c>
      <c r="F686" s="1">
        <v>0.69</v>
      </c>
      <c r="G686" s="12">
        <v>4.4000000000000004</v>
      </c>
      <c r="H686" s="4">
        <v>426972</v>
      </c>
      <c r="I686" t="s">
        <v>130</v>
      </c>
      <c r="J686" t="s">
        <v>131</v>
      </c>
      <c r="K686" t="s">
        <v>132</v>
      </c>
      <c r="L686" t="s">
        <v>133</v>
      </c>
      <c r="M686" t="s">
        <v>134</v>
      </c>
      <c r="N686" t="s">
        <v>135</v>
      </c>
      <c r="O686" t="s">
        <v>136</v>
      </c>
      <c r="P686" t="s">
        <v>5620</v>
      </c>
      <c r="AA686" s="1"/>
      <c r="AB686" s="9" t="str">
        <f t="shared" si="10"/>
        <v>1</v>
      </c>
      <c r="AC686" s="5"/>
    </row>
    <row r="687" spans="1:29" x14ac:dyDescent="0.4">
      <c r="A687" t="s">
        <v>5621</v>
      </c>
      <c r="B687" t="s">
        <v>5622</v>
      </c>
      <c r="C687" t="s">
        <v>5623</v>
      </c>
      <c r="D687">
        <v>157</v>
      </c>
      <c r="E687" s="4">
        <v>160</v>
      </c>
      <c r="F687" s="1">
        <v>0.02</v>
      </c>
      <c r="G687" s="12">
        <v>4.5</v>
      </c>
      <c r="H687" s="4">
        <v>8618</v>
      </c>
      <c r="I687" t="s">
        <v>5624</v>
      </c>
      <c r="J687" t="s">
        <v>5625</v>
      </c>
      <c r="K687" t="s">
        <v>5626</v>
      </c>
      <c r="L687" t="s">
        <v>5627</v>
      </c>
      <c r="M687" t="s">
        <v>5628</v>
      </c>
      <c r="N687" t="s">
        <v>5629</v>
      </c>
      <c r="O687" t="s">
        <v>5630</v>
      </c>
      <c r="P687" t="s">
        <v>5631</v>
      </c>
      <c r="AA687" s="1"/>
      <c r="AB687" s="9" t="str">
        <f t="shared" si="10"/>
        <v>0</v>
      </c>
      <c r="AC687" s="5"/>
    </row>
    <row r="688" spans="1:29" x14ac:dyDescent="0.4">
      <c r="A688" t="s">
        <v>3693</v>
      </c>
      <c r="B688" t="s">
        <v>3694</v>
      </c>
      <c r="C688" t="s">
        <v>3024</v>
      </c>
      <c r="D688">
        <v>369</v>
      </c>
      <c r="E688" s="4">
        <v>1600</v>
      </c>
      <c r="F688" s="1">
        <v>0.77</v>
      </c>
      <c r="G688" s="12">
        <v>4</v>
      </c>
      <c r="H688" s="4">
        <v>32625</v>
      </c>
      <c r="I688" t="s">
        <v>5632</v>
      </c>
      <c r="J688" t="s">
        <v>3696</v>
      </c>
      <c r="K688" t="s">
        <v>3697</v>
      </c>
      <c r="L688" t="s">
        <v>3698</v>
      </c>
      <c r="M688" t="s">
        <v>3699</v>
      </c>
      <c r="N688" t="s">
        <v>3700</v>
      </c>
      <c r="O688" t="s">
        <v>5633</v>
      </c>
      <c r="P688" t="s">
        <v>5634</v>
      </c>
      <c r="AA688" s="1"/>
      <c r="AB688" s="9" t="str">
        <f t="shared" si="10"/>
        <v>1</v>
      </c>
      <c r="AC688" s="5"/>
    </row>
    <row r="689" spans="1:29" x14ac:dyDescent="0.4">
      <c r="A689" t="s">
        <v>5635</v>
      </c>
      <c r="B689" t="s">
        <v>5636</v>
      </c>
      <c r="C689" t="s">
        <v>4845</v>
      </c>
      <c r="D689">
        <v>599</v>
      </c>
      <c r="E689" s="4">
        <v>899</v>
      </c>
      <c r="F689" s="1">
        <v>0.33</v>
      </c>
      <c r="G689" s="12">
        <v>4</v>
      </c>
      <c r="H689" s="4">
        <v>4018</v>
      </c>
      <c r="I689" t="s">
        <v>5637</v>
      </c>
      <c r="J689" t="s">
        <v>5638</v>
      </c>
      <c r="K689" t="s">
        <v>5639</v>
      </c>
      <c r="L689" t="s">
        <v>5640</v>
      </c>
      <c r="M689" t="s">
        <v>5641</v>
      </c>
      <c r="N689" t="s">
        <v>5642</v>
      </c>
      <c r="O689" t="s">
        <v>5643</v>
      </c>
      <c r="P689" t="s">
        <v>5644</v>
      </c>
      <c r="AA689" s="1"/>
      <c r="AB689" s="9" t="str">
        <f t="shared" si="10"/>
        <v>0</v>
      </c>
      <c r="AC689" s="5"/>
    </row>
    <row r="690" spans="1:29" x14ac:dyDescent="0.4">
      <c r="A690" t="s">
        <v>5645</v>
      </c>
      <c r="B690" t="s">
        <v>5646</v>
      </c>
      <c r="C690" t="s">
        <v>5647</v>
      </c>
      <c r="D690">
        <v>479</v>
      </c>
      <c r="E690" s="4">
        <v>599</v>
      </c>
      <c r="F690" s="1">
        <v>0.2</v>
      </c>
      <c r="G690" s="12">
        <v>4.3</v>
      </c>
      <c r="H690" s="4">
        <v>11687</v>
      </c>
      <c r="I690" t="s">
        <v>5648</v>
      </c>
      <c r="J690" t="s">
        <v>5649</v>
      </c>
      <c r="K690" t="s">
        <v>5650</v>
      </c>
      <c r="L690" t="s">
        <v>5651</v>
      </c>
      <c r="M690" t="s">
        <v>5652</v>
      </c>
      <c r="N690" t="s">
        <v>5653</v>
      </c>
      <c r="O690" t="s">
        <v>5654</v>
      </c>
      <c r="P690" t="s">
        <v>5655</v>
      </c>
      <c r="AA690" s="1"/>
      <c r="AB690" s="9" t="str">
        <f t="shared" si="10"/>
        <v>0</v>
      </c>
      <c r="AC690" s="5"/>
    </row>
    <row r="691" spans="1:29" x14ac:dyDescent="0.4">
      <c r="A691" t="s">
        <v>138</v>
      </c>
      <c r="B691" t="s">
        <v>139</v>
      </c>
      <c r="C691" t="s">
        <v>18</v>
      </c>
      <c r="D691">
        <v>350</v>
      </c>
      <c r="E691" s="4">
        <v>899</v>
      </c>
      <c r="F691" s="1">
        <v>0.61</v>
      </c>
      <c r="G691" s="12">
        <v>4.2</v>
      </c>
      <c r="H691" s="4">
        <v>2262</v>
      </c>
      <c r="I691" t="s">
        <v>140</v>
      </c>
      <c r="J691" t="s">
        <v>141</v>
      </c>
      <c r="K691" t="s">
        <v>142</v>
      </c>
      <c r="L691" t="s">
        <v>143</v>
      </c>
      <c r="M691" t="s">
        <v>144</v>
      </c>
      <c r="N691" t="s">
        <v>145</v>
      </c>
      <c r="O691" t="s">
        <v>146</v>
      </c>
      <c r="P691" t="s">
        <v>5656</v>
      </c>
      <c r="AA691" s="1"/>
      <c r="AB691" s="9" t="str">
        <f t="shared" si="10"/>
        <v>1</v>
      </c>
      <c r="AC691" s="5"/>
    </row>
    <row r="692" spans="1:29" x14ac:dyDescent="0.4">
      <c r="A692" t="s">
        <v>5657</v>
      </c>
      <c r="B692" t="s">
        <v>5658</v>
      </c>
      <c r="C692" t="s">
        <v>3066</v>
      </c>
      <c r="D692" s="2">
        <v>1598</v>
      </c>
      <c r="E692" s="4">
        <v>2990</v>
      </c>
      <c r="F692" s="1">
        <v>0.47</v>
      </c>
      <c r="G692" s="12">
        <v>3.8</v>
      </c>
      <c r="H692" s="4">
        <v>11015</v>
      </c>
      <c r="I692" t="s">
        <v>5659</v>
      </c>
      <c r="J692" t="s">
        <v>5660</v>
      </c>
      <c r="K692" t="s">
        <v>5661</v>
      </c>
      <c r="L692" t="s">
        <v>5662</v>
      </c>
      <c r="M692" t="s">
        <v>5663</v>
      </c>
      <c r="N692" t="s">
        <v>5664</v>
      </c>
      <c r="O692" t="s">
        <v>5665</v>
      </c>
      <c r="P692" t="s">
        <v>5666</v>
      </c>
      <c r="AA692" s="1"/>
      <c r="AB692" s="9" t="str">
        <f t="shared" si="10"/>
        <v>0</v>
      </c>
      <c r="AC692" s="5"/>
    </row>
    <row r="693" spans="1:29" x14ac:dyDescent="0.4">
      <c r="A693" t="s">
        <v>5667</v>
      </c>
      <c r="B693" t="s">
        <v>5668</v>
      </c>
      <c r="C693" t="s">
        <v>5669</v>
      </c>
      <c r="D693">
        <v>599</v>
      </c>
      <c r="E693" s="4">
        <v>899</v>
      </c>
      <c r="F693" s="1">
        <v>0.33</v>
      </c>
      <c r="G693" s="12">
        <v>4.3</v>
      </c>
      <c r="H693" s="4">
        <v>95116</v>
      </c>
      <c r="I693" t="s">
        <v>5670</v>
      </c>
      <c r="J693" t="s">
        <v>5671</v>
      </c>
      <c r="K693" t="s">
        <v>5672</v>
      </c>
      <c r="L693" t="s">
        <v>5673</v>
      </c>
      <c r="M693" t="s">
        <v>5674</v>
      </c>
      <c r="N693" t="s">
        <v>5675</v>
      </c>
      <c r="O693" t="s">
        <v>5676</v>
      </c>
      <c r="P693" t="s">
        <v>5677</v>
      </c>
      <c r="AA693" s="1"/>
      <c r="AB693" s="9" t="str">
        <f t="shared" si="10"/>
        <v>0</v>
      </c>
      <c r="AC693" s="5"/>
    </row>
    <row r="694" spans="1:29" x14ac:dyDescent="0.4">
      <c r="A694" t="s">
        <v>148</v>
      </c>
      <c r="B694" t="s">
        <v>149</v>
      </c>
      <c r="C694" t="s">
        <v>18</v>
      </c>
      <c r="D694">
        <v>159</v>
      </c>
      <c r="E694" s="4">
        <v>399</v>
      </c>
      <c r="F694" s="1">
        <v>0.6</v>
      </c>
      <c r="G694" s="12">
        <v>4.0999999999999996</v>
      </c>
      <c r="H694" s="4">
        <v>4768</v>
      </c>
      <c r="I694" t="s">
        <v>59</v>
      </c>
      <c r="J694" t="s">
        <v>150</v>
      </c>
      <c r="K694" t="s">
        <v>151</v>
      </c>
      <c r="L694" t="s">
        <v>152</v>
      </c>
      <c r="M694" t="s">
        <v>153</v>
      </c>
      <c r="N694" t="s">
        <v>154</v>
      </c>
      <c r="O694" t="s">
        <v>155</v>
      </c>
      <c r="P694" t="s">
        <v>5678</v>
      </c>
      <c r="AA694" s="1"/>
      <c r="AB694" s="9" t="str">
        <f t="shared" si="10"/>
        <v>1</v>
      </c>
      <c r="AC694" s="5"/>
    </row>
    <row r="695" spans="1:29" x14ac:dyDescent="0.4">
      <c r="A695" t="s">
        <v>5679</v>
      </c>
      <c r="B695" t="s">
        <v>5680</v>
      </c>
      <c r="C695" t="s">
        <v>4834</v>
      </c>
      <c r="D695" s="2">
        <v>1299</v>
      </c>
      <c r="E695" s="4">
        <v>3000</v>
      </c>
      <c r="F695" s="1">
        <v>0.56999999999999995</v>
      </c>
      <c r="G695" s="12">
        <v>4.3</v>
      </c>
      <c r="H695" s="4">
        <v>23022</v>
      </c>
      <c r="I695" t="s">
        <v>5681</v>
      </c>
      <c r="J695" t="s">
        <v>5682</v>
      </c>
      <c r="K695" t="s">
        <v>5683</v>
      </c>
      <c r="L695" t="s">
        <v>5684</v>
      </c>
      <c r="M695" t="s">
        <v>5685</v>
      </c>
      <c r="N695" t="s">
        <v>5686</v>
      </c>
      <c r="O695" t="s">
        <v>5687</v>
      </c>
      <c r="P695" t="s">
        <v>5688</v>
      </c>
      <c r="AA695" s="1"/>
      <c r="AB695" s="9" t="str">
        <f t="shared" si="10"/>
        <v>1</v>
      </c>
      <c r="AC695" s="5"/>
    </row>
    <row r="696" spans="1:29" x14ac:dyDescent="0.4">
      <c r="A696" t="s">
        <v>3786</v>
      </c>
      <c r="B696" t="s">
        <v>3787</v>
      </c>
      <c r="C696" t="s">
        <v>2948</v>
      </c>
      <c r="D696" s="2">
        <v>1599</v>
      </c>
      <c r="E696" s="4">
        <v>4999</v>
      </c>
      <c r="F696" s="1">
        <v>0.68</v>
      </c>
      <c r="G696" s="12">
        <v>4</v>
      </c>
      <c r="H696" s="4">
        <v>67951</v>
      </c>
      <c r="I696" t="s">
        <v>3788</v>
      </c>
      <c r="J696" t="s">
        <v>5689</v>
      </c>
      <c r="K696" t="s">
        <v>5690</v>
      </c>
      <c r="L696" t="s">
        <v>5691</v>
      </c>
      <c r="M696" t="s">
        <v>5692</v>
      </c>
      <c r="N696" t="s">
        <v>5693</v>
      </c>
      <c r="O696" t="s">
        <v>5694</v>
      </c>
      <c r="P696" t="s">
        <v>5695</v>
      </c>
      <c r="AA696" s="1"/>
      <c r="AB696" s="9" t="str">
        <f t="shared" si="10"/>
        <v>1</v>
      </c>
      <c r="AC696" s="5"/>
    </row>
    <row r="697" spans="1:29" x14ac:dyDescent="0.4">
      <c r="A697" t="s">
        <v>5696</v>
      </c>
      <c r="B697" t="s">
        <v>5697</v>
      </c>
      <c r="C697" t="s">
        <v>5698</v>
      </c>
      <c r="D697">
        <v>294</v>
      </c>
      <c r="E697" s="4">
        <v>4999</v>
      </c>
      <c r="F697" s="1">
        <v>0.94</v>
      </c>
      <c r="G697" s="12">
        <v>4.3</v>
      </c>
      <c r="H697" s="4">
        <v>4426</v>
      </c>
      <c r="I697" t="s">
        <v>5699</v>
      </c>
      <c r="J697" t="s">
        <v>5700</v>
      </c>
      <c r="K697" t="s">
        <v>5701</v>
      </c>
      <c r="L697" t="s">
        <v>5702</v>
      </c>
      <c r="M697" t="s">
        <v>5703</v>
      </c>
      <c r="N697" t="s">
        <v>5704</v>
      </c>
      <c r="O697" t="s">
        <v>5705</v>
      </c>
      <c r="P697" t="s">
        <v>5706</v>
      </c>
      <c r="AA697" s="1"/>
      <c r="AB697" s="9" t="str">
        <f t="shared" si="10"/>
        <v>1</v>
      </c>
      <c r="AC697" s="5"/>
    </row>
    <row r="698" spans="1:29" x14ac:dyDescent="0.4">
      <c r="A698" t="s">
        <v>5707</v>
      </c>
      <c r="B698" t="s">
        <v>5708</v>
      </c>
      <c r="C698" t="s">
        <v>5262</v>
      </c>
      <c r="D698">
        <v>828</v>
      </c>
      <c r="E698" s="4">
        <v>861</v>
      </c>
      <c r="F698" s="1">
        <v>0.04</v>
      </c>
      <c r="G698" s="12">
        <v>4.2</v>
      </c>
      <c r="H698" s="4">
        <v>4567</v>
      </c>
      <c r="I698" t="s">
        <v>5709</v>
      </c>
      <c r="J698" t="s">
        <v>5710</v>
      </c>
      <c r="K698" t="s">
        <v>5711</v>
      </c>
      <c r="L698" t="s">
        <v>5712</v>
      </c>
      <c r="M698" t="s">
        <v>5713</v>
      </c>
      <c r="N698" t="s">
        <v>5714</v>
      </c>
      <c r="O698" t="s">
        <v>5715</v>
      </c>
      <c r="P698" t="s">
        <v>5716</v>
      </c>
      <c r="AA698" s="1"/>
      <c r="AB698" s="9" t="str">
        <f t="shared" si="10"/>
        <v>0</v>
      </c>
      <c r="AC698" s="5"/>
    </row>
    <row r="699" spans="1:29" x14ac:dyDescent="0.4">
      <c r="A699" t="s">
        <v>5717</v>
      </c>
      <c r="B699" t="s">
        <v>5718</v>
      </c>
      <c r="C699" t="s">
        <v>4425</v>
      </c>
      <c r="D699">
        <v>745</v>
      </c>
      <c r="E699" s="4">
        <v>795</v>
      </c>
      <c r="F699" s="1">
        <v>0.06</v>
      </c>
      <c r="G699" s="12">
        <v>4</v>
      </c>
      <c r="H699" s="4">
        <v>13797</v>
      </c>
      <c r="I699" t="s">
        <v>5719</v>
      </c>
      <c r="J699" t="s">
        <v>5720</v>
      </c>
      <c r="K699" t="s">
        <v>5721</v>
      </c>
      <c r="L699" t="s">
        <v>5722</v>
      </c>
      <c r="M699" t="s">
        <v>5723</v>
      </c>
      <c r="N699" t="s">
        <v>5724</v>
      </c>
      <c r="O699" t="s">
        <v>5725</v>
      </c>
      <c r="P699" t="s">
        <v>5726</v>
      </c>
      <c r="AA699" s="1"/>
      <c r="AB699" s="9" t="str">
        <f t="shared" si="10"/>
        <v>0</v>
      </c>
      <c r="AC699" s="5"/>
    </row>
    <row r="700" spans="1:29" x14ac:dyDescent="0.4">
      <c r="A700" t="s">
        <v>5727</v>
      </c>
      <c r="B700" t="s">
        <v>5728</v>
      </c>
      <c r="C700" t="s">
        <v>5729</v>
      </c>
      <c r="D700" s="2">
        <v>1549</v>
      </c>
      <c r="E700" s="4">
        <v>2495</v>
      </c>
      <c r="F700" s="1">
        <v>0.38</v>
      </c>
      <c r="G700" s="12">
        <v>4.4000000000000004</v>
      </c>
      <c r="H700" s="4">
        <v>15137</v>
      </c>
      <c r="I700" t="s">
        <v>5730</v>
      </c>
      <c r="J700" t="s">
        <v>5731</v>
      </c>
      <c r="K700" t="s">
        <v>5732</v>
      </c>
      <c r="L700" t="s">
        <v>5733</v>
      </c>
      <c r="M700" t="s">
        <v>5734</v>
      </c>
      <c r="N700" t="s">
        <v>5735</v>
      </c>
      <c r="O700" t="s">
        <v>5736</v>
      </c>
      <c r="P700" t="s">
        <v>5737</v>
      </c>
      <c r="AA700" s="1"/>
      <c r="AB700" s="9" t="str">
        <f t="shared" si="10"/>
        <v>0</v>
      </c>
      <c r="AC700" s="5"/>
    </row>
    <row r="701" spans="1:29" x14ac:dyDescent="0.4">
      <c r="A701" t="s">
        <v>157</v>
      </c>
      <c r="B701" t="s">
        <v>158</v>
      </c>
      <c r="C701" t="s">
        <v>18</v>
      </c>
      <c r="D701">
        <v>349</v>
      </c>
      <c r="E701" s="4">
        <v>399</v>
      </c>
      <c r="F701" s="1">
        <v>0.13</v>
      </c>
      <c r="G701" s="12">
        <v>4.4000000000000004</v>
      </c>
      <c r="H701" s="4">
        <v>18757</v>
      </c>
      <c r="I701" t="s">
        <v>5738</v>
      </c>
      <c r="J701" t="s">
        <v>160</v>
      </c>
      <c r="K701" t="s">
        <v>161</v>
      </c>
      <c r="L701" t="s">
        <v>162</v>
      </c>
      <c r="M701" t="s">
        <v>163</v>
      </c>
      <c r="N701" t="s">
        <v>3905</v>
      </c>
      <c r="O701" t="s">
        <v>5739</v>
      </c>
      <c r="P701" t="s">
        <v>5740</v>
      </c>
      <c r="AA701" s="1"/>
      <c r="AB701" s="9" t="str">
        <f t="shared" si="10"/>
        <v>0</v>
      </c>
      <c r="AC701" s="5"/>
    </row>
    <row r="702" spans="1:29" x14ac:dyDescent="0.4">
      <c r="A702" t="s">
        <v>203</v>
      </c>
      <c r="B702" t="s">
        <v>204</v>
      </c>
      <c r="C702" t="s">
        <v>18</v>
      </c>
      <c r="D702">
        <v>970</v>
      </c>
      <c r="E702" s="4">
        <v>1799</v>
      </c>
      <c r="F702" s="1">
        <v>0.46</v>
      </c>
      <c r="G702" s="12">
        <v>4.5</v>
      </c>
      <c r="H702" s="4">
        <v>815</v>
      </c>
      <c r="I702" t="s">
        <v>205</v>
      </c>
      <c r="J702" t="s">
        <v>206</v>
      </c>
      <c r="K702" t="s">
        <v>207</v>
      </c>
      <c r="L702" t="s">
        <v>208</v>
      </c>
      <c r="M702" t="s">
        <v>209</v>
      </c>
      <c r="N702" t="s">
        <v>210</v>
      </c>
      <c r="O702" t="s">
        <v>5741</v>
      </c>
      <c r="P702" t="s">
        <v>5742</v>
      </c>
      <c r="AA702" s="1"/>
      <c r="AB702" s="9" t="str">
        <f t="shared" si="10"/>
        <v>0</v>
      </c>
      <c r="AC702" s="5"/>
    </row>
    <row r="703" spans="1:29" x14ac:dyDescent="0.4">
      <c r="A703" t="s">
        <v>5743</v>
      </c>
      <c r="B703" t="s">
        <v>5744</v>
      </c>
      <c r="C703" t="s">
        <v>5223</v>
      </c>
      <c r="D703" s="2">
        <v>1469</v>
      </c>
      <c r="E703" s="4">
        <v>2499</v>
      </c>
      <c r="F703" s="1">
        <v>0.41</v>
      </c>
      <c r="G703" s="12">
        <v>4.2</v>
      </c>
      <c r="H703" s="4">
        <v>156638</v>
      </c>
      <c r="I703" t="s">
        <v>5745</v>
      </c>
      <c r="J703" t="s">
        <v>5746</v>
      </c>
      <c r="K703" t="s">
        <v>5747</v>
      </c>
      <c r="L703" t="s">
        <v>5748</v>
      </c>
      <c r="M703" t="s">
        <v>5749</v>
      </c>
      <c r="N703" t="s">
        <v>5750</v>
      </c>
      <c r="O703" t="s">
        <v>5751</v>
      </c>
      <c r="P703" t="s">
        <v>5752</v>
      </c>
      <c r="AA703" s="1"/>
      <c r="AB703" s="9" t="str">
        <f t="shared" si="10"/>
        <v>0</v>
      </c>
      <c r="AC703" s="5"/>
    </row>
    <row r="704" spans="1:29" x14ac:dyDescent="0.4">
      <c r="A704" t="s">
        <v>5753</v>
      </c>
      <c r="B704" t="s">
        <v>5754</v>
      </c>
      <c r="C704" t="s">
        <v>5755</v>
      </c>
      <c r="D704">
        <v>198</v>
      </c>
      <c r="E704" s="4">
        <v>800</v>
      </c>
      <c r="F704" s="1">
        <v>0.75</v>
      </c>
      <c r="G704" s="12">
        <v>4.0999999999999996</v>
      </c>
      <c r="H704" s="4">
        <v>9344</v>
      </c>
      <c r="I704" t="s">
        <v>5756</v>
      </c>
      <c r="J704" t="s">
        <v>5757</v>
      </c>
      <c r="K704" t="s">
        <v>5758</v>
      </c>
      <c r="L704" t="s">
        <v>5759</v>
      </c>
      <c r="M704" t="s">
        <v>5760</v>
      </c>
      <c r="N704" t="s">
        <v>5761</v>
      </c>
      <c r="O704" t="s">
        <v>5762</v>
      </c>
      <c r="P704" t="s">
        <v>5763</v>
      </c>
      <c r="AA704" s="1"/>
      <c r="AB704" s="9" t="str">
        <f t="shared" si="10"/>
        <v>1</v>
      </c>
      <c r="AC704" s="5"/>
    </row>
    <row r="705" spans="1:29" x14ac:dyDescent="0.4">
      <c r="A705" t="s">
        <v>5764</v>
      </c>
      <c r="B705" t="s">
        <v>5765</v>
      </c>
      <c r="C705" t="s">
        <v>5766</v>
      </c>
      <c r="D705">
        <v>549</v>
      </c>
      <c r="E705" s="4">
        <v>549</v>
      </c>
      <c r="F705" s="1">
        <v>0</v>
      </c>
      <c r="G705" s="12">
        <v>4.5</v>
      </c>
      <c r="H705" s="4">
        <v>4875</v>
      </c>
      <c r="I705" t="s">
        <v>5767</v>
      </c>
      <c r="J705" t="s">
        <v>5768</v>
      </c>
      <c r="K705" t="s">
        <v>5769</v>
      </c>
      <c r="L705" t="s">
        <v>5770</v>
      </c>
      <c r="M705" t="s">
        <v>5771</v>
      </c>
      <c r="N705" t="s">
        <v>5772</v>
      </c>
      <c r="O705" t="s">
        <v>5773</v>
      </c>
      <c r="P705" t="s">
        <v>5774</v>
      </c>
      <c r="AA705" s="1"/>
      <c r="AB705" s="9" t="str">
        <f t="shared" si="10"/>
        <v>0</v>
      </c>
      <c r="AC705" s="5"/>
    </row>
    <row r="706" spans="1:29" x14ac:dyDescent="0.4">
      <c r="A706" t="s">
        <v>3961</v>
      </c>
      <c r="B706" t="s">
        <v>3962</v>
      </c>
      <c r="C706" t="s">
        <v>2948</v>
      </c>
      <c r="D706" s="2">
        <v>2999</v>
      </c>
      <c r="E706" s="4">
        <v>9999</v>
      </c>
      <c r="F706" s="1">
        <v>0.7</v>
      </c>
      <c r="G706" s="12">
        <v>4.2</v>
      </c>
      <c r="H706" s="4">
        <v>20881</v>
      </c>
      <c r="I706" t="s">
        <v>3963</v>
      </c>
      <c r="J706" t="s">
        <v>3964</v>
      </c>
      <c r="K706" t="s">
        <v>3965</v>
      </c>
      <c r="L706" t="s">
        <v>3966</v>
      </c>
      <c r="M706" t="s">
        <v>3967</v>
      </c>
      <c r="N706" t="s">
        <v>3968</v>
      </c>
      <c r="O706" t="s">
        <v>5775</v>
      </c>
      <c r="P706" t="s">
        <v>5776</v>
      </c>
      <c r="AA706" s="1"/>
      <c r="AB706" s="9" t="str">
        <f t="shared" si="10"/>
        <v>1</v>
      </c>
      <c r="AC706" s="5"/>
    </row>
    <row r="707" spans="1:29" x14ac:dyDescent="0.4">
      <c r="A707" t="s">
        <v>5777</v>
      </c>
      <c r="B707" t="s">
        <v>5778</v>
      </c>
      <c r="C707" t="s">
        <v>2948</v>
      </c>
      <c r="D707" s="2">
        <v>12000</v>
      </c>
      <c r="E707" s="4">
        <v>29999</v>
      </c>
      <c r="F707" s="1">
        <v>0.6</v>
      </c>
      <c r="G707" s="12">
        <v>4.3</v>
      </c>
      <c r="H707" s="4">
        <v>4744</v>
      </c>
      <c r="I707" t="s">
        <v>5779</v>
      </c>
      <c r="J707" t="s">
        <v>5780</v>
      </c>
      <c r="K707" t="s">
        <v>5781</v>
      </c>
      <c r="L707" t="s">
        <v>5782</v>
      </c>
      <c r="M707" t="s">
        <v>5783</v>
      </c>
      <c r="N707" t="s">
        <v>5784</v>
      </c>
      <c r="O707" t="s">
        <v>5785</v>
      </c>
      <c r="P707" t="s">
        <v>5786</v>
      </c>
      <c r="AA707" s="1"/>
      <c r="AB707" s="9" t="str">
        <f t="shared" ref="AB707:AB770" si="11">IF(F707&gt;=50%, "1", "0")</f>
        <v>1</v>
      </c>
      <c r="AC707" s="5"/>
    </row>
    <row r="708" spans="1:29" x14ac:dyDescent="0.4">
      <c r="A708" t="s">
        <v>5787</v>
      </c>
      <c r="B708" t="s">
        <v>5788</v>
      </c>
      <c r="C708" t="s">
        <v>3066</v>
      </c>
      <c r="D708" s="2">
        <v>1299</v>
      </c>
      <c r="E708" s="4">
        <v>3499</v>
      </c>
      <c r="F708" s="1">
        <v>0.63</v>
      </c>
      <c r="G708" s="12">
        <v>3.9</v>
      </c>
      <c r="H708" s="4">
        <v>12452</v>
      </c>
      <c r="I708" t="s">
        <v>5789</v>
      </c>
      <c r="J708" t="s">
        <v>5790</v>
      </c>
      <c r="K708" t="s">
        <v>5791</v>
      </c>
      <c r="L708" t="s">
        <v>5792</v>
      </c>
      <c r="M708" t="s">
        <v>5793</v>
      </c>
      <c r="N708" t="s">
        <v>13051</v>
      </c>
      <c r="O708" t="s">
        <v>5794</v>
      </c>
      <c r="P708" t="s">
        <v>5795</v>
      </c>
      <c r="AA708" s="1"/>
      <c r="AB708" s="9" t="str">
        <f t="shared" si="11"/>
        <v>1</v>
      </c>
      <c r="AC708" s="5"/>
    </row>
    <row r="709" spans="1:29" x14ac:dyDescent="0.4">
      <c r="A709" t="s">
        <v>5796</v>
      </c>
      <c r="B709" t="s">
        <v>5797</v>
      </c>
      <c r="C709" t="s">
        <v>5047</v>
      </c>
      <c r="D709">
        <v>269</v>
      </c>
      <c r="E709" s="4">
        <v>315</v>
      </c>
      <c r="F709" s="1">
        <v>0.15</v>
      </c>
      <c r="G709" s="12">
        <v>4.5</v>
      </c>
      <c r="H709" s="4">
        <v>17810</v>
      </c>
      <c r="I709" t="s">
        <v>5798</v>
      </c>
      <c r="J709" t="s">
        <v>5799</v>
      </c>
      <c r="K709" t="s">
        <v>5800</v>
      </c>
      <c r="L709" t="s">
        <v>5801</v>
      </c>
      <c r="M709" t="s">
        <v>5802</v>
      </c>
      <c r="N709" t="s">
        <v>5803</v>
      </c>
      <c r="O709" t="s">
        <v>5804</v>
      </c>
      <c r="P709" t="s">
        <v>5805</v>
      </c>
      <c r="AA709" s="1"/>
      <c r="AB709" s="9" t="str">
        <f t="shared" si="11"/>
        <v>0</v>
      </c>
      <c r="AC709" s="5"/>
    </row>
    <row r="710" spans="1:29" x14ac:dyDescent="0.4">
      <c r="A710" t="s">
        <v>5806</v>
      </c>
      <c r="B710" t="s">
        <v>5807</v>
      </c>
      <c r="C710" t="s">
        <v>3066</v>
      </c>
      <c r="D710">
        <v>799</v>
      </c>
      <c r="E710" s="4">
        <v>1499</v>
      </c>
      <c r="F710" s="1">
        <v>0.47</v>
      </c>
      <c r="G710" s="12">
        <v>4.0999999999999996</v>
      </c>
      <c r="H710" s="4">
        <v>53648</v>
      </c>
      <c r="I710" t="s">
        <v>5808</v>
      </c>
      <c r="J710" t="s">
        <v>5809</v>
      </c>
      <c r="K710" t="s">
        <v>5810</v>
      </c>
      <c r="L710" t="s">
        <v>5811</v>
      </c>
      <c r="M710" t="s">
        <v>5812</v>
      </c>
      <c r="N710" t="s">
        <v>5813</v>
      </c>
      <c r="O710" t="s">
        <v>5814</v>
      </c>
      <c r="P710" t="s">
        <v>5815</v>
      </c>
      <c r="AA710" s="1"/>
      <c r="AB710" s="9" t="str">
        <f t="shared" si="11"/>
        <v>0</v>
      </c>
      <c r="AC710" s="5"/>
    </row>
    <row r="711" spans="1:29" x14ac:dyDescent="0.4">
      <c r="A711" t="s">
        <v>5816</v>
      </c>
      <c r="B711" t="s">
        <v>5817</v>
      </c>
      <c r="C711" t="s">
        <v>5818</v>
      </c>
      <c r="D711" s="2">
        <v>6299</v>
      </c>
      <c r="E711" s="4">
        <v>13750</v>
      </c>
      <c r="F711" s="1">
        <v>0.54</v>
      </c>
      <c r="G711" s="12">
        <v>4.2</v>
      </c>
      <c r="H711" s="4">
        <v>2014</v>
      </c>
      <c r="I711" t="s">
        <v>5819</v>
      </c>
      <c r="J711" t="s">
        <v>5820</v>
      </c>
      <c r="K711" t="s">
        <v>5821</v>
      </c>
      <c r="L711" t="s">
        <v>5822</v>
      </c>
      <c r="M711" t="s">
        <v>5823</v>
      </c>
      <c r="N711" t="s">
        <v>5824</v>
      </c>
      <c r="O711" t="s">
        <v>5825</v>
      </c>
      <c r="P711" t="s">
        <v>5826</v>
      </c>
      <c r="AA711" s="1"/>
      <c r="AB711" s="9" t="str">
        <f t="shared" si="11"/>
        <v>1</v>
      </c>
      <c r="AC711" s="5"/>
    </row>
    <row r="712" spans="1:29" x14ac:dyDescent="0.4">
      <c r="A712" t="s">
        <v>5827</v>
      </c>
      <c r="B712" t="s">
        <v>5828</v>
      </c>
      <c r="C712" t="s">
        <v>5829</v>
      </c>
      <c r="D712">
        <v>59</v>
      </c>
      <c r="E712" s="4">
        <v>59</v>
      </c>
      <c r="F712" s="1">
        <v>0</v>
      </c>
      <c r="G712" s="12">
        <v>3.8</v>
      </c>
      <c r="H712" s="4">
        <v>5958</v>
      </c>
      <c r="I712" t="s">
        <v>5830</v>
      </c>
      <c r="J712" t="s">
        <v>5831</v>
      </c>
      <c r="K712" t="s">
        <v>5832</v>
      </c>
      <c r="L712" t="s">
        <v>5833</v>
      </c>
      <c r="M712" t="s">
        <v>5834</v>
      </c>
      <c r="N712" t="s">
        <v>5835</v>
      </c>
      <c r="O712" t="s">
        <v>5836</v>
      </c>
      <c r="P712" t="s">
        <v>5837</v>
      </c>
      <c r="AA712" s="1"/>
      <c r="AB712" s="9" t="str">
        <f t="shared" si="11"/>
        <v>0</v>
      </c>
      <c r="AC712" s="5"/>
    </row>
    <row r="713" spans="1:29" x14ac:dyDescent="0.4">
      <c r="A713" t="s">
        <v>5838</v>
      </c>
      <c r="B713" t="s">
        <v>5839</v>
      </c>
      <c r="C713" t="s">
        <v>3107</v>
      </c>
      <c r="D713">
        <v>571</v>
      </c>
      <c r="E713" s="4">
        <v>999</v>
      </c>
      <c r="F713" s="1">
        <v>0.43</v>
      </c>
      <c r="G713" s="12">
        <v>4.3</v>
      </c>
      <c r="H713" s="4">
        <v>38221</v>
      </c>
      <c r="I713" t="s">
        <v>5840</v>
      </c>
      <c r="J713" t="s">
        <v>5841</v>
      </c>
      <c r="K713" t="s">
        <v>5842</v>
      </c>
      <c r="L713" t="s">
        <v>5843</v>
      </c>
      <c r="M713" t="s">
        <v>5844</v>
      </c>
      <c r="N713" t="s">
        <v>5845</v>
      </c>
      <c r="O713" t="s">
        <v>5846</v>
      </c>
      <c r="P713" t="s">
        <v>5847</v>
      </c>
      <c r="AA713" s="1"/>
      <c r="AB713" s="9" t="str">
        <f t="shared" si="11"/>
        <v>0</v>
      </c>
      <c r="AC713" s="5"/>
    </row>
    <row r="714" spans="1:29" x14ac:dyDescent="0.4">
      <c r="A714" t="s">
        <v>5848</v>
      </c>
      <c r="B714" t="s">
        <v>5849</v>
      </c>
      <c r="C714" t="s">
        <v>5515</v>
      </c>
      <c r="D714">
        <v>549</v>
      </c>
      <c r="E714" s="4">
        <v>999</v>
      </c>
      <c r="F714" s="1">
        <v>0.45</v>
      </c>
      <c r="G714" s="12">
        <v>3.9</v>
      </c>
      <c r="H714" s="4">
        <v>64705</v>
      </c>
      <c r="I714" t="s">
        <v>5850</v>
      </c>
      <c r="J714" t="s">
        <v>5851</v>
      </c>
      <c r="K714" t="s">
        <v>5852</v>
      </c>
      <c r="L714" t="s">
        <v>5853</v>
      </c>
      <c r="M714" t="s">
        <v>5854</v>
      </c>
      <c r="N714" t="s">
        <v>5855</v>
      </c>
      <c r="O714" t="s">
        <v>5856</v>
      </c>
      <c r="P714" t="s">
        <v>5857</v>
      </c>
      <c r="AA714" s="1"/>
      <c r="AB714" s="9" t="str">
        <f t="shared" si="11"/>
        <v>0</v>
      </c>
      <c r="AC714" s="5"/>
    </row>
    <row r="715" spans="1:29" x14ac:dyDescent="0.4">
      <c r="A715" t="s">
        <v>3865</v>
      </c>
      <c r="B715" t="s">
        <v>3866</v>
      </c>
      <c r="C715" t="s">
        <v>3867</v>
      </c>
      <c r="D715" s="2">
        <v>2099</v>
      </c>
      <c r="E715" s="4">
        <v>5999</v>
      </c>
      <c r="F715" s="1">
        <v>0.65</v>
      </c>
      <c r="G715" s="12">
        <v>4.3</v>
      </c>
      <c r="H715" s="4">
        <v>17129</v>
      </c>
      <c r="I715" t="s">
        <v>3868</v>
      </c>
      <c r="J715" t="s">
        <v>3869</v>
      </c>
      <c r="K715" t="s">
        <v>3870</v>
      </c>
      <c r="L715" t="s">
        <v>3871</v>
      </c>
      <c r="M715" t="s">
        <v>3872</v>
      </c>
      <c r="N715" t="s">
        <v>3873</v>
      </c>
      <c r="O715" t="s">
        <v>5858</v>
      </c>
      <c r="P715" t="s">
        <v>5859</v>
      </c>
      <c r="AA715" s="1"/>
      <c r="AB715" s="9" t="str">
        <f t="shared" si="11"/>
        <v>1</v>
      </c>
      <c r="AC715" s="5"/>
    </row>
    <row r="716" spans="1:29" x14ac:dyDescent="0.4">
      <c r="A716" t="s">
        <v>193</v>
      </c>
      <c r="B716" t="s">
        <v>194</v>
      </c>
      <c r="C716" t="s">
        <v>169</v>
      </c>
      <c r="D716" s="2">
        <v>13490</v>
      </c>
      <c r="E716" s="4">
        <v>21990</v>
      </c>
      <c r="F716" s="1">
        <v>0.39</v>
      </c>
      <c r="G716" s="12">
        <v>4.3</v>
      </c>
      <c r="H716" s="4">
        <v>11976</v>
      </c>
      <c r="I716" t="s">
        <v>195</v>
      </c>
      <c r="J716" t="s">
        <v>196</v>
      </c>
      <c r="K716" t="s">
        <v>197</v>
      </c>
      <c r="L716" t="s">
        <v>198</v>
      </c>
      <c r="M716" t="s">
        <v>199</v>
      </c>
      <c r="N716" t="s">
        <v>200</v>
      </c>
      <c r="O716" t="s">
        <v>201</v>
      </c>
      <c r="P716" t="s">
        <v>5860</v>
      </c>
      <c r="AA716" s="1"/>
      <c r="AB716" s="9" t="str">
        <f t="shared" si="11"/>
        <v>0</v>
      </c>
      <c r="AC716" s="5"/>
    </row>
    <row r="717" spans="1:29" x14ac:dyDescent="0.4">
      <c r="A717" t="s">
        <v>5861</v>
      </c>
      <c r="B717" t="s">
        <v>5862</v>
      </c>
      <c r="C717" t="s">
        <v>5102</v>
      </c>
      <c r="D717">
        <v>448</v>
      </c>
      <c r="E717" s="4">
        <v>699</v>
      </c>
      <c r="F717" s="1">
        <v>0.36</v>
      </c>
      <c r="G717" s="12">
        <v>3.9</v>
      </c>
      <c r="H717" s="4">
        <v>17348</v>
      </c>
      <c r="I717" t="s">
        <v>5863</v>
      </c>
      <c r="J717" t="s">
        <v>5864</v>
      </c>
      <c r="K717" t="s">
        <v>5865</v>
      </c>
      <c r="L717" t="s">
        <v>5866</v>
      </c>
      <c r="M717" t="s">
        <v>5867</v>
      </c>
      <c r="N717" t="s">
        <v>5868</v>
      </c>
      <c r="O717" t="s">
        <v>5869</v>
      </c>
      <c r="P717" t="s">
        <v>5870</v>
      </c>
      <c r="AA717" s="1"/>
      <c r="AB717" s="9" t="str">
        <f t="shared" si="11"/>
        <v>0</v>
      </c>
      <c r="AC717" s="5"/>
    </row>
    <row r="718" spans="1:29" x14ac:dyDescent="0.4">
      <c r="A718" t="s">
        <v>5871</v>
      </c>
      <c r="B718" t="s">
        <v>5872</v>
      </c>
      <c r="C718" t="s">
        <v>3066</v>
      </c>
      <c r="D718" s="2">
        <v>1499</v>
      </c>
      <c r="E718" s="4">
        <v>2999</v>
      </c>
      <c r="F718" s="1">
        <v>0.5</v>
      </c>
      <c r="G718" s="12">
        <v>3.7</v>
      </c>
      <c r="H718" s="4">
        <v>87798</v>
      </c>
      <c r="I718" t="s">
        <v>5873</v>
      </c>
      <c r="J718" t="s">
        <v>5874</v>
      </c>
      <c r="K718" t="s">
        <v>5875</v>
      </c>
      <c r="L718" t="s">
        <v>5876</v>
      </c>
      <c r="M718" t="s">
        <v>5877</v>
      </c>
      <c r="N718" t="s">
        <v>5878</v>
      </c>
      <c r="O718" t="s">
        <v>5879</v>
      </c>
      <c r="P718" t="s">
        <v>5880</v>
      </c>
      <c r="AA718" s="1"/>
      <c r="AB718" s="9" t="str">
        <f t="shared" si="11"/>
        <v>1</v>
      </c>
      <c r="AC718" s="5"/>
    </row>
    <row r="719" spans="1:29" x14ac:dyDescent="0.4">
      <c r="A719" t="s">
        <v>5881</v>
      </c>
      <c r="B719" t="s">
        <v>5882</v>
      </c>
      <c r="C719" t="s">
        <v>5883</v>
      </c>
      <c r="D719">
        <v>299</v>
      </c>
      <c r="E719" s="4">
        <v>499</v>
      </c>
      <c r="F719" s="1">
        <v>0.4</v>
      </c>
      <c r="G719" s="12">
        <v>4.2</v>
      </c>
      <c r="H719" s="4">
        <v>24432</v>
      </c>
      <c r="I719" t="s">
        <v>5884</v>
      </c>
      <c r="J719" t="s">
        <v>5885</v>
      </c>
      <c r="K719" t="s">
        <v>5886</v>
      </c>
      <c r="L719" t="s">
        <v>5887</v>
      </c>
      <c r="M719" t="s">
        <v>5888</v>
      </c>
      <c r="N719" t="s">
        <v>5889</v>
      </c>
      <c r="O719" t="s">
        <v>5890</v>
      </c>
      <c r="P719" t="s">
        <v>5891</v>
      </c>
      <c r="AA719" s="1"/>
      <c r="AB719" s="9" t="str">
        <f t="shared" si="11"/>
        <v>0</v>
      </c>
      <c r="AC719" s="5"/>
    </row>
    <row r="720" spans="1:29" x14ac:dyDescent="0.4">
      <c r="A720" t="s">
        <v>5892</v>
      </c>
      <c r="B720" t="s">
        <v>5893</v>
      </c>
      <c r="C720" t="s">
        <v>4834</v>
      </c>
      <c r="D720">
        <v>579</v>
      </c>
      <c r="E720" s="4">
        <v>1400</v>
      </c>
      <c r="F720" s="1">
        <v>0.59</v>
      </c>
      <c r="G720" s="12">
        <v>4.3</v>
      </c>
      <c r="H720" s="4">
        <v>189104</v>
      </c>
      <c r="I720" t="s">
        <v>5894</v>
      </c>
      <c r="J720" t="s">
        <v>5895</v>
      </c>
      <c r="K720" t="s">
        <v>5896</v>
      </c>
      <c r="L720" t="s">
        <v>5897</v>
      </c>
      <c r="M720" t="s">
        <v>5898</v>
      </c>
      <c r="N720" t="s">
        <v>5899</v>
      </c>
      <c r="O720" t="s">
        <v>5900</v>
      </c>
      <c r="P720" t="s">
        <v>5901</v>
      </c>
      <c r="AA720" s="1"/>
      <c r="AB720" s="9" t="str">
        <f t="shared" si="11"/>
        <v>1</v>
      </c>
      <c r="AC720" s="5"/>
    </row>
    <row r="721" spans="1:29" x14ac:dyDescent="0.4">
      <c r="A721" t="s">
        <v>5902</v>
      </c>
      <c r="B721" t="s">
        <v>5903</v>
      </c>
      <c r="C721" t="s">
        <v>5904</v>
      </c>
      <c r="D721" s="2">
        <v>2499</v>
      </c>
      <c r="E721" s="4">
        <v>3299</v>
      </c>
      <c r="F721" s="1">
        <v>0.24</v>
      </c>
      <c r="G721" s="12">
        <v>4.2</v>
      </c>
      <c r="H721" s="4">
        <v>93112</v>
      </c>
      <c r="I721" t="s">
        <v>5905</v>
      </c>
      <c r="J721" t="s">
        <v>5906</v>
      </c>
      <c r="K721" t="s">
        <v>5907</v>
      </c>
      <c r="L721" t="s">
        <v>5908</v>
      </c>
      <c r="M721" t="s">
        <v>5909</v>
      </c>
      <c r="N721" t="s">
        <v>5910</v>
      </c>
      <c r="O721" t="s">
        <v>5911</v>
      </c>
      <c r="P721" t="s">
        <v>5912</v>
      </c>
      <c r="AA721" s="1"/>
      <c r="AB721" s="9" t="str">
        <f t="shared" si="11"/>
        <v>0</v>
      </c>
      <c r="AC721" s="5"/>
    </row>
    <row r="722" spans="1:29" x14ac:dyDescent="0.4">
      <c r="A722" t="s">
        <v>5913</v>
      </c>
      <c r="B722" t="s">
        <v>5914</v>
      </c>
      <c r="C722" t="s">
        <v>3066</v>
      </c>
      <c r="D722" s="2">
        <v>1199</v>
      </c>
      <c r="E722" s="4">
        <v>5999</v>
      </c>
      <c r="F722" s="1">
        <v>0.8</v>
      </c>
      <c r="G722" s="12">
        <v>3.9</v>
      </c>
      <c r="H722" s="4">
        <v>47521</v>
      </c>
      <c r="I722" t="s">
        <v>5915</v>
      </c>
      <c r="J722" t="s">
        <v>5916</v>
      </c>
      <c r="K722" t="s">
        <v>5917</v>
      </c>
      <c r="L722" t="s">
        <v>5918</v>
      </c>
      <c r="M722" t="s">
        <v>5919</v>
      </c>
      <c r="N722" t="s">
        <v>5920</v>
      </c>
      <c r="O722" t="s">
        <v>5921</v>
      </c>
      <c r="P722" t="s">
        <v>5922</v>
      </c>
      <c r="AA722" s="1"/>
      <c r="AB722" s="9" t="str">
        <f t="shared" si="11"/>
        <v>1</v>
      </c>
      <c r="AC722" s="5"/>
    </row>
    <row r="723" spans="1:29" x14ac:dyDescent="0.4">
      <c r="A723" t="s">
        <v>5923</v>
      </c>
      <c r="B723" t="s">
        <v>5924</v>
      </c>
      <c r="C723" t="s">
        <v>5647</v>
      </c>
      <c r="D723">
        <v>399</v>
      </c>
      <c r="E723" s="4">
        <v>499</v>
      </c>
      <c r="F723" s="1">
        <v>0.2</v>
      </c>
      <c r="G723" s="12">
        <v>4.3</v>
      </c>
      <c r="H723" s="4">
        <v>27201</v>
      </c>
      <c r="I723" t="s">
        <v>5925</v>
      </c>
      <c r="J723" t="s">
        <v>5926</v>
      </c>
      <c r="K723" t="s">
        <v>5927</v>
      </c>
      <c r="L723" t="s">
        <v>5928</v>
      </c>
      <c r="M723" t="s">
        <v>5929</v>
      </c>
      <c r="N723" t="s">
        <v>5930</v>
      </c>
      <c r="O723" t="s">
        <v>5931</v>
      </c>
      <c r="P723" t="s">
        <v>5932</v>
      </c>
      <c r="AA723" s="1"/>
      <c r="AB723" s="9" t="str">
        <f t="shared" si="11"/>
        <v>0</v>
      </c>
      <c r="AC723" s="5"/>
    </row>
    <row r="724" spans="1:29" x14ac:dyDescent="0.4">
      <c r="A724" t="s">
        <v>213</v>
      </c>
      <c r="B724" t="s">
        <v>214</v>
      </c>
      <c r="C724" t="s">
        <v>129</v>
      </c>
      <c r="D724">
        <v>279</v>
      </c>
      <c r="E724" s="4">
        <v>499</v>
      </c>
      <c r="F724" s="1">
        <v>0.44</v>
      </c>
      <c r="G724" s="12">
        <v>3.7</v>
      </c>
      <c r="H724" s="4">
        <v>10962</v>
      </c>
      <c r="I724" t="s">
        <v>215</v>
      </c>
      <c r="J724" t="s">
        <v>216</v>
      </c>
      <c r="K724" t="s">
        <v>217</v>
      </c>
      <c r="L724" t="s">
        <v>218</v>
      </c>
      <c r="M724" t="s">
        <v>219</v>
      </c>
      <c r="N724" t="s">
        <v>220</v>
      </c>
      <c r="O724" t="s">
        <v>5933</v>
      </c>
      <c r="P724" t="s">
        <v>5934</v>
      </c>
      <c r="AA724" s="1"/>
      <c r="AB724" s="9" t="str">
        <f t="shared" si="11"/>
        <v>0</v>
      </c>
      <c r="AC724" s="5"/>
    </row>
    <row r="725" spans="1:29" x14ac:dyDescent="0.4">
      <c r="A725" t="s">
        <v>223</v>
      </c>
      <c r="B725" t="s">
        <v>224</v>
      </c>
      <c r="C725" t="s">
        <v>169</v>
      </c>
      <c r="D725" s="2">
        <v>13490</v>
      </c>
      <c r="E725" s="4">
        <v>22900</v>
      </c>
      <c r="F725" s="1">
        <v>0.41</v>
      </c>
      <c r="G725" s="12">
        <v>4.3</v>
      </c>
      <c r="H725" s="4">
        <v>16299</v>
      </c>
      <c r="I725" t="s">
        <v>225</v>
      </c>
      <c r="J725" t="s">
        <v>226</v>
      </c>
      <c r="K725" t="s">
        <v>227</v>
      </c>
      <c r="L725" t="s">
        <v>228</v>
      </c>
      <c r="M725" t="s">
        <v>229</v>
      </c>
      <c r="N725" t="s">
        <v>230</v>
      </c>
      <c r="O725" t="s">
        <v>5935</v>
      </c>
      <c r="P725" t="s">
        <v>5936</v>
      </c>
      <c r="AA725" s="1"/>
      <c r="AB725" s="9" t="str">
        <f t="shared" si="11"/>
        <v>0</v>
      </c>
      <c r="AC725" s="5"/>
    </row>
    <row r="726" spans="1:29" x14ac:dyDescent="0.4">
      <c r="A726" t="s">
        <v>5937</v>
      </c>
      <c r="B726" t="s">
        <v>5938</v>
      </c>
      <c r="C726" t="s">
        <v>4845</v>
      </c>
      <c r="D726">
        <v>279</v>
      </c>
      <c r="E726" s="4">
        <v>375</v>
      </c>
      <c r="F726" s="1">
        <v>0.26</v>
      </c>
      <c r="G726" s="12">
        <v>4.3</v>
      </c>
      <c r="H726" s="4">
        <v>31534</v>
      </c>
      <c r="I726" t="s">
        <v>5939</v>
      </c>
      <c r="J726" t="s">
        <v>5940</v>
      </c>
      <c r="K726" t="s">
        <v>5941</v>
      </c>
      <c r="L726" t="s">
        <v>5942</v>
      </c>
      <c r="M726" t="s">
        <v>5943</v>
      </c>
      <c r="N726" t="s">
        <v>5944</v>
      </c>
      <c r="O726" t="s">
        <v>5945</v>
      </c>
      <c r="P726" t="s">
        <v>5946</v>
      </c>
      <c r="AA726" s="1"/>
      <c r="AB726" s="9" t="str">
        <f t="shared" si="11"/>
        <v>0</v>
      </c>
      <c r="AC726" s="5"/>
    </row>
    <row r="727" spans="1:29" x14ac:dyDescent="0.4">
      <c r="A727" t="s">
        <v>5947</v>
      </c>
      <c r="B727" t="s">
        <v>5948</v>
      </c>
      <c r="C727" t="s">
        <v>2948</v>
      </c>
      <c r="D727" s="2">
        <v>2499</v>
      </c>
      <c r="E727" s="4">
        <v>4999</v>
      </c>
      <c r="F727" s="1">
        <v>0.5</v>
      </c>
      <c r="G727" s="12">
        <v>3.9</v>
      </c>
      <c r="H727" s="4">
        <v>7571</v>
      </c>
      <c r="I727" t="s">
        <v>5949</v>
      </c>
      <c r="J727" t="s">
        <v>4090</v>
      </c>
      <c r="K727" t="s">
        <v>4091</v>
      </c>
      <c r="L727" t="s">
        <v>4092</v>
      </c>
      <c r="M727" t="s">
        <v>4093</v>
      </c>
      <c r="N727" t="s">
        <v>4094</v>
      </c>
      <c r="O727" t="s">
        <v>5950</v>
      </c>
      <c r="P727" t="s">
        <v>5951</v>
      </c>
      <c r="AA727" s="1"/>
      <c r="AB727" s="9" t="str">
        <f t="shared" si="11"/>
        <v>1</v>
      </c>
      <c r="AC727" s="5"/>
    </row>
    <row r="728" spans="1:29" x14ac:dyDescent="0.4">
      <c r="A728" t="s">
        <v>5952</v>
      </c>
      <c r="B728" t="s">
        <v>5953</v>
      </c>
      <c r="C728" t="s">
        <v>5623</v>
      </c>
      <c r="D728">
        <v>137</v>
      </c>
      <c r="E728" s="4">
        <v>160</v>
      </c>
      <c r="F728" s="1">
        <v>0.14000000000000001</v>
      </c>
      <c r="G728" s="12">
        <v>4.4000000000000004</v>
      </c>
      <c r="H728" s="4">
        <v>6537</v>
      </c>
      <c r="I728" t="s">
        <v>5954</v>
      </c>
      <c r="J728" t="s">
        <v>5955</v>
      </c>
      <c r="K728" t="s">
        <v>5956</v>
      </c>
      <c r="L728" t="s">
        <v>5957</v>
      </c>
      <c r="M728" t="s">
        <v>5958</v>
      </c>
      <c r="N728" t="s">
        <v>5959</v>
      </c>
      <c r="O728" t="s">
        <v>5960</v>
      </c>
      <c r="P728" t="s">
        <v>5961</v>
      </c>
      <c r="AA728" s="1"/>
      <c r="AB728" s="9" t="str">
        <f t="shared" si="11"/>
        <v>0</v>
      </c>
      <c r="AC728" s="5"/>
    </row>
    <row r="729" spans="1:29" x14ac:dyDescent="0.4">
      <c r="A729" t="s">
        <v>233</v>
      </c>
      <c r="B729" t="s">
        <v>234</v>
      </c>
      <c r="C729" t="s">
        <v>18</v>
      </c>
      <c r="D729">
        <v>59</v>
      </c>
      <c r="E729" s="4">
        <v>199</v>
      </c>
      <c r="F729" s="1">
        <v>0.7</v>
      </c>
      <c r="G729" s="12">
        <v>4</v>
      </c>
      <c r="H729" s="4">
        <v>9377</v>
      </c>
      <c r="I729" t="s">
        <v>235</v>
      </c>
      <c r="J729" t="s">
        <v>236</v>
      </c>
      <c r="K729" t="s">
        <v>237</v>
      </c>
      <c r="L729" t="s">
        <v>238</v>
      </c>
      <c r="M729" t="s">
        <v>239</v>
      </c>
      <c r="N729" t="s">
        <v>240</v>
      </c>
      <c r="O729" t="s">
        <v>241</v>
      </c>
      <c r="P729" t="s">
        <v>5962</v>
      </c>
      <c r="AA729" s="1"/>
      <c r="AB729" s="9" t="str">
        <f t="shared" si="11"/>
        <v>1</v>
      </c>
      <c r="AC729" s="5"/>
    </row>
    <row r="730" spans="1:29" x14ac:dyDescent="0.4">
      <c r="A730" t="s">
        <v>5963</v>
      </c>
      <c r="B730" t="s">
        <v>5964</v>
      </c>
      <c r="C730" t="s">
        <v>5369</v>
      </c>
      <c r="D730">
        <v>299</v>
      </c>
      <c r="E730" s="4">
        <v>499</v>
      </c>
      <c r="F730" s="1">
        <v>0.4</v>
      </c>
      <c r="G730" s="12">
        <v>4.5</v>
      </c>
      <c r="H730" s="4">
        <v>21010</v>
      </c>
      <c r="I730" t="s">
        <v>5965</v>
      </c>
      <c r="J730" t="s">
        <v>5966</v>
      </c>
      <c r="K730" t="s">
        <v>5967</v>
      </c>
      <c r="L730" t="s">
        <v>5968</v>
      </c>
      <c r="M730" t="s">
        <v>5969</v>
      </c>
      <c r="N730" t="s">
        <v>5970</v>
      </c>
      <c r="O730" t="s">
        <v>5971</v>
      </c>
      <c r="P730" t="s">
        <v>5972</v>
      </c>
      <c r="AA730" s="1"/>
      <c r="AB730" s="9" t="str">
        <f t="shared" si="11"/>
        <v>0</v>
      </c>
      <c r="AC730" s="5"/>
    </row>
    <row r="731" spans="1:29" x14ac:dyDescent="0.4">
      <c r="A731" t="s">
        <v>5973</v>
      </c>
      <c r="B731" t="s">
        <v>5974</v>
      </c>
      <c r="C731" t="s">
        <v>3066</v>
      </c>
      <c r="D731" s="2">
        <v>1799</v>
      </c>
      <c r="E731" s="4">
        <v>3999</v>
      </c>
      <c r="F731" s="1">
        <v>0.55000000000000004</v>
      </c>
      <c r="G731" s="12">
        <v>3.9</v>
      </c>
      <c r="H731" s="4">
        <v>3517</v>
      </c>
      <c r="I731" t="s">
        <v>5975</v>
      </c>
      <c r="J731" t="s">
        <v>5976</v>
      </c>
      <c r="K731" t="s">
        <v>5977</v>
      </c>
      <c r="L731" t="s">
        <v>5978</v>
      </c>
      <c r="M731" t="s">
        <v>5979</v>
      </c>
      <c r="N731" t="s">
        <v>5980</v>
      </c>
      <c r="O731" t="s">
        <v>5981</v>
      </c>
      <c r="P731" t="s">
        <v>5982</v>
      </c>
      <c r="AA731" s="1"/>
      <c r="AB731" s="9" t="str">
        <f t="shared" si="11"/>
        <v>1</v>
      </c>
      <c r="AC731" s="5"/>
    </row>
    <row r="732" spans="1:29" x14ac:dyDescent="0.4">
      <c r="A732" t="s">
        <v>5983</v>
      </c>
      <c r="B732" t="s">
        <v>5984</v>
      </c>
      <c r="C732" t="s">
        <v>5515</v>
      </c>
      <c r="D732" s="2">
        <v>1999</v>
      </c>
      <c r="E732" s="4">
        <v>2999</v>
      </c>
      <c r="F732" s="1">
        <v>0.33</v>
      </c>
      <c r="G732" s="12">
        <v>4.3</v>
      </c>
      <c r="H732" s="4">
        <v>63899</v>
      </c>
      <c r="I732" t="s">
        <v>5985</v>
      </c>
      <c r="J732" t="s">
        <v>5986</v>
      </c>
      <c r="K732" t="s">
        <v>5987</v>
      </c>
      <c r="L732" t="s">
        <v>5988</v>
      </c>
      <c r="M732" t="s">
        <v>5989</v>
      </c>
      <c r="N732" t="s">
        <v>5990</v>
      </c>
      <c r="O732" t="s">
        <v>5991</v>
      </c>
      <c r="P732" t="s">
        <v>5992</v>
      </c>
      <c r="AA732" s="1"/>
      <c r="AB732" s="9" t="str">
        <f t="shared" si="11"/>
        <v>0</v>
      </c>
      <c r="AC732" s="5"/>
    </row>
    <row r="733" spans="1:29" x14ac:dyDescent="0.4">
      <c r="A733" t="s">
        <v>252</v>
      </c>
      <c r="B733" t="s">
        <v>253</v>
      </c>
      <c r="C733" t="s">
        <v>129</v>
      </c>
      <c r="D733">
        <v>199</v>
      </c>
      <c r="E733" s="4">
        <v>699</v>
      </c>
      <c r="F733" s="1">
        <v>0.72</v>
      </c>
      <c r="G733" s="12">
        <v>4.2</v>
      </c>
      <c r="H733" s="4">
        <v>12153</v>
      </c>
      <c r="I733" t="s">
        <v>254</v>
      </c>
      <c r="J733" t="s">
        <v>255</v>
      </c>
      <c r="K733" t="s">
        <v>256</v>
      </c>
      <c r="L733" t="s">
        <v>257</v>
      </c>
      <c r="M733" t="s">
        <v>258</v>
      </c>
      <c r="N733" t="s">
        <v>259</v>
      </c>
      <c r="O733" t="s">
        <v>260</v>
      </c>
      <c r="P733" t="s">
        <v>5993</v>
      </c>
      <c r="AA733" s="1"/>
      <c r="AB733" s="9" t="str">
        <f t="shared" si="11"/>
        <v>1</v>
      </c>
      <c r="AC733" s="5"/>
    </row>
    <row r="734" spans="1:29" x14ac:dyDescent="0.4">
      <c r="A734" t="s">
        <v>5994</v>
      </c>
      <c r="B734" t="s">
        <v>5995</v>
      </c>
      <c r="C734" t="s">
        <v>5996</v>
      </c>
      <c r="D734">
        <v>399</v>
      </c>
      <c r="E734" s="4">
        <v>1499</v>
      </c>
      <c r="F734" s="1">
        <v>0.73</v>
      </c>
      <c r="G734" s="12">
        <v>4.0999999999999996</v>
      </c>
      <c r="H734" s="4">
        <v>5730</v>
      </c>
      <c r="I734" t="s">
        <v>5997</v>
      </c>
      <c r="J734" t="s">
        <v>5998</v>
      </c>
      <c r="K734" t="s">
        <v>5999</v>
      </c>
      <c r="L734" t="s">
        <v>6000</v>
      </c>
      <c r="M734" t="s">
        <v>6001</v>
      </c>
      <c r="N734" t="s">
        <v>6002</v>
      </c>
      <c r="O734" t="s">
        <v>6003</v>
      </c>
      <c r="P734" t="s">
        <v>6004</v>
      </c>
      <c r="AA734" s="1"/>
      <c r="AB734" s="9" t="str">
        <f t="shared" si="11"/>
        <v>1</v>
      </c>
      <c r="AC734" s="5"/>
    </row>
    <row r="735" spans="1:29" x14ac:dyDescent="0.4">
      <c r="A735" t="s">
        <v>6005</v>
      </c>
      <c r="B735" t="s">
        <v>6006</v>
      </c>
      <c r="C735" t="s">
        <v>6007</v>
      </c>
      <c r="D735" s="2">
        <v>1699</v>
      </c>
      <c r="E735" s="4">
        <v>3999</v>
      </c>
      <c r="F735" s="1">
        <v>0.57999999999999996</v>
      </c>
      <c r="G735" s="12">
        <v>4.2</v>
      </c>
      <c r="H735" s="4">
        <v>25488</v>
      </c>
      <c r="I735" t="s">
        <v>6008</v>
      </c>
      <c r="J735" t="s">
        <v>6009</v>
      </c>
      <c r="K735" t="s">
        <v>6010</v>
      </c>
      <c r="L735" t="s">
        <v>6011</v>
      </c>
      <c r="M735" t="s">
        <v>6012</v>
      </c>
      <c r="N735" t="s">
        <v>6013</v>
      </c>
      <c r="O735" t="s">
        <v>6014</v>
      </c>
      <c r="P735" t="s">
        <v>6015</v>
      </c>
      <c r="AA735" s="1"/>
      <c r="AB735" s="9" t="str">
        <f t="shared" si="11"/>
        <v>1</v>
      </c>
      <c r="AC735" s="5"/>
    </row>
    <row r="736" spans="1:29" x14ac:dyDescent="0.4">
      <c r="A736" t="s">
        <v>6016</v>
      </c>
      <c r="B736" t="s">
        <v>6017</v>
      </c>
      <c r="C736" t="s">
        <v>4845</v>
      </c>
      <c r="D736">
        <v>699</v>
      </c>
      <c r="E736" s="4">
        <v>995</v>
      </c>
      <c r="F736" s="1">
        <v>0.3</v>
      </c>
      <c r="G736" s="12">
        <v>4.5</v>
      </c>
      <c r="H736" s="4">
        <v>54405</v>
      </c>
      <c r="I736" t="s">
        <v>6018</v>
      </c>
      <c r="J736" t="s">
        <v>6019</v>
      </c>
      <c r="K736" t="s">
        <v>6020</v>
      </c>
      <c r="L736" t="s">
        <v>6021</v>
      </c>
      <c r="M736" t="s">
        <v>6022</v>
      </c>
      <c r="N736" t="s">
        <v>6023</v>
      </c>
      <c r="O736" t="s">
        <v>6024</v>
      </c>
      <c r="P736" t="s">
        <v>6025</v>
      </c>
      <c r="AA736" s="1"/>
      <c r="AB736" s="9" t="str">
        <f t="shared" si="11"/>
        <v>0</v>
      </c>
      <c r="AC736" s="5"/>
    </row>
    <row r="737" spans="1:29" x14ac:dyDescent="0.4">
      <c r="A737" t="s">
        <v>4040</v>
      </c>
      <c r="B737" t="s">
        <v>4041</v>
      </c>
      <c r="C737" t="s">
        <v>3638</v>
      </c>
      <c r="D737">
        <v>95</v>
      </c>
      <c r="E737" s="4">
        <v>499</v>
      </c>
      <c r="F737" s="1">
        <v>0.81</v>
      </c>
      <c r="G737" s="12">
        <v>4.2</v>
      </c>
      <c r="H737" s="4">
        <v>1949</v>
      </c>
      <c r="I737" t="s">
        <v>4042</v>
      </c>
      <c r="J737" t="s">
        <v>4043</v>
      </c>
      <c r="K737" t="s">
        <v>4044</v>
      </c>
      <c r="L737" t="s">
        <v>4045</v>
      </c>
      <c r="M737" t="s">
        <v>4046</v>
      </c>
      <c r="N737" t="s">
        <v>4047</v>
      </c>
      <c r="O737" t="s">
        <v>6026</v>
      </c>
      <c r="P737" t="s">
        <v>6027</v>
      </c>
      <c r="AA737" s="1"/>
      <c r="AB737" s="9" t="str">
        <f t="shared" si="11"/>
        <v>1</v>
      </c>
      <c r="AC737" s="5"/>
    </row>
    <row r="738" spans="1:29" x14ac:dyDescent="0.4">
      <c r="A738" t="s">
        <v>6028</v>
      </c>
      <c r="B738" t="s">
        <v>6029</v>
      </c>
      <c r="C738" t="s">
        <v>5443</v>
      </c>
      <c r="D738" s="2">
        <v>1149</v>
      </c>
      <c r="E738" s="4">
        <v>1699</v>
      </c>
      <c r="F738" s="1">
        <v>0.32</v>
      </c>
      <c r="G738" s="12">
        <v>4.2</v>
      </c>
      <c r="H738" s="4">
        <v>122478</v>
      </c>
      <c r="I738" t="s">
        <v>6030</v>
      </c>
      <c r="J738" t="s">
        <v>6031</v>
      </c>
      <c r="K738" t="s">
        <v>6032</v>
      </c>
      <c r="L738" t="s">
        <v>6033</v>
      </c>
      <c r="M738" t="s">
        <v>6034</v>
      </c>
      <c r="N738" t="s">
        <v>6035</v>
      </c>
      <c r="O738" t="s">
        <v>6036</v>
      </c>
      <c r="P738" t="s">
        <v>6037</v>
      </c>
      <c r="AA738" s="1"/>
      <c r="AB738" s="9" t="str">
        <f t="shared" si="11"/>
        <v>0</v>
      </c>
      <c r="AC738" s="5"/>
    </row>
    <row r="739" spans="1:29" x14ac:dyDescent="0.4">
      <c r="A739" t="s">
        <v>6038</v>
      </c>
      <c r="B739" t="s">
        <v>6039</v>
      </c>
      <c r="C739" t="s">
        <v>5102</v>
      </c>
      <c r="D739" s="2">
        <v>1495</v>
      </c>
      <c r="E739" s="4">
        <v>1995</v>
      </c>
      <c r="F739" s="1">
        <v>0.25</v>
      </c>
      <c r="G739" s="12">
        <v>4.3</v>
      </c>
      <c r="H739" s="4">
        <v>7241</v>
      </c>
      <c r="I739" t="s">
        <v>6040</v>
      </c>
      <c r="J739" t="s">
        <v>6041</v>
      </c>
      <c r="K739" t="s">
        <v>6042</v>
      </c>
      <c r="L739" t="s">
        <v>6043</v>
      </c>
      <c r="M739" t="s">
        <v>6044</v>
      </c>
      <c r="N739" t="s">
        <v>6045</v>
      </c>
      <c r="O739" t="s">
        <v>6046</v>
      </c>
      <c r="P739" t="s">
        <v>6047</v>
      </c>
      <c r="AA739" s="1"/>
      <c r="AB739" s="9" t="str">
        <f t="shared" si="11"/>
        <v>0</v>
      </c>
      <c r="AC739" s="5"/>
    </row>
    <row r="740" spans="1:29" x14ac:dyDescent="0.4">
      <c r="A740" t="s">
        <v>6048</v>
      </c>
      <c r="B740" t="s">
        <v>6049</v>
      </c>
      <c r="C740" t="s">
        <v>4876</v>
      </c>
      <c r="D740">
        <v>849</v>
      </c>
      <c r="E740" s="4">
        <v>4999</v>
      </c>
      <c r="F740" s="1">
        <v>0.83</v>
      </c>
      <c r="G740" s="12">
        <v>4</v>
      </c>
      <c r="H740" s="4">
        <v>20457</v>
      </c>
      <c r="I740" t="s">
        <v>6050</v>
      </c>
      <c r="J740" t="s">
        <v>6051</v>
      </c>
      <c r="K740" t="s">
        <v>6052</v>
      </c>
      <c r="L740" t="s">
        <v>6053</v>
      </c>
      <c r="M740" t="s">
        <v>6054</v>
      </c>
      <c r="N740" t="s">
        <v>6055</v>
      </c>
      <c r="O740" t="s">
        <v>6056</v>
      </c>
      <c r="P740" t="s">
        <v>6057</v>
      </c>
      <c r="AA740" s="1"/>
      <c r="AB740" s="9" t="str">
        <f t="shared" si="11"/>
        <v>1</v>
      </c>
      <c r="AC740" s="5"/>
    </row>
    <row r="741" spans="1:29" x14ac:dyDescent="0.4">
      <c r="A741" t="s">
        <v>6058</v>
      </c>
      <c r="B741" t="s">
        <v>6059</v>
      </c>
      <c r="C741" t="s">
        <v>6060</v>
      </c>
      <c r="D741">
        <v>440</v>
      </c>
      <c r="E741" s="4">
        <v>440</v>
      </c>
      <c r="F741" s="1">
        <v>0</v>
      </c>
      <c r="G741" s="12">
        <v>4.5</v>
      </c>
      <c r="H741" s="4">
        <v>8610</v>
      </c>
      <c r="I741" t="s">
        <v>6061</v>
      </c>
      <c r="J741" t="s">
        <v>6062</v>
      </c>
      <c r="K741" t="s">
        <v>6063</v>
      </c>
      <c r="L741" t="s">
        <v>6064</v>
      </c>
      <c r="M741" t="s">
        <v>6065</v>
      </c>
      <c r="N741" t="s">
        <v>6066</v>
      </c>
      <c r="O741" t="s">
        <v>6067</v>
      </c>
      <c r="P741" t="s">
        <v>6068</v>
      </c>
      <c r="AA741" s="1"/>
      <c r="AB741" s="9" t="str">
        <f t="shared" si="11"/>
        <v>0</v>
      </c>
      <c r="AC741" s="5"/>
    </row>
    <row r="742" spans="1:29" x14ac:dyDescent="0.4">
      <c r="A742" t="s">
        <v>4009</v>
      </c>
      <c r="B742" t="s">
        <v>4010</v>
      </c>
      <c r="C742" t="s">
        <v>3867</v>
      </c>
      <c r="D742">
        <v>349</v>
      </c>
      <c r="E742" s="4">
        <v>999</v>
      </c>
      <c r="F742" s="1">
        <v>0.65</v>
      </c>
      <c r="G742" s="12">
        <v>3.8</v>
      </c>
      <c r="H742" s="4">
        <v>16557</v>
      </c>
      <c r="I742" t="s">
        <v>4011</v>
      </c>
      <c r="J742" t="s">
        <v>4012</v>
      </c>
      <c r="K742" t="s">
        <v>4013</v>
      </c>
      <c r="L742" t="s">
        <v>4014</v>
      </c>
      <c r="M742" t="s">
        <v>4015</v>
      </c>
      <c r="N742" t="s">
        <v>4016</v>
      </c>
      <c r="O742" t="s">
        <v>6069</v>
      </c>
      <c r="P742" t="s">
        <v>6070</v>
      </c>
      <c r="AA742" s="1"/>
      <c r="AB742" s="9" t="str">
        <f t="shared" si="11"/>
        <v>1</v>
      </c>
      <c r="AC742" s="5"/>
    </row>
    <row r="743" spans="1:29" x14ac:dyDescent="0.4">
      <c r="A743" t="s">
        <v>6071</v>
      </c>
      <c r="B743" t="s">
        <v>6072</v>
      </c>
      <c r="C743" t="s">
        <v>4876</v>
      </c>
      <c r="D743">
        <v>599</v>
      </c>
      <c r="E743" s="4">
        <v>3999</v>
      </c>
      <c r="F743" s="1">
        <v>0.85</v>
      </c>
      <c r="G743" s="12">
        <v>3.9</v>
      </c>
      <c r="H743" s="4">
        <v>1087</v>
      </c>
      <c r="I743" t="s">
        <v>6073</v>
      </c>
      <c r="J743" t="s">
        <v>6074</v>
      </c>
      <c r="K743" t="s">
        <v>6075</v>
      </c>
      <c r="L743" t="s">
        <v>6076</v>
      </c>
      <c r="M743" t="s">
        <v>6077</v>
      </c>
      <c r="N743" t="s">
        <v>6078</v>
      </c>
      <c r="O743" t="s">
        <v>6079</v>
      </c>
      <c r="P743" t="s">
        <v>6080</v>
      </c>
      <c r="AA743" s="1"/>
      <c r="AB743" s="9" t="str">
        <f t="shared" si="11"/>
        <v>1</v>
      </c>
      <c r="AC743" s="5"/>
    </row>
    <row r="744" spans="1:29" x14ac:dyDescent="0.4">
      <c r="A744" t="s">
        <v>6081</v>
      </c>
      <c r="B744" t="s">
        <v>6082</v>
      </c>
      <c r="C744" t="s">
        <v>5698</v>
      </c>
      <c r="D744">
        <v>149</v>
      </c>
      <c r="E744" s="4">
        <v>399</v>
      </c>
      <c r="F744" s="1">
        <v>0.63</v>
      </c>
      <c r="G744" s="12">
        <v>4</v>
      </c>
      <c r="H744" s="4">
        <v>1540</v>
      </c>
      <c r="I744" t="s">
        <v>6083</v>
      </c>
      <c r="J744" t="s">
        <v>6084</v>
      </c>
      <c r="K744" t="s">
        <v>6085</v>
      </c>
      <c r="L744" t="s">
        <v>6086</v>
      </c>
      <c r="M744" t="s">
        <v>6087</v>
      </c>
      <c r="N744" t="s">
        <v>6088</v>
      </c>
      <c r="O744" t="s">
        <v>6089</v>
      </c>
      <c r="P744" t="s">
        <v>6090</v>
      </c>
      <c r="AA744" s="1"/>
      <c r="AB744" s="9" t="str">
        <f t="shared" si="11"/>
        <v>1</v>
      </c>
      <c r="AC744" s="5"/>
    </row>
    <row r="745" spans="1:29" x14ac:dyDescent="0.4">
      <c r="A745" t="s">
        <v>6091</v>
      </c>
      <c r="B745" t="s">
        <v>6092</v>
      </c>
      <c r="C745" t="s">
        <v>4856</v>
      </c>
      <c r="D745">
        <v>289</v>
      </c>
      <c r="E745" s="4">
        <v>999</v>
      </c>
      <c r="F745" s="1">
        <v>0.71</v>
      </c>
      <c r="G745" s="12">
        <v>4.0999999999999996</v>
      </c>
      <c r="H745" s="4">
        <v>401</v>
      </c>
      <c r="I745" t="s">
        <v>6093</v>
      </c>
      <c r="J745" t="s">
        <v>6094</v>
      </c>
      <c r="K745" t="s">
        <v>6095</v>
      </c>
      <c r="L745" t="s">
        <v>6096</v>
      </c>
      <c r="M745" t="s">
        <v>6097</v>
      </c>
      <c r="N745" t="s">
        <v>6098</v>
      </c>
      <c r="O745" t="s">
        <v>6099</v>
      </c>
      <c r="P745" t="s">
        <v>6100</v>
      </c>
      <c r="AA745" s="1"/>
      <c r="AB745" s="9" t="str">
        <f t="shared" si="11"/>
        <v>1</v>
      </c>
      <c r="AC745" s="5"/>
    </row>
    <row r="746" spans="1:29" x14ac:dyDescent="0.4">
      <c r="A746" t="s">
        <v>6101</v>
      </c>
      <c r="B746" t="s">
        <v>6102</v>
      </c>
      <c r="C746" t="s">
        <v>6103</v>
      </c>
      <c r="D746">
        <v>179</v>
      </c>
      <c r="E746" s="4">
        <v>499</v>
      </c>
      <c r="F746" s="1">
        <v>0.64</v>
      </c>
      <c r="G746" s="12">
        <v>3.4</v>
      </c>
      <c r="H746" s="4">
        <v>9385</v>
      </c>
      <c r="I746" t="s">
        <v>6104</v>
      </c>
      <c r="J746" t="s">
        <v>6105</v>
      </c>
      <c r="K746" t="s">
        <v>6106</v>
      </c>
      <c r="L746" t="s">
        <v>6107</v>
      </c>
      <c r="M746" t="s">
        <v>6108</v>
      </c>
      <c r="N746" t="s">
        <v>6109</v>
      </c>
      <c r="O746" t="s">
        <v>6110</v>
      </c>
      <c r="P746" t="s">
        <v>6111</v>
      </c>
      <c r="AA746" s="1"/>
      <c r="AB746" s="9" t="str">
        <f t="shared" si="11"/>
        <v>1</v>
      </c>
      <c r="AC746" s="5"/>
    </row>
    <row r="747" spans="1:29" x14ac:dyDescent="0.4">
      <c r="A747" t="s">
        <v>6112</v>
      </c>
      <c r="B747" t="s">
        <v>6113</v>
      </c>
      <c r="C747" t="s">
        <v>2948</v>
      </c>
      <c r="D747" s="2">
        <v>1499</v>
      </c>
      <c r="E747" s="4">
        <v>4999</v>
      </c>
      <c r="F747" s="1">
        <v>0.7</v>
      </c>
      <c r="G747" s="12">
        <v>4</v>
      </c>
      <c r="H747" s="4">
        <v>92588</v>
      </c>
      <c r="I747" t="s">
        <v>6114</v>
      </c>
      <c r="J747" t="s">
        <v>4217</v>
      </c>
      <c r="K747" t="s">
        <v>4218</v>
      </c>
      <c r="L747" t="s">
        <v>4219</v>
      </c>
      <c r="M747" t="s">
        <v>4220</v>
      </c>
      <c r="N747" t="s">
        <v>4221</v>
      </c>
      <c r="O747" t="s">
        <v>6115</v>
      </c>
      <c r="P747" t="s">
        <v>6116</v>
      </c>
      <c r="AA747" s="1"/>
      <c r="AB747" s="9" t="str">
        <f t="shared" si="11"/>
        <v>1</v>
      </c>
      <c r="AC747" s="5"/>
    </row>
    <row r="748" spans="1:29" x14ac:dyDescent="0.4">
      <c r="A748" t="s">
        <v>6117</v>
      </c>
      <c r="B748" t="s">
        <v>6118</v>
      </c>
      <c r="C748" t="s">
        <v>3066</v>
      </c>
      <c r="D748">
        <v>399</v>
      </c>
      <c r="E748" s="4">
        <v>699</v>
      </c>
      <c r="F748" s="1">
        <v>0.43</v>
      </c>
      <c r="G748" s="12">
        <v>3.4</v>
      </c>
      <c r="H748" s="4">
        <v>3454</v>
      </c>
      <c r="I748" t="s">
        <v>6119</v>
      </c>
      <c r="J748" t="s">
        <v>6120</v>
      </c>
      <c r="K748" t="s">
        <v>6121</v>
      </c>
      <c r="L748" t="s">
        <v>6122</v>
      </c>
      <c r="M748" t="s">
        <v>6123</v>
      </c>
      <c r="N748" t="s">
        <v>6124</v>
      </c>
      <c r="O748" t="s">
        <v>6125</v>
      </c>
      <c r="P748" t="s">
        <v>6126</v>
      </c>
      <c r="AA748" s="1"/>
      <c r="AB748" s="9" t="str">
        <f t="shared" si="11"/>
        <v>0</v>
      </c>
      <c r="AC748" s="5"/>
    </row>
    <row r="749" spans="1:29" x14ac:dyDescent="0.4">
      <c r="A749" t="s">
        <v>6127</v>
      </c>
      <c r="B749" t="s">
        <v>6128</v>
      </c>
      <c r="C749" t="s">
        <v>5336</v>
      </c>
      <c r="D749">
        <v>599</v>
      </c>
      <c r="E749" s="4">
        <v>799</v>
      </c>
      <c r="F749" s="1">
        <v>0.25</v>
      </c>
      <c r="G749" s="12">
        <v>4.3</v>
      </c>
      <c r="H749" s="4">
        <v>15790</v>
      </c>
      <c r="I749" t="s">
        <v>6129</v>
      </c>
      <c r="J749" t="s">
        <v>6130</v>
      </c>
      <c r="K749" t="s">
        <v>6131</v>
      </c>
      <c r="L749" t="s">
        <v>6132</v>
      </c>
      <c r="M749" t="s">
        <v>6133</v>
      </c>
      <c r="N749" t="s">
        <v>6134</v>
      </c>
      <c r="O749" t="s">
        <v>6135</v>
      </c>
      <c r="P749" t="s">
        <v>6136</v>
      </c>
      <c r="AA749" s="1"/>
      <c r="AB749" s="9" t="str">
        <f t="shared" si="11"/>
        <v>0</v>
      </c>
      <c r="AC749" s="5"/>
    </row>
    <row r="750" spans="1:29" x14ac:dyDescent="0.4">
      <c r="A750" t="s">
        <v>6137</v>
      </c>
      <c r="B750" t="s">
        <v>6138</v>
      </c>
      <c r="C750" t="s">
        <v>6139</v>
      </c>
      <c r="D750">
        <v>949</v>
      </c>
      <c r="E750" s="4">
        <v>2000</v>
      </c>
      <c r="F750" s="1">
        <v>0.53</v>
      </c>
      <c r="G750" s="12">
        <v>3.9</v>
      </c>
      <c r="H750" s="4">
        <v>14969</v>
      </c>
      <c r="I750" t="s">
        <v>6140</v>
      </c>
      <c r="J750" t="s">
        <v>6141</v>
      </c>
      <c r="K750" t="s">
        <v>6142</v>
      </c>
      <c r="L750" t="s">
        <v>6143</v>
      </c>
      <c r="M750" t="s">
        <v>6144</v>
      </c>
      <c r="N750" t="s">
        <v>6145</v>
      </c>
      <c r="O750" t="s">
        <v>6146</v>
      </c>
      <c r="P750" t="s">
        <v>6147</v>
      </c>
      <c r="AA750" s="1"/>
      <c r="AB750" s="9" t="str">
        <f t="shared" si="11"/>
        <v>1</v>
      </c>
      <c r="AC750" s="5"/>
    </row>
    <row r="751" spans="1:29" x14ac:dyDescent="0.4">
      <c r="A751" t="s">
        <v>6148</v>
      </c>
      <c r="B751" t="s">
        <v>6149</v>
      </c>
      <c r="C751" t="s">
        <v>2948</v>
      </c>
      <c r="D751" s="2">
        <v>2499</v>
      </c>
      <c r="E751" s="4">
        <v>9999</v>
      </c>
      <c r="F751" s="1">
        <v>0.75</v>
      </c>
      <c r="G751" s="12">
        <v>4.0999999999999996</v>
      </c>
      <c r="H751" s="4">
        <v>42139</v>
      </c>
      <c r="I751" t="s">
        <v>6150</v>
      </c>
      <c r="J751" t="s">
        <v>6151</v>
      </c>
      <c r="K751" t="s">
        <v>6152</v>
      </c>
      <c r="L751" t="s">
        <v>6153</v>
      </c>
      <c r="M751" t="s">
        <v>6154</v>
      </c>
      <c r="N751" t="s">
        <v>6155</v>
      </c>
      <c r="O751" t="s">
        <v>6156</v>
      </c>
      <c r="P751" t="s">
        <v>6157</v>
      </c>
      <c r="AA751" s="1"/>
      <c r="AB751" s="9" t="str">
        <f t="shared" si="11"/>
        <v>1</v>
      </c>
      <c r="AC751" s="5"/>
    </row>
    <row r="752" spans="1:29" x14ac:dyDescent="0.4">
      <c r="A752" t="s">
        <v>6158</v>
      </c>
      <c r="B752" t="s">
        <v>6159</v>
      </c>
      <c r="C752" t="s">
        <v>5047</v>
      </c>
      <c r="D752">
        <v>159</v>
      </c>
      <c r="E752" s="4">
        <v>180</v>
      </c>
      <c r="F752" s="1">
        <v>0.12</v>
      </c>
      <c r="G752" s="12">
        <v>4.3</v>
      </c>
      <c r="H752" s="4">
        <v>989</v>
      </c>
      <c r="I752" t="s">
        <v>6160</v>
      </c>
      <c r="J752" t="s">
        <v>6161</v>
      </c>
      <c r="K752" t="s">
        <v>6162</v>
      </c>
      <c r="L752" t="s">
        <v>6163</v>
      </c>
      <c r="M752" t="s">
        <v>6164</v>
      </c>
      <c r="N752" t="s">
        <v>6165</v>
      </c>
      <c r="O752" t="s">
        <v>6166</v>
      </c>
      <c r="P752" t="s">
        <v>6167</v>
      </c>
      <c r="AA752" s="1"/>
      <c r="AB752" s="9" t="str">
        <f t="shared" si="11"/>
        <v>0</v>
      </c>
      <c r="AC752" s="5"/>
    </row>
    <row r="753" spans="1:29" x14ac:dyDescent="0.4">
      <c r="A753" t="s">
        <v>6168</v>
      </c>
      <c r="B753" t="s">
        <v>6169</v>
      </c>
      <c r="C753" t="s">
        <v>3024</v>
      </c>
      <c r="D753" s="2">
        <v>1329</v>
      </c>
      <c r="E753" s="4">
        <v>2900</v>
      </c>
      <c r="F753" s="1">
        <v>0.54</v>
      </c>
      <c r="G753" s="12">
        <v>4.5</v>
      </c>
      <c r="H753" s="4">
        <v>19624</v>
      </c>
      <c r="I753" t="s">
        <v>6170</v>
      </c>
      <c r="J753" t="s">
        <v>6171</v>
      </c>
      <c r="K753" t="s">
        <v>6172</v>
      </c>
      <c r="L753" t="s">
        <v>6173</v>
      </c>
      <c r="M753" t="s">
        <v>6174</v>
      </c>
      <c r="N753" t="s">
        <v>6175</v>
      </c>
      <c r="O753" t="s">
        <v>6176</v>
      </c>
      <c r="P753" t="s">
        <v>6177</v>
      </c>
      <c r="AA753" s="1"/>
      <c r="AB753" s="9" t="str">
        <f t="shared" si="11"/>
        <v>1</v>
      </c>
      <c r="AC753" s="5"/>
    </row>
    <row r="754" spans="1:29" x14ac:dyDescent="0.4">
      <c r="A754" t="s">
        <v>6178</v>
      </c>
      <c r="B754" t="s">
        <v>6179</v>
      </c>
      <c r="C754" t="s">
        <v>6103</v>
      </c>
      <c r="D754">
        <v>570</v>
      </c>
      <c r="E754" s="4">
        <v>999</v>
      </c>
      <c r="F754" s="1">
        <v>0.43</v>
      </c>
      <c r="G754" s="12">
        <v>4.2</v>
      </c>
      <c r="H754" s="4">
        <v>3201</v>
      </c>
      <c r="I754" t="s">
        <v>6180</v>
      </c>
      <c r="J754" t="s">
        <v>6181</v>
      </c>
      <c r="K754" t="s">
        <v>6182</v>
      </c>
      <c r="L754" t="s">
        <v>6183</v>
      </c>
      <c r="M754" t="s">
        <v>6184</v>
      </c>
      <c r="N754" t="s">
        <v>13052</v>
      </c>
      <c r="O754" t="s">
        <v>6185</v>
      </c>
      <c r="P754" t="s">
        <v>6186</v>
      </c>
      <c r="AA754" s="1"/>
      <c r="AB754" s="9" t="str">
        <f t="shared" si="11"/>
        <v>0</v>
      </c>
      <c r="AC754" s="5"/>
    </row>
    <row r="755" spans="1:29" x14ac:dyDescent="0.4">
      <c r="A755" t="s">
        <v>6187</v>
      </c>
      <c r="B755" t="s">
        <v>6188</v>
      </c>
      <c r="C755" t="s">
        <v>6189</v>
      </c>
      <c r="D755">
        <v>899</v>
      </c>
      <c r="E755" s="4">
        <v>1999</v>
      </c>
      <c r="F755" s="1">
        <v>0.55000000000000004</v>
      </c>
      <c r="G755" s="12">
        <v>4.0999999999999996</v>
      </c>
      <c r="H755" s="4">
        <v>30469</v>
      </c>
      <c r="I755" t="s">
        <v>6190</v>
      </c>
      <c r="J755" t="s">
        <v>6191</v>
      </c>
      <c r="K755" t="s">
        <v>6192</v>
      </c>
      <c r="L755" t="s">
        <v>6193</v>
      </c>
      <c r="M755" t="s">
        <v>6194</v>
      </c>
      <c r="N755" t="s">
        <v>6195</v>
      </c>
      <c r="O755" t="s">
        <v>6196</v>
      </c>
      <c r="P755" t="s">
        <v>6197</v>
      </c>
      <c r="AA755" s="1"/>
      <c r="AB755" s="9" t="str">
        <f t="shared" si="11"/>
        <v>1</v>
      </c>
      <c r="AC755" s="5"/>
    </row>
    <row r="756" spans="1:29" x14ac:dyDescent="0.4">
      <c r="A756" t="s">
        <v>6198</v>
      </c>
      <c r="B756" t="s">
        <v>6199</v>
      </c>
      <c r="C756" t="s">
        <v>6200</v>
      </c>
      <c r="D756">
        <v>449</v>
      </c>
      <c r="E756" s="4">
        <v>999</v>
      </c>
      <c r="F756" s="1">
        <v>0.55000000000000004</v>
      </c>
      <c r="G756" s="12">
        <v>4.4000000000000004</v>
      </c>
      <c r="H756" s="4">
        <v>9940</v>
      </c>
      <c r="I756" t="s">
        <v>6201</v>
      </c>
      <c r="J756" t="s">
        <v>6202</v>
      </c>
      <c r="K756" t="s">
        <v>6203</v>
      </c>
      <c r="L756" t="s">
        <v>6204</v>
      </c>
      <c r="M756" t="s">
        <v>6205</v>
      </c>
      <c r="N756" t="s">
        <v>6206</v>
      </c>
      <c r="O756" t="s">
        <v>6207</v>
      </c>
      <c r="P756" t="s">
        <v>6208</v>
      </c>
      <c r="AA756" s="1"/>
      <c r="AB756" s="9" t="str">
        <f t="shared" si="11"/>
        <v>1</v>
      </c>
      <c r="AC756" s="5"/>
    </row>
    <row r="757" spans="1:29" x14ac:dyDescent="0.4">
      <c r="A757" t="s">
        <v>6209</v>
      </c>
      <c r="B757" t="s">
        <v>6210</v>
      </c>
      <c r="C757" t="s">
        <v>6211</v>
      </c>
      <c r="D757">
        <v>549</v>
      </c>
      <c r="E757" s="4">
        <v>999</v>
      </c>
      <c r="F757" s="1">
        <v>0.45</v>
      </c>
      <c r="G757" s="12">
        <v>4.3</v>
      </c>
      <c r="H757" s="4">
        <v>7758</v>
      </c>
      <c r="I757" t="s">
        <v>6212</v>
      </c>
      <c r="J757" t="s">
        <v>6213</v>
      </c>
      <c r="K757" t="s">
        <v>6214</v>
      </c>
      <c r="L757" t="s">
        <v>6215</v>
      </c>
      <c r="M757" t="s">
        <v>6216</v>
      </c>
      <c r="N757" t="s">
        <v>6217</v>
      </c>
      <c r="O757" t="s">
        <v>6218</v>
      </c>
      <c r="P757" t="s">
        <v>6219</v>
      </c>
      <c r="AA757" s="1"/>
      <c r="AB757" s="9" t="str">
        <f t="shared" si="11"/>
        <v>0</v>
      </c>
      <c r="AC757" s="5"/>
    </row>
    <row r="758" spans="1:29" x14ac:dyDescent="0.4">
      <c r="A758" t="s">
        <v>6220</v>
      </c>
      <c r="B758" t="s">
        <v>6221</v>
      </c>
      <c r="C758" t="s">
        <v>5443</v>
      </c>
      <c r="D758" s="2">
        <v>1529</v>
      </c>
      <c r="E758" s="4">
        <v>2399</v>
      </c>
      <c r="F758" s="1">
        <v>0.36</v>
      </c>
      <c r="G758" s="12">
        <v>4.3</v>
      </c>
      <c r="H758" s="4">
        <v>68409</v>
      </c>
      <c r="I758" t="s">
        <v>6222</v>
      </c>
      <c r="J758" t="s">
        <v>6223</v>
      </c>
      <c r="K758" t="s">
        <v>6224</v>
      </c>
      <c r="L758" t="s">
        <v>6225</v>
      </c>
      <c r="M758" t="s">
        <v>6226</v>
      </c>
      <c r="N758" t="s">
        <v>6227</v>
      </c>
      <c r="O758" t="s">
        <v>6228</v>
      </c>
      <c r="P758" t="s">
        <v>6229</v>
      </c>
      <c r="AA758" s="1"/>
      <c r="AB758" s="9" t="str">
        <f t="shared" si="11"/>
        <v>0</v>
      </c>
      <c r="AC758" s="5"/>
    </row>
    <row r="759" spans="1:29" x14ac:dyDescent="0.4">
      <c r="A759" t="s">
        <v>6230</v>
      </c>
      <c r="B759" t="s">
        <v>6231</v>
      </c>
      <c r="C759" t="s">
        <v>6232</v>
      </c>
      <c r="D759">
        <v>100</v>
      </c>
      <c r="E759" s="4">
        <v>100</v>
      </c>
      <c r="F759" s="1">
        <v>0</v>
      </c>
      <c r="G759" s="12">
        <v>4.3</v>
      </c>
      <c r="H759" s="4">
        <v>3095</v>
      </c>
      <c r="I759" t="s">
        <v>6233</v>
      </c>
      <c r="J759" t="s">
        <v>6234</v>
      </c>
      <c r="K759" t="s">
        <v>6235</v>
      </c>
      <c r="L759" t="s">
        <v>6236</v>
      </c>
      <c r="M759" t="s">
        <v>6237</v>
      </c>
      <c r="N759" t="s">
        <v>6238</v>
      </c>
      <c r="O759" t="s">
        <v>6239</v>
      </c>
      <c r="P759" t="s">
        <v>6240</v>
      </c>
      <c r="AA759" s="1"/>
      <c r="AB759" s="9" t="str">
        <f t="shared" si="11"/>
        <v>0</v>
      </c>
      <c r="AC759" s="5"/>
    </row>
    <row r="760" spans="1:29" x14ac:dyDescent="0.4">
      <c r="A760" t="s">
        <v>6241</v>
      </c>
      <c r="B760" t="s">
        <v>6242</v>
      </c>
      <c r="C760" t="s">
        <v>4901</v>
      </c>
      <c r="D760">
        <v>299</v>
      </c>
      <c r="E760" s="4">
        <v>1499</v>
      </c>
      <c r="F760" s="1">
        <v>0.8</v>
      </c>
      <c r="G760" s="12">
        <v>4.2</v>
      </c>
      <c r="H760" s="4">
        <v>903</v>
      </c>
      <c r="I760" t="s">
        <v>6243</v>
      </c>
      <c r="J760" t="s">
        <v>6244</v>
      </c>
      <c r="K760" t="s">
        <v>6245</v>
      </c>
      <c r="L760" t="s">
        <v>6246</v>
      </c>
      <c r="M760" t="s">
        <v>6247</v>
      </c>
      <c r="N760" t="s">
        <v>6248</v>
      </c>
      <c r="O760" t="s">
        <v>6249</v>
      </c>
      <c r="P760" t="s">
        <v>6250</v>
      </c>
      <c r="AA760" s="1"/>
      <c r="AB760" s="9" t="str">
        <f t="shared" si="11"/>
        <v>1</v>
      </c>
      <c r="AC760" s="5"/>
    </row>
    <row r="761" spans="1:29" x14ac:dyDescent="0.4">
      <c r="A761" t="s">
        <v>6251</v>
      </c>
      <c r="B761" t="s">
        <v>6252</v>
      </c>
      <c r="C761" t="s">
        <v>5102</v>
      </c>
      <c r="D761" s="2">
        <v>1295</v>
      </c>
      <c r="E761" s="4">
        <v>1795</v>
      </c>
      <c r="F761" s="1">
        <v>0.28000000000000003</v>
      </c>
      <c r="G761" s="12">
        <v>4.0999999999999996</v>
      </c>
      <c r="H761" s="4">
        <v>25771</v>
      </c>
      <c r="I761" t="s">
        <v>6253</v>
      </c>
      <c r="J761" t="s">
        <v>6254</v>
      </c>
      <c r="K761" t="s">
        <v>6255</v>
      </c>
      <c r="L761" t="s">
        <v>6256</v>
      </c>
      <c r="M761" t="s">
        <v>6257</v>
      </c>
      <c r="N761" t="s">
        <v>6258</v>
      </c>
      <c r="O761" t="s">
        <v>6259</v>
      </c>
      <c r="P761" t="s">
        <v>6260</v>
      </c>
      <c r="AA761" s="1"/>
      <c r="AB761" s="9" t="str">
        <f t="shared" si="11"/>
        <v>0</v>
      </c>
      <c r="AC761" s="5"/>
    </row>
    <row r="762" spans="1:29" x14ac:dyDescent="0.4">
      <c r="A762" t="s">
        <v>6261</v>
      </c>
      <c r="B762" t="s">
        <v>6262</v>
      </c>
      <c r="C762" t="s">
        <v>3066</v>
      </c>
      <c r="D762">
        <v>699</v>
      </c>
      <c r="E762" s="4">
        <v>999</v>
      </c>
      <c r="F762" s="1">
        <v>0.3</v>
      </c>
      <c r="G762" s="12">
        <v>4.0999999999999996</v>
      </c>
      <c r="H762" s="4">
        <v>273189</v>
      </c>
      <c r="I762" t="s">
        <v>6263</v>
      </c>
      <c r="J762" t="s">
        <v>6264</v>
      </c>
      <c r="K762" t="s">
        <v>6265</v>
      </c>
      <c r="L762" t="s">
        <v>6266</v>
      </c>
      <c r="M762" t="s">
        <v>6267</v>
      </c>
      <c r="N762" t="s">
        <v>6268</v>
      </c>
      <c r="O762" t="s">
        <v>6269</v>
      </c>
      <c r="P762" t="s">
        <v>6270</v>
      </c>
      <c r="AA762" s="1"/>
      <c r="AB762" s="9" t="str">
        <f t="shared" si="11"/>
        <v>0</v>
      </c>
      <c r="AC762" s="5"/>
    </row>
    <row r="763" spans="1:29" x14ac:dyDescent="0.4">
      <c r="A763" t="s">
        <v>6271</v>
      </c>
      <c r="B763" t="s">
        <v>6272</v>
      </c>
      <c r="C763" t="s">
        <v>6273</v>
      </c>
      <c r="D763">
        <v>252</v>
      </c>
      <c r="E763" s="4">
        <v>315</v>
      </c>
      <c r="F763" s="1">
        <v>0.2</v>
      </c>
      <c r="G763" s="12">
        <v>4.5</v>
      </c>
      <c r="H763" s="4">
        <v>3785</v>
      </c>
      <c r="I763" t="s">
        <v>6274</v>
      </c>
      <c r="J763" t="s">
        <v>6275</v>
      </c>
      <c r="K763" t="s">
        <v>6276</v>
      </c>
      <c r="L763" t="s">
        <v>6277</v>
      </c>
      <c r="M763" t="s">
        <v>6278</v>
      </c>
      <c r="N763" t="s">
        <v>6279</v>
      </c>
      <c r="O763" t="s">
        <v>6280</v>
      </c>
      <c r="P763" t="s">
        <v>6281</v>
      </c>
      <c r="AA763" s="1"/>
      <c r="AB763" s="9" t="str">
        <f t="shared" si="11"/>
        <v>0</v>
      </c>
      <c r="AC763" s="5"/>
    </row>
    <row r="764" spans="1:29" x14ac:dyDescent="0.4">
      <c r="A764" t="s">
        <v>6282</v>
      </c>
      <c r="B764" t="s">
        <v>6283</v>
      </c>
      <c r="C764" t="s">
        <v>5047</v>
      </c>
      <c r="D764">
        <v>190</v>
      </c>
      <c r="E764" s="4">
        <v>220</v>
      </c>
      <c r="F764" s="1">
        <v>0.14000000000000001</v>
      </c>
      <c r="G764" s="12">
        <v>4.4000000000000004</v>
      </c>
      <c r="H764" s="4">
        <v>2866</v>
      </c>
      <c r="I764" t="s">
        <v>6284</v>
      </c>
      <c r="J764" t="s">
        <v>6285</v>
      </c>
      <c r="K764" t="s">
        <v>6286</v>
      </c>
      <c r="L764" t="s">
        <v>6287</v>
      </c>
      <c r="M764" t="s">
        <v>6288</v>
      </c>
      <c r="N764" t="s">
        <v>6289</v>
      </c>
      <c r="O764" t="s">
        <v>6290</v>
      </c>
      <c r="P764" t="s">
        <v>6291</v>
      </c>
      <c r="AA764" s="1"/>
      <c r="AB764" s="9" t="str">
        <f t="shared" si="11"/>
        <v>0</v>
      </c>
      <c r="AC764" s="5"/>
    </row>
    <row r="765" spans="1:29" x14ac:dyDescent="0.4">
      <c r="A765" t="s">
        <v>6292</v>
      </c>
      <c r="B765" t="s">
        <v>6293</v>
      </c>
      <c r="C765" t="s">
        <v>5102</v>
      </c>
      <c r="D765" s="2">
        <v>1299</v>
      </c>
      <c r="E765" s="4">
        <v>1599</v>
      </c>
      <c r="F765" s="1">
        <v>0.19</v>
      </c>
      <c r="G765" s="12">
        <v>4.3</v>
      </c>
      <c r="H765" s="4">
        <v>27223</v>
      </c>
      <c r="I765" t="s">
        <v>6294</v>
      </c>
      <c r="J765" t="s">
        <v>6295</v>
      </c>
      <c r="K765" t="s">
        <v>6296</v>
      </c>
      <c r="L765" t="s">
        <v>6297</v>
      </c>
      <c r="M765" t="s">
        <v>6298</v>
      </c>
      <c r="N765" t="s">
        <v>6299</v>
      </c>
      <c r="O765" t="s">
        <v>6300</v>
      </c>
      <c r="P765" t="s">
        <v>6301</v>
      </c>
      <c r="AA765" s="1"/>
      <c r="AB765" s="9" t="str">
        <f t="shared" si="11"/>
        <v>0</v>
      </c>
      <c r="AC765" s="5"/>
    </row>
    <row r="766" spans="1:29" x14ac:dyDescent="0.4">
      <c r="A766" t="s">
        <v>6302</v>
      </c>
      <c r="B766" t="s">
        <v>6303</v>
      </c>
      <c r="C766" t="s">
        <v>4834</v>
      </c>
      <c r="D766">
        <v>729</v>
      </c>
      <c r="E766" s="4">
        <v>1650</v>
      </c>
      <c r="F766" s="1">
        <v>0.56000000000000005</v>
      </c>
      <c r="G766" s="12">
        <v>4.3</v>
      </c>
      <c r="H766" s="4">
        <v>82356</v>
      </c>
      <c r="I766" t="s">
        <v>6304</v>
      </c>
      <c r="J766" t="s">
        <v>6305</v>
      </c>
      <c r="K766" t="s">
        <v>6306</v>
      </c>
      <c r="L766" t="s">
        <v>6307</v>
      </c>
      <c r="M766" t="s">
        <v>6308</v>
      </c>
      <c r="N766" t="s">
        <v>6309</v>
      </c>
      <c r="O766" t="s">
        <v>6310</v>
      </c>
      <c r="P766" t="s">
        <v>6311</v>
      </c>
      <c r="AA766" s="1"/>
      <c r="AB766" s="9" t="str">
        <f t="shared" si="11"/>
        <v>1</v>
      </c>
      <c r="AC766" s="5"/>
    </row>
    <row r="767" spans="1:29" x14ac:dyDescent="0.4">
      <c r="A767" t="s">
        <v>6312</v>
      </c>
      <c r="B767" t="s">
        <v>6313</v>
      </c>
      <c r="C767" t="s">
        <v>6314</v>
      </c>
      <c r="D767">
        <v>480</v>
      </c>
      <c r="E767" s="4">
        <v>600</v>
      </c>
      <c r="F767" s="1">
        <v>0.2</v>
      </c>
      <c r="G767" s="12">
        <v>4.3</v>
      </c>
      <c r="H767" s="4">
        <v>5719</v>
      </c>
      <c r="I767" t="s">
        <v>6315</v>
      </c>
      <c r="J767" t="s">
        <v>6316</v>
      </c>
      <c r="K767" t="s">
        <v>6317</v>
      </c>
      <c r="L767" t="s">
        <v>6318</v>
      </c>
      <c r="M767" t="s">
        <v>6319</v>
      </c>
      <c r="N767" t="s">
        <v>6320</v>
      </c>
      <c r="O767" t="s">
        <v>6321</v>
      </c>
      <c r="P767" t="s">
        <v>6322</v>
      </c>
      <c r="AA767" s="1"/>
      <c r="AB767" s="9" t="str">
        <f t="shared" si="11"/>
        <v>0</v>
      </c>
      <c r="AC767" s="5"/>
    </row>
    <row r="768" spans="1:29" x14ac:dyDescent="0.4">
      <c r="A768" t="s">
        <v>4122</v>
      </c>
      <c r="B768" t="s">
        <v>4123</v>
      </c>
      <c r="C768" t="s">
        <v>2948</v>
      </c>
      <c r="D768" s="2">
        <v>1799</v>
      </c>
      <c r="E768" s="4">
        <v>6990</v>
      </c>
      <c r="F768" s="1">
        <v>0.74</v>
      </c>
      <c r="G768" s="12">
        <v>4</v>
      </c>
      <c r="H768" s="4">
        <v>26880</v>
      </c>
      <c r="I768" t="s">
        <v>4124</v>
      </c>
      <c r="J768" t="s">
        <v>4125</v>
      </c>
      <c r="K768" t="s">
        <v>4126</v>
      </c>
      <c r="L768" t="s">
        <v>4127</v>
      </c>
      <c r="M768" t="s">
        <v>4128</v>
      </c>
      <c r="N768" t="s">
        <v>6323</v>
      </c>
      <c r="O768" t="s">
        <v>6324</v>
      </c>
      <c r="P768" t="s">
        <v>6325</v>
      </c>
      <c r="AA768" s="1"/>
      <c r="AB768" s="9" t="str">
        <f t="shared" si="11"/>
        <v>1</v>
      </c>
      <c r="AC768" s="5"/>
    </row>
    <row r="769" spans="1:29" x14ac:dyDescent="0.4">
      <c r="A769" t="s">
        <v>6326</v>
      </c>
      <c r="B769" t="s">
        <v>6327</v>
      </c>
      <c r="C769" t="s">
        <v>4876</v>
      </c>
      <c r="D769">
        <v>999</v>
      </c>
      <c r="E769" s="4">
        <v>2499</v>
      </c>
      <c r="F769" s="1">
        <v>0.6</v>
      </c>
      <c r="G769" s="12">
        <v>4.3</v>
      </c>
      <c r="H769" s="4">
        <v>1690</v>
      </c>
      <c r="I769" t="s">
        <v>6328</v>
      </c>
      <c r="J769" t="s">
        <v>6329</v>
      </c>
      <c r="K769" t="s">
        <v>6330</v>
      </c>
      <c r="L769" t="s">
        <v>6331</v>
      </c>
      <c r="M769" t="s">
        <v>6332</v>
      </c>
      <c r="N769" t="s">
        <v>6333</v>
      </c>
      <c r="O769" t="s">
        <v>6334</v>
      </c>
      <c r="P769" t="s">
        <v>6335</v>
      </c>
      <c r="AA769" s="1"/>
      <c r="AB769" s="9" t="str">
        <f t="shared" si="11"/>
        <v>1</v>
      </c>
      <c r="AC769" s="5"/>
    </row>
    <row r="770" spans="1:29" x14ac:dyDescent="0.4">
      <c r="A770" t="s">
        <v>272</v>
      </c>
      <c r="B770" t="s">
        <v>273</v>
      </c>
      <c r="C770" t="s">
        <v>18</v>
      </c>
      <c r="D770">
        <v>299</v>
      </c>
      <c r="E770" s="4">
        <v>399</v>
      </c>
      <c r="F770" s="1">
        <v>0.25</v>
      </c>
      <c r="G770" s="12">
        <v>4</v>
      </c>
      <c r="H770" s="4">
        <v>2766</v>
      </c>
      <c r="I770" t="s">
        <v>274</v>
      </c>
      <c r="J770" t="s">
        <v>275</v>
      </c>
      <c r="K770" t="s">
        <v>276</v>
      </c>
      <c r="L770" t="s">
        <v>277</v>
      </c>
      <c r="M770" t="s">
        <v>278</v>
      </c>
      <c r="N770" t="s">
        <v>279</v>
      </c>
      <c r="O770" t="s">
        <v>6336</v>
      </c>
      <c r="P770" t="s">
        <v>6337</v>
      </c>
      <c r="AA770" s="1"/>
      <c r="AB770" s="9" t="str">
        <f t="shared" si="11"/>
        <v>0</v>
      </c>
      <c r="AC770" s="5"/>
    </row>
    <row r="771" spans="1:29" x14ac:dyDescent="0.4">
      <c r="A771" t="s">
        <v>6338</v>
      </c>
      <c r="B771" t="s">
        <v>6339</v>
      </c>
      <c r="C771" t="s">
        <v>6340</v>
      </c>
      <c r="D771">
        <v>238</v>
      </c>
      <c r="E771" s="4">
        <v>699</v>
      </c>
      <c r="F771" s="1">
        <v>0.66</v>
      </c>
      <c r="G771" s="12">
        <v>4.4000000000000004</v>
      </c>
      <c r="H771" s="4">
        <v>8372</v>
      </c>
      <c r="I771" t="s">
        <v>6341</v>
      </c>
      <c r="J771" t="s">
        <v>6342</v>
      </c>
      <c r="K771" t="s">
        <v>6343</v>
      </c>
      <c r="L771" t="s">
        <v>6344</v>
      </c>
      <c r="M771" t="s">
        <v>6345</v>
      </c>
      <c r="N771" t="s">
        <v>6346</v>
      </c>
      <c r="O771" t="s">
        <v>6347</v>
      </c>
      <c r="P771" t="s">
        <v>6348</v>
      </c>
      <c r="AA771" s="1"/>
      <c r="AB771" s="9" t="str">
        <f t="shared" ref="AB771:AB834" si="12">IF(F771&gt;=50%, "1", "0")</f>
        <v>1</v>
      </c>
      <c r="AC771" s="5"/>
    </row>
    <row r="772" spans="1:29" x14ac:dyDescent="0.4">
      <c r="A772" t="s">
        <v>6349</v>
      </c>
      <c r="B772" t="s">
        <v>6350</v>
      </c>
      <c r="C772" t="s">
        <v>5102</v>
      </c>
      <c r="D772" s="2">
        <v>1349</v>
      </c>
      <c r="E772" s="4">
        <v>2198</v>
      </c>
      <c r="F772" s="1">
        <v>0.39</v>
      </c>
      <c r="G772" s="12">
        <v>4</v>
      </c>
      <c r="H772" s="4">
        <v>7113</v>
      </c>
      <c r="I772" t="s">
        <v>6351</v>
      </c>
      <c r="J772" t="s">
        <v>6352</v>
      </c>
      <c r="K772" t="s">
        <v>6353</v>
      </c>
      <c r="L772" t="s">
        <v>6354</v>
      </c>
      <c r="M772" t="s">
        <v>6355</v>
      </c>
      <c r="N772" t="s">
        <v>6356</v>
      </c>
      <c r="O772" t="s">
        <v>6357</v>
      </c>
      <c r="P772" t="s">
        <v>6358</v>
      </c>
      <c r="AA772" s="1"/>
      <c r="AB772" s="9" t="str">
        <f t="shared" si="12"/>
        <v>0</v>
      </c>
      <c r="AC772" s="5"/>
    </row>
    <row r="773" spans="1:29" x14ac:dyDescent="0.4">
      <c r="A773" t="s">
        <v>292</v>
      </c>
      <c r="B773" t="s">
        <v>293</v>
      </c>
      <c r="C773" t="s">
        <v>18</v>
      </c>
      <c r="D773">
        <v>299</v>
      </c>
      <c r="E773" s="4">
        <v>999</v>
      </c>
      <c r="F773" s="1">
        <v>0.7</v>
      </c>
      <c r="G773" s="12">
        <v>4.3</v>
      </c>
      <c r="H773" s="4">
        <v>20850</v>
      </c>
      <c r="I773" t="s">
        <v>294</v>
      </c>
      <c r="J773" t="s">
        <v>295</v>
      </c>
      <c r="K773" t="s">
        <v>296</v>
      </c>
      <c r="L773" t="s">
        <v>297</v>
      </c>
      <c r="M773" t="s">
        <v>298</v>
      </c>
      <c r="N773" t="s">
        <v>299</v>
      </c>
      <c r="O773" t="s">
        <v>300</v>
      </c>
      <c r="P773" t="s">
        <v>6359</v>
      </c>
      <c r="AA773" s="1"/>
      <c r="AB773" s="9" t="str">
        <f t="shared" si="12"/>
        <v>1</v>
      </c>
      <c r="AC773" s="5"/>
    </row>
    <row r="774" spans="1:29" x14ac:dyDescent="0.4">
      <c r="A774" t="s">
        <v>6360</v>
      </c>
      <c r="B774" t="s">
        <v>6361</v>
      </c>
      <c r="C774" t="s">
        <v>6139</v>
      </c>
      <c r="D774">
        <v>199</v>
      </c>
      <c r="E774" s="4">
        <v>499</v>
      </c>
      <c r="F774" s="1">
        <v>0.6</v>
      </c>
      <c r="G774" s="12">
        <v>3.3</v>
      </c>
      <c r="H774" s="4">
        <v>2804</v>
      </c>
      <c r="I774" t="s">
        <v>6362</v>
      </c>
      <c r="J774" t="s">
        <v>6363</v>
      </c>
      <c r="K774" t="s">
        <v>6364</v>
      </c>
      <c r="L774" t="s">
        <v>6365</v>
      </c>
      <c r="M774" t="s">
        <v>6366</v>
      </c>
      <c r="N774" t="s">
        <v>6367</v>
      </c>
      <c r="O774" t="s">
        <v>6368</v>
      </c>
      <c r="P774" t="s">
        <v>6369</v>
      </c>
      <c r="AA774" s="1"/>
      <c r="AB774" s="9" t="str">
        <f t="shared" si="12"/>
        <v>1</v>
      </c>
      <c r="AC774" s="5"/>
    </row>
    <row r="775" spans="1:29" x14ac:dyDescent="0.4">
      <c r="A775" t="s">
        <v>6370</v>
      </c>
      <c r="B775" t="s">
        <v>6371</v>
      </c>
      <c r="C775" t="s">
        <v>3066</v>
      </c>
      <c r="D775" s="2">
        <v>1999</v>
      </c>
      <c r="E775" s="4">
        <v>9999</v>
      </c>
      <c r="F775" s="1">
        <v>0.8</v>
      </c>
      <c r="G775" s="12">
        <v>3.7</v>
      </c>
      <c r="H775" s="4">
        <v>1986</v>
      </c>
      <c r="I775" t="s">
        <v>5296</v>
      </c>
      <c r="J775" t="s">
        <v>6372</v>
      </c>
      <c r="K775" t="s">
        <v>6373</v>
      </c>
      <c r="L775" t="s">
        <v>6374</v>
      </c>
      <c r="M775" t="s">
        <v>6375</v>
      </c>
      <c r="N775" t="s">
        <v>6376</v>
      </c>
      <c r="O775" t="s">
        <v>6377</v>
      </c>
      <c r="P775" t="s">
        <v>6378</v>
      </c>
      <c r="AA775" s="1"/>
      <c r="AB775" s="9" t="str">
        <f t="shared" si="12"/>
        <v>1</v>
      </c>
      <c r="AC775" s="5"/>
    </row>
    <row r="776" spans="1:29" x14ac:dyDescent="0.4">
      <c r="A776" t="s">
        <v>6379</v>
      </c>
      <c r="B776" t="s">
        <v>6380</v>
      </c>
      <c r="C776" t="s">
        <v>3495</v>
      </c>
      <c r="D776">
        <v>99</v>
      </c>
      <c r="E776" s="4">
        <v>499</v>
      </c>
      <c r="F776" s="1">
        <v>0.8</v>
      </c>
      <c r="G776" s="12">
        <v>4.0999999999999996</v>
      </c>
      <c r="H776" s="4">
        <v>2451</v>
      </c>
      <c r="I776" t="s">
        <v>3496</v>
      </c>
      <c r="J776" t="s">
        <v>6381</v>
      </c>
      <c r="K776" t="s">
        <v>6382</v>
      </c>
      <c r="L776" t="s">
        <v>6383</v>
      </c>
      <c r="M776" t="s">
        <v>6384</v>
      </c>
      <c r="N776" t="s">
        <v>6385</v>
      </c>
      <c r="O776" t="s">
        <v>6386</v>
      </c>
      <c r="P776" t="s">
        <v>6387</v>
      </c>
      <c r="AA776" s="1"/>
      <c r="AB776" s="9" t="str">
        <f t="shared" si="12"/>
        <v>1</v>
      </c>
      <c r="AC776" s="5"/>
    </row>
    <row r="777" spans="1:29" x14ac:dyDescent="0.4">
      <c r="A777" t="s">
        <v>6388</v>
      </c>
      <c r="B777" t="s">
        <v>6389</v>
      </c>
      <c r="C777" t="s">
        <v>4845</v>
      </c>
      <c r="D777">
        <v>499</v>
      </c>
      <c r="E777" s="4">
        <v>1000</v>
      </c>
      <c r="F777" s="1">
        <v>0.5</v>
      </c>
      <c r="G777" s="12">
        <v>5</v>
      </c>
      <c r="H777" s="4">
        <v>23</v>
      </c>
      <c r="I777" t="s">
        <v>6390</v>
      </c>
      <c r="J777" t="s">
        <v>6391</v>
      </c>
      <c r="K777" t="s">
        <v>6392</v>
      </c>
      <c r="L777" t="s">
        <v>6393</v>
      </c>
      <c r="M777" t="s">
        <v>6394</v>
      </c>
      <c r="N777" t="s">
        <v>6395</v>
      </c>
      <c r="O777" t="s">
        <v>6396</v>
      </c>
      <c r="P777" t="s">
        <v>6397</v>
      </c>
      <c r="AA777" s="1"/>
      <c r="AB777" s="9" t="str">
        <f t="shared" si="12"/>
        <v>1</v>
      </c>
      <c r="AC777" s="5"/>
    </row>
    <row r="778" spans="1:29" x14ac:dyDescent="0.4">
      <c r="A778" t="s">
        <v>6398</v>
      </c>
      <c r="B778" t="s">
        <v>6399</v>
      </c>
      <c r="C778" t="s">
        <v>6400</v>
      </c>
      <c r="D778" s="2">
        <v>1792</v>
      </c>
      <c r="E778" s="4">
        <v>3500</v>
      </c>
      <c r="F778" s="1">
        <v>0.49</v>
      </c>
      <c r="G778" s="12">
        <v>4.5</v>
      </c>
      <c r="H778" s="4">
        <v>26194</v>
      </c>
      <c r="I778" t="s">
        <v>6401</v>
      </c>
      <c r="J778" t="s">
        <v>6402</v>
      </c>
      <c r="K778" t="s">
        <v>6403</v>
      </c>
      <c r="L778" t="s">
        <v>6404</v>
      </c>
      <c r="M778" t="s">
        <v>6405</v>
      </c>
      <c r="N778" t="s">
        <v>6406</v>
      </c>
      <c r="O778" t="s">
        <v>6407</v>
      </c>
      <c r="P778" t="s">
        <v>6408</v>
      </c>
      <c r="AA778" s="1"/>
      <c r="AB778" s="9" t="str">
        <f t="shared" si="12"/>
        <v>0</v>
      </c>
      <c r="AC778" s="5"/>
    </row>
    <row r="779" spans="1:29" x14ac:dyDescent="0.4">
      <c r="A779" t="s">
        <v>6409</v>
      </c>
      <c r="B779" t="s">
        <v>6410</v>
      </c>
      <c r="C779" t="s">
        <v>6411</v>
      </c>
      <c r="D779" s="2">
        <v>3299</v>
      </c>
      <c r="E779" s="4">
        <v>4100</v>
      </c>
      <c r="F779" s="1">
        <v>0.2</v>
      </c>
      <c r="G779" s="12">
        <v>3.9</v>
      </c>
      <c r="H779" s="4">
        <v>15783</v>
      </c>
      <c r="I779" t="s">
        <v>6412</v>
      </c>
      <c r="J779" t="s">
        <v>6413</v>
      </c>
      <c r="K779" t="s">
        <v>6414</v>
      </c>
      <c r="L779" t="s">
        <v>6415</v>
      </c>
      <c r="M779" t="s">
        <v>6416</v>
      </c>
      <c r="N779" t="s">
        <v>6417</v>
      </c>
      <c r="O779" t="s">
        <v>6418</v>
      </c>
      <c r="P779" t="s">
        <v>6419</v>
      </c>
      <c r="AA779" s="1"/>
      <c r="AB779" s="9" t="str">
        <f t="shared" si="12"/>
        <v>0</v>
      </c>
      <c r="AC779" s="5"/>
    </row>
    <row r="780" spans="1:29" x14ac:dyDescent="0.4">
      <c r="A780" t="s">
        <v>6420</v>
      </c>
      <c r="B780" t="s">
        <v>6421</v>
      </c>
      <c r="C780" t="s">
        <v>6273</v>
      </c>
      <c r="D780">
        <v>125</v>
      </c>
      <c r="E780" s="4">
        <v>180</v>
      </c>
      <c r="F780" s="1">
        <v>0.31</v>
      </c>
      <c r="G780" s="12">
        <v>4.4000000000000004</v>
      </c>
      <c r="H780" s="4">
        <v>8053</v>
      </c>
      <c r="I780" t="s">
        <v>6422</v>
      </c>
      <c r="J780" t="s">
        <v>6423</v>
      </c>
      <c r="K780" t="s">
        <v>6424</v>
      </c>
      <c r="L780" t="s">
        <v>6425</v>
      </c>
      <c r="M780" t="s">
        <v>6426</v>
      </c>
      <c r="N780" t="s">
        <v>6427</v>
      </c>
      <c r="O780" t="s">
        <v>6428</v>
      </c>
      <c r="P780" t="s">
        <v>6429</v>
      </c>
      <c r="AA780" s="1"/>
      <c r="AB780" s="9" t="str">
        <f t="shared" si="12"/>
        <v>0</v>
      </c>
      <c r="AC780" s="5"/>
    </row>
    <row r="781" spans="1:29" x14ac:dyDescent="0.4">
      <c r="A781" t="s">
        <v>6430</v>
      </c>
      <c r="B781" t="s">
        <v>6431</v>
      </c>
      <c r="C781" t="s">
        <v>4845</v>
      </c>
      <c r="D781">
        <v>399</v>
      </c>
      <c r="E781" s="4">
        <v>1190</v>
      </c>
      <c r="F781" s="1">
        <v>0.66</v>
      </c>
      <c r="G781" s="12">
        <v>4.0999999999999996</v>
      </c>
      <c r="H781" s="4">
        <v>2809</v>
      </c>
      <c r="I781" t="s">
        <v>6432</v>
      </c>
      <c r="J781" t="s">
        <v>6433</v>
      </c>
      <c r="K781" t="s">
        <v>6434</v>
      </c>
      <c r="L781" t="s">
        <v>6435</v>
      </c>
      <c r="M781" t="s">
        <v>6436</v>
      </c>
      <c r="N781" t="s">
        <v>6437</v>
      </c>
      <c r="O781" t="s">
        <v>6438</v>
      </c>
      <c r="P781" t="s">
        <v>6439</v>
      </c>
      <c r="AA781" s="1"/>
      <c r="AB781" s="9" t="str">
        <f t="shared" si="12"/>
        <v>1</v>
      </c>
      <c r="AC781" s="5"/>
    </row>
    <row r="782" spans="1:29" x14ac:dyDescent="0.4">
      <c r="A782" t="s">
        <v>6440</v>
      </c>
      <c r="B782" t="s">
        <v>6441</v>
      </c>
      <c r="C782" t="s">
        <v>3066</v>
      </c>
      <c r="D782" s="2">
        <v>1199</v>
      </c>
      <c r="E782" s="4">
        <v>7999</v>
      </c>
      <c r="F782" s="1">
        <v>0.85</v>
      </c>
      <c r="G782" s="12">
        <v>3.6</v>
      </c>
      <c r="H782" s="4">
        <v>25910</v>
      </c>
      <c r="I782" t="s">
        <v>6442</v>
      </c>
      <c r="J782" t="s">
        <v>6443</v>
      </c>
      <c r="K782" t="s">
        <v>6444</v>
      </c>
      <c r="L782" t="s">
        <v>6445</v>
      </c>
      <c r="M782" t="s">
        <v>6446</v>
      </c>
      <c r="N782" t="s">
        <v>6447</v>
      </c>
      <c r="O782" t="s">
        <v>6448</v>
      </c>
      <c r="P782" t="s">
        <v>6449</v>
      </c>
      <c r="AA782" s="1"/>
      <c r="AB782" s="9" t="str">
        <f t="shared" si="12"/>
        <v>1</v>
      </c>
      <c r="AC782" s="5"/>
    </row>
    <row r="783" spans="1:29" x14ac:dyDescent="0.4">
      <c r="A783" t="s">
        <v>6450</v>
      </c>
      <c r="B783" t="s">
        <v>6451</v>
      </c>
      <c r="C783" t="s">
        <v>4856</v>
      </c>
      <c r="D783">
        <v>235</v>
      </c>
      <c r="E783" s="4">
        <v>1599</v>
      </c>
      <c r="F783" s="1">
        <v>0.85</v>
      </c>
      <c r="G783" s="12">
        <v>3.8</v>
      </c>
      <c r="H783" s="4">
        <v>1173</v>
      </c>
      <c r="I783" t="s">
        <v>6452</v>
      </c>
      <c r="J783" t="s">
        <v>6453</v>
      </c>
      <c r="K783" t="s">
        <v>6454</v>
      </c>
      <c r="L783" t="s">
        <v>6455</v>
      </c>
      <c r="M783" t="s">
        <v>6456</v>
      </c>
      <c r="N783" t="s">
        <v>6457</v>
      </c>
      <c r="O783" t="s">
        <v>6458</v>
      </c>
      <c r="P783" t="s">
        <v>6459</v>
      </c>
      <c r="AA783" s="1"/>
      <c r="AB783" s="9" t="str">
        <f t="shared" si="12"/>
        <v>1</v>
      </c>
      <c r="AC783" s="5"/>
    </row>
    <row r="784" spans="1:29" x14ac:dyDescent="0.4">
      <c r="A784" t="s">
        <v>6460</v>
      </c>
      <c r="B784" t="s">
        <v>6461</v>
      </c>
      <c r="C784" t="s">
        <v>4876</v>
      </c>
      <c r="D784">
        <v>549</v>
      </c>
      <c r="E784" s="4">
        <v>1999</v>
      </c>
      <c r="F784" s="1">
        <v>0.73</v>
      </c>
      <c r="G784" s="12">
        <v>3.6</v>
      </c>
      <c r="H784" s="4">
        <v>6422</v>
      </c>
      <c r="I784" t="s">
        <v>6462</v>
      </c>
      <c r="J784" t="s">
        <v>6463</v>
      </c>
      <c r="K784" t="s">
        <v>6464</v>
      </c>
      <c r="L784" t="s">
        <v>6465</v>
      </c>
      <c r="M784" t="s">
        <v>6466</v>
      </c>
      <c r="N784" t="s">
        <v>6467</v>
      </c>
      <c r="O784" t="s">
        <v>6468</v>
      </c>
      <c r="P784" t="s">
        <v>6469</v>
      </c>
      <c r="AA784" s="1"/>
      <c r="AB784" s="9" t="str">
        <f t="shared" si="12"/>
        <v>1</v>
      </c>
      <c r="AC784" s="5"/>
    </row>
    <row r="785" spans="1:29" x14ac:dyDescent="0.4">
      <c r="A785" t="s">
        <v>6470</v>
      </c>
      <c r="B785" t="s">
        <v>6471</v>
      </c>
      <c r="C785" t="s">
        <v>5829</v>
      </c>
      <c r="D785">
        <v>89</v>
      </c>
      <c r="E785" s="4">
        <v>99</v>
      </c>
      <c r="F785" s="1">
        <v>0.1</v>
      </c>
      <c r="G785" s="12">
        <v>4.2</v>
      </c>
      <c r="H785" s="4">
        <v>241</v>
      </c>
      <c r="I785" t="s">
        <v>6472</v>
      </c>
      <c r="J785" t="s">
        <v>6473</v>
      </c>
      <c r="K785" t="s">
        <v>6474</v>
      </c>
      <c r="L785" t="s">
        <v>6475</v>
      </c>
      <c r="M785" t="s">
        <v>6476</v>
      </c>
      <c r="N785" t="s">
        <v>6477</v>
      </c>
      <c r="O785" t="s">
        <v>6478</v>
      </c>
      <c r="P785" t="s">
        <v>6479</v>
      </c>
      <c r="AA785" s="1"/>
      <c r="AB785" s="9" t="str">
        <f t="shared" si="12"/>
        <v>0</v>
      </c>
      <c r="AC785" s="5"/>
    </row>
    <row r="786" spans="1:29" x14ac:dyDescent="0.4">
      <c r="A786" t="s">
        <v>282</v>
      </c>
      <c r="B786" t="s">
        <v>283</v>
      </c>
      <c r="C786" t="s">
        <v>18</v>
      </c>
      <c r="D786">
        <v>970</v>
      </c>
      <c r="E786" s="4">
        <v>1999</v>
      </c>
      <c r="F786" s="1">
        <v>0.51</v>
      </c>
      <c r="G786" s="12">
        <v>4.4000000000000004</v>
      </c>
      <c r="H786" s="4">
        <v>184</v>
      </c>
      <c r="I786" t="s">
        <v>284</v>
      </c>
      <c r="J786" t="s">
        <v>285</v>
      </c>
      <c r="K786" t="s">
        <v>286</v>
      </c>
      <c r="L786" t="s">
        <v>287</v>
      </c>
      <c r="M786" t="s">
        <v>288</v>
      </c>
      <c r="N786" t="s">
        <v>289</v>
      </c>
      <c r="O786" t="s">
        <v>6480</v>
      </c>
      <c r="P786" t="s">
        <v>6481</v>
      </c>
      <c r="AA786" s="1"/>
      <c r="AB786" s="9" t="str">
        <f t="shared" si="12"/>
        <v>1</v>
      </c>
      <c r="AC786" s="5"/>
    </row>
    <row r="787" spans="1:29" x14ac:dyDescent="0.4">
      <c r="A787" t="s">
        <v>6482</v>
      </c>
      <c r="B787" t="s">
        <v>6483</v>
      </c>
      <c r="C787" t="s">
        <v>3066</v>
      </c>
      <c r="D787" s="2">
        <v>1299</v>
      </c>
      <c r="E787" s="4">
        <v>2999</v>
      </c>
      <c r="F787" s="1">
        <v>0.56999999999999995</v>
      </c>
      <c r="G787" s="12">
        <v>3.8</v>
      </c>
      <c r="H787" s="4">
        <v>14629</v>
      </c>
      <c r="I787" t="s">
        <v>6484</v>
      </c>
      <c r="J787" t="s">
        <v>6485</v>
      </c>
      <c r="K787" t="s">
        <v>6486</v>
      </c>
      <c r="L787" t="s">
        <v>6487</v>
      </c>
      <c r="M787" t="s">
        <v>6488</v>
      </c>
      <c r="N787" t="s">
        <v>6489</v>
      </c>
      <c r="O787" t="s">
        <v>6490</v>
      </c>
      <c r="P787" t="s">
        <v>6491</v>
      </c>
      <c r="AA787" s="1"/>
      <c r="AB787" s="9" t="str">
        <f t="shared" si="12"/>
        <v>1</v>
      </c>
      <c r="AC787" s="5"/>
    </row>
    <row r="788" spans="1:29" x14ac:dyDescent="0.4">
      <c r="A788" t="s">
        <v>6492</v>
      </c>
      <c r="B788" t="s">
        <v>6493</v>
      </c>
      <c r="C788" t="s">
        <v>5358</v>
      </c>
      <c r="D788">
        <v>230</v>
      </c>
      <c r="E788" s="4">
        <v>999</v>
      </c>
      <c r="F788" s="1">
        <v>0.77</v>
      </c>
      <c r="G788" s="12">
        <v>4.2</v>
      </c>
      <c r="H788" s="4">
        <v>1528</v>
      </c>
      <c r="I788" t="s">
        <v>6494</v>
      </c>
      <c r="J788" t="s">
        <v>6495</v>
      </c>
      <c r="K788" t="s">
        <v>6496</v>
      </c>
      <c r="L788" t="s">
        <v>6497</v>
      </c>
      <c r="M788" t="s">
        <v>6498</v>
      </c>
      <c r="N788" t="s">
        <v>6499</v>
      </c>
      <c r="O788" t="s">
        <v>6500</v>
      </c>
      <c r="P788" t="s">
        <v>6501</v>
      </c>
      <c r="AA788" s="1"/>
      <c r="AB788" s="9" t="str">
        <f t="shared" si="12"/>
        <v>1</v>
      </c>
      <c r="AC788" s="5"/>
    </row>
    <row r="789" spans="1:29" x14ac:dyDescent="0.4">
      <c r="A789" t="s">
        <v>6502</v>
      </c>
      <c r="B789" t="s">
        <v>6503</v>
      </c>
      <c r="C789" t="s">
        <v>6504</v>
      </c>
      <c r="D789">
        <v>119</v>
      </c>
      <c r="E789" s="4">
        <v>499</v>
      </c>
      <c r="F789" s="1">
        <v>0.76</v>
      </c>
      <c r="G789" s="12">
        <v>4.3</v>
      </c>
      <c r="H789" s="4">
        <v>15032</v>
      </c>
      <c r="I789" t="s">
        <v>6505</v>
      </c>
      <c r="J789" t="s">
        <v>6506</v>
      </c>
      <c r="K789" t="s">
        <v>6507</v>
      </c>
      <c r="L789" t="s">
        <v>6508</v>
      </c>
      <c r="M789" t="s">
        <v>6509</v>
      </c>
      <c r="N789" t="s">
        <v>6510</v>
      </c>
      <c r="O789" t="s">
        <v>6511</v>
      </c>
      <c r="P789" t="s">
        <v>6512</v>
      </c>
      <c r="AA789" s="1"/>
      <c r="AB789" s="9" t="str">
        <f t="shared" si="12"/>
        <v>1</v>
      </c>
      <c r="AC789" s="5"/>
    </row>
    <row r="790" spans="1:29" x14ac:dyDescent="0.4">
      <c r="A790" t="s">
        <v>6513</v>
      </c>
      <c r="B790" t="s">
        <v>6514</v>
      </c>
      <c r="C790" t="s">
        <v>6515</v>
      </c>
      <c r="D790">
        <v>449</v>
      </c>
      <c r="E790" s="4">
        <v>800</v>
      </c>
      <c r="F790" s="1">
        <v>0.44</v>
      </c>
      <c r="G790" s="12">
        <v>4.4000000000000004</v>
      </c>
      <c r="H790" s="4">
        <v>69585</v>
      </c>
      <c r="I790" t="s">
        <v>6516</v>
      </c>
      <c r="J790" t="s">
        <v>6517</v>
      </c>
      <c r="K790" t="s">
        <v>6518</v>
      </c>
      <c r="L790" t="s">
        <v>6519</v>
      </c>
      <c r="M790" t="s">
        <v>6520</v>
      </c>
      <c r="N790" t="s">
        <v>6521</v>
      </c>
      <c r="O790" t="s">
        <v>6522</v>
      </c>
      <c r="P790" t="s">
        <v>6523</v>
      </c>
      <c r="AA790" s="1"/>
      <c r="AB790" s="9" t="str">
        <f t="shared" si="12"/>
        <v>0</v>
      </c>
      <c r="AC790" s="5"/>
    </row>
    <row r="791" spans="1:29" x14ac:dyDescent="0.4">
      <c r="A791" t="s">
        <v>6524</v>
      </c>
      <c r="B791" t="s">
        <v>6525</v>
      </c>
      <c r="C791" t="s">
        <v>6526</v>
      </c>
      <c r="D791" s="2">
        <v>1699</v>
      </c>
      <c r="E791" s="4">
        <v>3495</v>
      </c>
      <c r="F791" s="1">
        <v>0.51</v>
      </c>
      <c r="G791" s="12">
        <v>4.0999999999999996</v>
      </c>
      <c r="H791" s="4">
        <v>14371</v>
      </c>
      <c r="I791" t="s">
        <v>6527</v>
      </c>
      <c r="J791" t="s">
        <v>6528</v>
      </c>
      <c r="K791" t="s">
        <v>6529</v>
      </c>
      <c r="L791" t="s">
        <v>6530</v>
      </c>
      <c r="M791" t="s">
        <v>6531</v>
      </c>
      <c r="N791" t="s">
        <v>6532</v>
      </c>
      <c r="O791" t="s">
        <v>6533</v>
      </c>
      <c r="P791" t="s">
        <v>6534</v>
      </c>
      <c r="AA791" s="1"/>
      <c r="AB791" s="9" t="str">
        <f t="shared" si="12"/>
        <v>1</v>
      </c>
      <c r="AC791" s="5"/>
    </row>
    <row r="792" spans="1:29" x14ac:dyDescent="0.4">
      <c r="A792" t="s">
        <v>6535</v>
      </c>
      <c r="B792" t="s">
        <v>6536</v>
      </c>
      <c r="C792" t="s">
        <v>6273</v>
      </c>
      <c r="D792">
        <v>561</v>
      </c>
      <c r="E792" s="4">
        <v>720</v>
      </c>
      <c r="F792" s="1">
        <v>0.22</v>
      </c>
      <c r="G792" s="12">
        <v>4.4000000000000004</v>
      </c>
      <c r="H792" s="4">
        <v>3182</v>
      </c>
      <c r="I792" t="s">
        <v>6537</v>
      </c>
      <c r="J792" t="s">
        <v>6538</v>
      </c>
      <c r="K792" t="s">
        <v>6539</v>
      </c>
      <c r="L792" t="s">
        <v>6540</v>
      </c>
      <c r="M792" t="s">
        <v>6541</v>
      </c>
      <c r="N792" t="s">
        <v>6542</v>
      </c>
      <c r="O792" t="s">
        <v>6543</v>
      </c>
      <c r="P792" t="s">
        <v>6544</v>
      </c>
      <c r="AA792" s="1"/>
      <c r="AB792" s="9" t="str">
        <f t="shared" si="12"/>
        <v>0</v>
      </c>
      <c r="AC792" s="5"/>
    </row>
    <row r="793" spans="1:29" x14ac:dyDescent="0.4">
      <c r="A793" t="s">
        <v>6545</v>
      </c>
      <c r="B793" t="s">
        <v>6546</v>
      </c>
      <c r="C793" t="s">
        <v>4845</v>
      </c>
      <c r="D793">
        <v>289</v>
      </c>
      <c r="E793" s="4">
        <v>590</v>
      </c>
      <c r="F793" s="1">
        <v>0.51</v>
      </c>
      <c r="G793" s="12">
        <v>4.4000000000000004</v>
      </c>
      <c r="H793" s="4">
        <v>25886</v>
      </c>
      <c r="I793" t="s">
        <v>6547</v>
      </c>
      <c r="J793" t="s">
        <v>6548</v>
      </c>
      <c r="K793" t="s">
        <v>6549</v>
      </c>
      <c r="L793" t="s">
        <v>6550</v>
      </c>
      <c r="M793" t="s">
        <v>6551</v>
      </c>
      <c r="N793" t="s">
        <v>6552</v>
      </c>
      <c r="O793" t="s">
        <v>6553</v>
      </c>
      <c r="P793" t="s">
        <v>6554</v>
      </c>
      <c r="AA793" s="1"/>
      <c r="AB793" s="9" t="str">
        <f t="shared" si="12"/>
        <v>1</v>
      </c>
      <c r="AC793" s="5"/>
    </row>
    <row r="794" spans="1:29" x14ac:dyDescent="0.4">
      <c r="A794" t="s">
        <v>6555</v>
      </c>
      <c r="B794" t="s">
        <v>6556</v>
      </c>
      <c r="C794" t="s">
        <v>4901</v>
      </c>
      <c r="D794">
        <v>599</v>
      </c>
      <c r="E794" s="4">
        <v>1999</v>
      </c>
      <c r="F794" s="1">
        <v>0.7</v>
      </c>
      <c r="G794" s="12">
        <v>4.4000000000000004</v>
      </c>
      <c r="H794" s="4">
        <v>4736</v>
      </c>
      <c r="I794" t="s">
        <v>6557</v>
      </c>
      <c r="J794" t="s">
        <v>6558</v>
      </c>
      <c r="K794" t="s">
        <v>6559</v>
      </c>
      <c r="L794" t="s">
        <v>6560</v>
      </c>
      <c r="M794" t="s">
        <v>6561</v>
      </c>
      <c r="N794" t="s">
        <v>6562</v>
      </c>
      <c r="O794" t="s">
        <v>6563</v>
      </c>
      <c r="P794" t="s">
        <v>6564</v>
      </c>
      <c r="AA794" s="1"/>
      <c r="AB794" s="9" t="str">
        <f t="shared" si="12"/>
        <v>1</v>
      </c>
      <c r="AC794" s="5"/>
    </row>
    <row r="795" spans="1:29" x14ac:dyDescent="0.4">
      <c r="A795" t="s">
        <v>6565</v>
      </c>
      <c r="B795" t="s">
        <v>6566</v>
      </c>
      <c r="C795" t="s">
        <v>5122</v>
      </c>
      <c r="D795" s="2">
        <v>5599</v>
      </c>
      <c r="E795" s="4">
        <v>7350</v>
      </c>
      <c r="F795" s="1">
        <v>0.24</v>
      </c>
      <c r="G795" s="12">
        <v>4.4000000000000004</v>
      </c>
      <c r="H795" s="4">
        <v>73005</v>
      </c>
      <c r="I795" t="s">
        <v>6567</v>
      </c>
      <c r="J795" t="s">
        <v>6568</v>
      </c>
      <c r="K795" t="s">
        <v>6569</v>
      </c>
      <c r="L795" t="s">
        <v>6570</v>
      </c>
      <c r="M795" t="s">
        <v>6571</v>
      </c>
      <c r="N795" t="s">
        <v>6572</v>
      </c>
      <c r="O795" t="s">
        <v>6573</v>
      </c>
      <c r="P795" t="s">
        <v>6574</v>
      </c>
      <c r="AA795" s="1"/>
      <c r="AB795" s="9" t="str">
        <f t="shared" si="12"/>
        <v>0</v>
      </c>
      <c r="AC795" s="5"/>
    </row>
    <row r="796" spans="1:29" x14ac:dyDescent="0.4">
      <c r="A796" t="s">
        <v>6575</v>
      </c>
      <c r="B796" t="s">
        <v>6576</v>
      </c>
      <c r="C796" t="s">
        <v>6577</v>
      </c>
      <c r="D796" s="2">
        <v>1990</v>
      </c>
      <c r="E796" s="4">
        <v>2595</v>
      </c>
      <c r="F796" s="1">
        <v>0.23</v>
      </c>
      <c r="G796" s="12">
        <v>4.3</v>
      </c>
      <c r="H796" s="4">
        <v>20398</v>
      </c>
      <c r="I796" t="s">
        <v>6578</v>
      </c>
      <c r="J796" t="s">
        <v>6579</v>
      </c>
      <c r="K796" t="s">
        <v>6580</v>
      </c>
      <c r="L796" t="s">
        <v>6581</v>
      </c>
      <c r="M796" t="s">
        <v>6582</v>
      </c>
      <c r="N796" t="s">
        <v>13053</v>
      </c>
      <c r="O796" t="s">
        <v>6583</v>
      </c>
      <c r="P796" t="s">
        <v>6584</v>
      </c>
      <c r="AA796" s="1"/>
      <c r="AB796" s="9" t="str">
        <f t="shared" si="12"/>
        <v>0</v>
      </c>
      <c r="AC796" s="5"/>
    </row>
    <row r="797" spans="1:29" x14ac:dyDescent="0.4">
      <c r="A797" t="s">
        <v>6585</v>
      </c>
      <c r="B797" t="s">
        <v>6586</v>
      </c>
      <c r="C797" t="s">
        <v>6103</v>
      </c>
      <c r="D797">
        <v>499</v>
      </c>
      <c r="E797" s="4">
        <v>799</v>
      </c>
      <c r="F797" s="1">
        <v>0.38</v>
      </c>
      <c r="G797" s="12">
        <v>4.3</v>
      </c>
      <c r="H797" s="4">
        <v>2125</v>
      </c>
      <c r="I797" t="s">
        <v>6587</v>
      </c>
      <c r="J797" t="s">
        <v>6588</v>
      </c>
      <c r="K797" t="s">
        <v>6589</v>
      </c>
      <c r="L797" t="s">
        <v>6590</v>
      </c>
      <c r="M797" t="s">
        <v>6591</v>
      </c>
      <c r="N797" t="s">
        <v>6592</v>
      </c>
      <c r="O797" t="s">
        <v>6593</v>
      </c>
      <c r="P797" t="s">
        <v>6594</v>
      </c>
      <c r="AA797" s="1"/>
      <c r="AB797" s="9" t="str">
        <f t="shared" si="12"/>
        <v>0</v>
      </c>
      <c r="AC797" s="5"/>
    </row>
    <row r="798" spans="1:29" x14ac:dyDescent="0.4">
      <c r="A798" t="s">
        <v>6595</v>
      </c>
      <c r="B798" t="s">
        <v>6596</v>
      </c>
      <c r="C798" t="s">
        <v>6200</v>
      </c>
      <c r="D798">
        <v>449</v>
      </c>
      <c r="E798" s="4">
        <v>999</v>
      </c>
      <c r="F798" s="1">
        <v>0.55000000000000004</v>
      </c>
      <c r="G798" s="12">
        <v>4.3</v>
      </c>
      <c r="H798" s="4">
        <v>11330</v>
      </c>
      <c r="I798" t="s">
        <v>6597</v>
      </c>
      <c r="J798" t="s">
        <v>6598</v>
      </c>
      <c r="K798" t="s">
        <v>6599</v>
      </c>
      <c r="L798" t="s">
        <v>6600</v>
      </c>
      <c r="M798" t="s">
        <v>6601</v>
      </c>
      <c r="N798" t="s">
        <v>6602</v>
      </c>
      <c r="O798" t="s">
        <v>6207</v>
      </c>
      <c r="P798" t="s">
        <v>6603</v>
      </c>
      <c r="AA798" s="1"/>
      <c r="AB798" s="9" t="str">
        <f t="shared" si="12"/>
        <v>1</v>
      </c>
      <c r="AC798" s="5"/>
    </row>
    <row r="799" spans="1:29" x14ac:dyDescent="0.4">
      <c r="A799" t="s">
        <v>6604</v>
      </c>
      <c r="B799" t="s">
        <v>6605</v>
      </c>
      <c r="C799" t="s">
        <v>6606</v>
      </c>
      <c r="D799">
        <v>999</v>
      </c>
      <c r="E799" s="4">
        <v>1999</v>
      </c>
      <c r="F799" s="1">
        <v>0.5</v>
      </c>
      <c r="G799" s="12">
        <v>4.2</v>
      </c>
      <c r="H799" s="4">
        <v>27441</v>
      </c>
      <c r="I799" t="s">
        <v>6607</v>
      </c>
      <c r="J799" t="s">
        <v>6608</v>
      </c>
      <c r="K799" t="s">
        <v>6609</v>
      </c>
      <c r="L799" t="s">
        <v>6610</v>
      </c>
      <c r="M799" t="s">
        <v>6611</v>
      </c>
      <c r="N799" t="s">
        <v>6612</v>
      </c>
      <c r="O799" t="s">
        <v>6613</v>
      </c>
      <c r="P799" t="s">
        <v>6614</v>
      </c>
      <c r="AA799" s="1"/>
      <c r="AB799" s="9" t="str">
        <f t="shared" si="12"/>
        <v>1</v>
      </c>
      <c r="AC799" s="5"/>
    </row>
    <row r="800" spans="1:29" x14ac:dyDescent="0.4">
      <c r="A800" t="s">
        <v>6615</v>
      </c>
      <c r="B800" t="s">
        <v>6616</v>
      </c>
      <c r="C800" t="s">
        <v>4450</v>
      </c>
      <c r="D800">
        <v>69</v>
      </c>
      <c r="E800" s="4">
        <v>299</v>
      </c>
      <c r="F800" s="1">
        <v>0.77</v>
      </c>
      <c r="G800" s="12">
        <v>4.3</v>
      </c>
      <c r="H800" s="4">
        <v>255</v>
      </c>
      <c r="I800" t="s">
        <v>6617</v>
      </c>
      <c r="J800" t="s">
        <v>6618</v>
      </c>
      <c r="K800" t="s">
        <v>6619</v>
      </c>
      <c r="L800" t="s">
        <v>6620</v>
      </c>
      <c r="M800" t="s">
        <v>6621</v>
      </c>
      <c r="N800" t="s">
        <v>6622</v>
      </c>
      <c r="O800" t="s">
        <v>6623</v>
      </c>
      <c r="P800" t="s">
        <v>6624</v>
      </c>
      <c r="AA800" s="1"/>
      <c r="AB800" s="9" t="str">
        <f t="shared" si="12"/>
        <v>1</v>
      </c>
      <c r="AC800" s="5"/>
    </row>
    <row r="801" spans="1:29" x14ac:dyDescent="0.4">
      <c r="A801" t="s">
        <v>6625</v>
      </c>
      <c r="B801" t="s">
        <v>6626</v>
      </c>
      <c r="C801" t="s">
        <v>4845</v>
      </c>
      <c r="D801">
        <v>899</v>
      </c>
      <c r="E801" s="4">
        <v>1499</v>
      </c>
      <c r="F801" s="1">
        <v>0.4</v>
      </c>
      <c r="G801" s="12">
        <v>4.2</v>
      </c>
      <c r="H801" s="4">
        <v>23174</v>
      </c>
      <c r="I801" t="s">
        <v>6627</v>
      </c>
      <c r="J801" t="s">
        <v>6628</v>
      </c>
      <c r="K801" t="s">
        <v>6629</v>
      </c>
      <c r="L801" t="s">
        <v>6630</v>
      </c>
      <c r="M801" t="s">
        <v>6631</v>
      </c>
      <c r="N801" t="s">
        <v>6632</v>
      </c>
      <c r="O801" t="s">
        <v>6633</v>
      </c>
      <c r="P801" t="s">
        <v>6634</v>
      </c>
      <c r="AA801" s="1"/>
      <c r="AB801" s="9" t="str">
        <f t="shared" si="12"/>
        <v>0</v>
      </c>
      <c r="AC801" s="5"/>
    </row>
    <row r="802" spans="1:29" x14ac:dyDescent="0.4">
      <c r="A802" t="s">
        <v>6635</v>
      </c>
      <c r="B802" t="s">
        <v>6636</v>
      </c>
      <c r="C802" t="s">
        <v>5034</v>
      </c>
      <c r="D802">
        <v>478</v>
      </c>
      <c r="E802" s="4">
        <v>699</v>
      </c>
      <c r="F802" s="1">
        <v>0.32</v>
      </c>
      <c r="G802" s="12">
        <v>3.8</v>
      </c>
      <c r="H802" s="4">
        <v>20218</v>
      </c>
      <c r="I802" t="s">
        <v>6637</v>
      </c>
      <c r="J802" t="s">
        <v>6638</v>
      </c>
      <c r="K802" t="s">
        <v>6639</v>
      </c>
      <c r="L802" t="s">
        <v>6640</v>
      </c>
      <c r="M802" t="s">
        <v>6641</v>
      </c>
      <c r="N802" t="s">
        <v>6642</v>
      </c>
      <c r="O802" t="s">
        <v>6643</v>
      </c>
      <c r="P802" t="s">
        <v>6644</v>
      </c>
      <c r="AA802" s="1"/>
      <c r="AB802" s="9" t="str">
        <f t="shared" si="12"/>
        <v>0</v>
      </c>
      <c r="AC802" s="5"/>
    </row>
    <row r="803" spans="1:29" x14ac:dyDescent="0.4">
      <c r="A803" t="s">
        <v>6645</v>
      </c>
      <c r="B803" t="s">
        <v>6646</v>
      </c>
      <c r="C803" t="s">
        <v>6647</v>
      </c>
      <c r="D803" s="2">
        <v>1399</v>
      </c>
      <c r="E803" s="4">
        <v>2490</v>
      </c>
      <c r="F803" s="1">
        <v>0.44</v>
      </c>
      <c r="G803" s="12">
        <v>4.3</v>
      </c>
      <c r="H803" s="4">
        <v>11074</v>
      </c>
      <c r="I803" t="s">
        <v>6648</v>
      </c>
      <c r="J803" t="s">
        <v>6649</v>
      </c>
      <c r="K803" t="s">
        <v>6650</v>
      </c>
      <c r="L803" t="s">
        <v>6651</v>
      </c>
      <c r="M803" t="s">
        <v>6652</v>
      </c>
      <c r="N803" t="s">
        <v>6653</v>
      </c>
      <c r="O803" t="s">
        <v>6654</v>
      </c>
      <c r="P803" t="s">
        <v>6655</v>
      </c>
      <c r="AA803" s="1"/>
      <c r="AB803" s="9" t="str">
        <f t="shared" si="12"/>
        <v>0</v>
      </c>
      <c r="AC803" s="5"/>
    </row>
    <row r="804" spans="1:29" x14ac:dyDescent="0.4">
      <c r="A804" t="s">
        <v>302</v>
      </c>
      <c r="B804" t="s">
        <v>303</v>
      </c>
      <c r="C804" t="s">
        <v>18</v>
      </c>
      <c r="D804">
        <v>199</v>
      </c>
      <c r="E804" s="4">
        <v>750</v>
      </c>
      <c r="F804" s="1">
        <v>0.73</v>
      </c>
      <c r="G804" s="12">
        <v>4.5</v>
      </c>
      <c r="H804" s="4">
        <v>74976</v>
      </c>
      <c r="I804" t="s">
        <v>304</v>
      </c>
      <c r="J804" t="s">
        <v>305</v>
      </c>
      <c r="K804" t="s">
        <v>306</v>
      </c>
      <c r="L804" t="s">
        <v>307</v>
      </c>
      <c r="M804" t="s">
        <v>308</v>
      </c>
      <c r="N804" t="s">
        <v>309</v>
      </c>
      <c r="O804" t="s">
        <v>6656</v>
      </c>
      <c r="P804" t="s">
        <v>6657</v>
      </c>
      <c r="AA804" s="1"/>
      <c r="AB804" s="9" t="str">
        <f t="shared" si="12"/>
        <v>1</v>
      </c>
      <c r="AC804" s="5"/>
    </row>
    <row r="805" spans="1:29" x14ac:dyDescent="0.4">
      <c r="A805" t="s">
        <v>6658</v>
      </c>
      <c r="B805" t="s">
        <v>6659</v>
      </c>
      <c r="C805" t="s">
        <v>6660</v>
      </c>
      <c r="D805">
        <v>149</v>
      </c>
      <c r="E805" s="4">
        <v>499</v>
      </c>
      <c r="F805" s="1">
        <v>0.7</v>
      </c>
      <c r="G805" s="12">
        <v>4.0999999999999996</v>
      </c>
      <c r="H805" s="4">
        <v>25607</v>
      </c>
      <c r="I805" t="s">
        <v>6661</v>
      </c>
      <c r="J805" t="s">
        <v>6662</v>
      </c>
      <c r="K805" t="s">
        <v>6663</v>
      </c>
      <c r="L805" t="s">
        <v>6664</v>
      </c>
      <c r="M805" t="s">
        <v>6665</v>
      </c>
      <c r="N805" t="s">
        <v>6666</v>
      </c>
      <c r="O805" t="s">
        <v>6667</v>
      </c>
      <c r="P805" t="s">
        <v>6668</v>
      </c>
      <c r="AA805" s="1"/>
      <c r="AB805" s="9" t="str">
        <f t="shared" si="12"/>
        <v>1</v>
      </c>
      <c r="AC805" s="5"/>
    </row>
    <row r="806" spans="1:29" x14ac:dyDescent="0.4">
      <c r="A806" t="s">
        <v>6669</v>
      </c>
      <c r="B806" t="s">
        <v>6670</v>
      </c>
      <c r="C806" t="s">
        <v>5515</v>
      </c>
      <c r="D806" s="2">
        <v>1799</v>
      </c>
      <c r="E806" s="4">
        <v>4990</v>
      </c>
      <c r="F806" s="1">
        <v>0.64</v>
      </c>
      <c r="G806" s="12">
        <v>4.2</v>
      </c>
      <c r="H806" s="4">
        <v>41226</v>
      </c>
      <c r="I806" t="s">
        <v>6671</v>
      </c>
      <c r="J806" t="s">
        <v>6672</v>
      </c>
      <c r="K806" t="s">
        <v>6673</v>
      </c>
      <c r="L806" t="s">
        <v>6674</v>
      </c>
      <c r="M806" t="s">
        <v>6675</v>
      </c>
      <c r="N806" t="s">
        <v>6676</v>
      </c>
      <c r="O806" t="s">
        <v>6677</v>
      </c>
      <c r="P806" t="s">
        <v>6678</v>
      </c>
      <c r="AA806" s="1"/>
      <c r="AB806" s="9" t="str">
        <f t="shared" si="12"/>
        <v>1</v>
      </c>
      <c r="AC806" s="5"/>
    </row>
    <row r="807" spans="1:29" x14ac:dyDescent="0.4">
      <c r="A807" t="s">
        <v>6679</v>
      </c>
      <c r="B807" t="s">
        <v>6680</v>
      </c>
      <c r="C807" t="s">
        <v>6681</v>
      </c>
      <c r="D807">
        <v>425</v>
      </c>
      <c r="E807" s="4">
        <v>999</v>
      </c>
      <c r="F807" s="1">
        <v>0.56999999999999995</v>
      </c>
      <c r="G807" s="12">
        <v>4</v>
      </c>
      <c r="H807" s="4">
        <v>2581</v>
      </c>
      <c r="I807" t="s">
        <v>6682</v>
      </c>
      <c r="J807" t="s">
        <v>6683</v>
      </c>
      <c r="K807" t="s">
        <v>6684</v>
      </c>
      <c r="L807" t="s">
        <v>6685</v>
      </c>
      <c r="M807" t="s">
        <v>6686</v>
      </c>
      <c r="N807" t="s">
        <v>6687</v>
      </c>
      <c r="O807" t="s">
        <v>6688</v>
      </c>
      <c r="P807" t="s">
        <v>6689</v>
      </c>
      <c r="AA807" s="1"/>
      <c r="AB807" s="9" t="str">
        <f t="shared" si="12"/>
        <v>1</v>
      </c>
      <c r="AC807" s="5"/>
    </row>
    <row r="808" spans="1:29" x14ac:dyDescent="0.4">
      <c r="A808" t="s">
        <v>6690</v>
      </c>
      <c r="B808" t="s">
        <v>6691</v>
      </c>
      <c r="C808" t="s">
        <v>6189</v>
      </c>
      <c r="D808">
        <v>999</v>
      </c>
      <c r="E808" s="4">
        <v>2490</v>
      </c>
      <c r="F808" s="1">
        <v>0.6</v>
      </c>
      <c r="G808" s="12">
        <v>4.0999999999999996</v>
      </c>
      <c r="H808" s="4">
        <v>18331</v>
      </c>
      <c r="I808" t="s">
        <v>6692</v>
      </c>
      <c r="J808" t="s">
        <v>6693</v>
      </c>
      <c r="K808" t="s">
        <v>6694</v>
      </c>
      <c r="L808" t="s">
        <v>6695</v>
      </c>
      <c r="M808" t="s">
        <v>6696</v>
      </c>
      <c r="N808" t="s">
        <v>6697</v>
      </c>
      <c r="O808" t="s">
        <v>6698</v>
      </c>
      <c r="P808" t="s">
        <v>6699</v>
      </c>
      <c r="AA808" s="1"/>
      <c r="AB808" s="9" t="str">
        <f t="shared" si="12"/>
        <v>1</v>
      </c>
      <c r="AC808" s="5"/>
    </row>
    <row r="809" spans="1:29" x14ac:dyDescent="0.4">
      <c r="A809" t="s">
        <v>6700</v>
      </c>
      <c r="B809" t="s">
        <v>6701</v>
      </c>
      <c r="C809" t="s">
        <v>4856</v>
      </c>
      <c r="D809">
        <v>378</v>
      </c>
      <c r="E809" s="4">
        <v>999</v>
      </c>
      <c r="F809" s="1">
        <v>0.62</v>
      </c>
      <c r="G809" s="12">
        <v>4.0999999999999996</v>
      </c>
      <c r="H809" s="4">
        <v>1779</v>
      </c>
      <c r="I809" t="s">
        <v>6702</v>
      </c>
      <c r="J809" t="s">
        <v>6703</v>
      </c>
      <c r="K809" t="s">
        <v>6704</v>
      </c>
      <c r="L809" t="s">
        <v>6705</v>
      </c>
      <c r="M809" t="s">
        <v>6706</v>
      </c>
      <c r="N809" t="s">
        <v>6707</v>
      </c>
      <c r="O809" t="s">
        <v>6708</v>
      </c>
      <c r="P809" t="s">
        <v>6709</v>
      </c>
      <c r="AA809" s="1"/>
      <c r="AB809" s="9" t="str">
        <f t="shared" si="12"/>
        <v>1</v>
      </c>
      <c r="AC809" s="5"/>
    </row>
    <row r="810" spans="1:29" x14ac:dyDescent="0.4">
      <c r="A810" t="s">
        <v>6710</v>
      </c>
      <c r="B810" t="s">
        <v>6711</v>
      </c>
      <c r="C810" t="s">
        <v>6712</v>
      </c>
      <c r="D810">
        <v>99</v>
      </c>
      <c r="E810" s="4">
        <v>99</v>
      </c>
      <c r="F810" s="1">
        <v>0</v>
      </c>
      <c r="G810" s="12">
        <v>4.3</v>
      </c>
      <c r="H810" s="4">
        <v>388</v>
      </c>
      <c r="I810" t="s">
        <v>6713</v>
      </c>
      <c r="J810" t="s">
        <v>6714</v>
      </c>
      <c r="K810" t="s">
        <v>6715</v>
      </c>
      <c r="L810" t="s">
        <v>6716</v>
      </c>
      <c r="M810" t="s">
        <v>6717</v>
      </c>
      <c r="N810" t="s">
        <v>6718</v>
      </c>
      <c r="O810" t="s">
        <v>6719</v>
      </c>
      <c r="P810" t="s">
        <v>6720</v>
      </c>
      <c r="AA810" s="1"/>
      <c r="AB810" s="9" t="str">
        <f t="shared" si="12"/>
        <v>0</v>
      </c>
      <c r="AC810" s="5"/>
    </row>
    <row r="811" spans="1:29" x14ac:dyDescent="0.4">
      <c r="A811" t="s">
        <v>6721</v>
      </c>
      <c r="B811" t="s">
        <v>6722</v>
      </c>
      <c r="C811" t="s">
        <v>5443</v>
      </c>
      <c r="D811" s="2">
        <v>1499</v>
      </c>
      <c r="E811" s="4">
        <v>2999</v>
      </c>
      <c r="F811" s="1">
        <v>0.5</v>
      </c>
      <c r="G811" s="12">
        <v>4.5</v>
      </c>
      <c r="H811" s="4">
        <v>8656</v>
      </c>
      <c r="I811" t="s">
        <v>6723</v>
      </c>
      <c r="J811" t="s">
        <v>6724</v>
      </c>
      <c r="K811" t="s">
        <v>6725</v>
      </c>
      <c r="L811" t="s">
        <v>6726</v>
      </c>
      <c r="M811" t="s">
        <v>6727</v>
      </c>
      <c r="N811" t="s">
        <v>6728</v>
      </c>
      <c r="O811" t="s">
        <v>6729</v>
      </c>
      <c r="P811" t="s">
        <v>6730</v>
      </c>
      <c r="AA811" s="1"/>
      <c r="AB811" s="9" t="str">
        <f t="shared" si="12"/>
        <v>1</v>
      </c>
      <c r="AC811" s="5"/>
    </row>
    <row r="812" spans="1:29" x14ac:dyDescent="0.4">
      <c r="A812" t="s">
        <v>6731</v>
      </c>
      <c r="B812" t="s">
        <v>6732</v>
      </c>
      <c r="C812" t="s">
        <v>6733</v>
      </c>
      <c r="D812" s="2">
        <v>1815</v>
      </c>
      <c r="E812" s="4">
        <v>3100</v>
      </c>
      <c r="F812" s="1">
        <v>0.41</v>
      </c>
      <c r="G812" s="12">
        <v>4.5</v>
      </c>
      <c r="H812" s="4">
        <v>92925</v>
      </c>
      <c r="I812" t="s">
        <v>6734</v>
      </c>
      <c r="J812" t="s">
        <v>6735</v>
      </c>
      <c r="K812" t="s">
        <v>6736</v>
      </c>
      <c r="L812" t="s">
        <v>6737</v>
      </c>
      <c r="M812" t="s">
        <v>6738</v>
      </c>
      <c r="N812" t="s">
        <v>6739</v>
      </c>
      <c r="O812" t="s">
        <v>6740</v>
      </c>
      <c r="P812" t="s">
        <v>6741</v>
      </c>
      <c r="AA812" s="1"/>
      <c r="AB812" s="9" t="str">
        <f t="shared" si="12"/>
        <v>0</v>
      </c>
      <c r="AC812" s="5"/>
    </row>
    <row r="813" spans="1:29" x14ac:dyDescent="0.4">
      <c r="A813" t="s">
        <v>6742</v>
      </c>
      <c r="B813" t="s">
        <v>6743</v>
      </c>
      <c r="C813" t="s">
        <v>6273</v>
      </c>
      <c r="D813">
        <v>67</v>
      </c>
      <c r="E813" s="4">
        <v>75</v>
      </c>
      <c r="F813" s="1">
        <v>0.11</v>
      </c>
      <c r="G813" s="12">
        <v>4.0999999999999996</v>
      </c>
      <c r="H813" s="4">
        <v>1269</v>
      </c>
      <c r="I813" t="s">
        <v>6744</v>
      </c>
      <c r="J813" t="s">
        <v>6745</v>
      </c>
      <c r="K813" t="s">
        <v>6746</v>
      </c>
      <c r="L813" t="s">
        <v>6747</v>
      </c>
      <c r="M813" t="s">
        <v>6748</v>
      </c>
      <c r="N813" t="s">
        <v>6749</v>
      </c>
      <c r="O813" t="s">
        <v>6750</v>
      </c>
      <c r="P813" t="s">
        <v>6751</v>
      </c>
      <c r="AA813" s="1"/>
      <c r="AB813" s="9" t="str">
        <f t="shared" si="12"/>
        <v>0</v>
      </c>
      <c r="AC813" s="5"/>
    </row>
    <row r="814" spans="1:29" x14ac:dyDescent="0.4">
      <c r="A814" t="s">
        <v>6752</v>
      </c>
      <c r="B814" t="s">
        <v>6753</v>
      </c>
      <c r="C814" t="s">
        <v>4876</v>
      </c>
      <c r="D814" s="2">
        <v>1889</v>
      </c>
      <c r="E814" s="4">
        <v>2699</v>
      </c>
      <c r="F814" s="1">
        <v>0.3</v>
      </c>
      <c r="G814" s="12">
        <v>4.3</v>
      </c>
      <c r="H814" s="4">
        <v>17394</v>
      </c>
      <c r="I814" t="s">
        <v>6754</v>
      </c>
      <c r="J814" t="s">
        <v>6755</v>
      </c>
      <c r="K814" t="s">
        <v>6756</v>
      </c>
      <c r="L814" t="s">
        <v>6757</v>
      </c>
      <c r="M814" t="s">
        <v>6758</v>
      </c>
      <c r="N814" t="s">
        <v>6759</v>
      </c>
      <c r="O814" t="s">
        <v>6760</v>
      </c>
      <c r="P814" t="s">
        <v>6761</v>
      </c>
      <c r="AA814" s="1"/>
      <c r="AB814" s="9" t="str">
        <f t="shared" si="12"/>
        <v>0</v>
      </c>
      <c r="AC814" s="5"/>
    </row>
    <row r="815" spans="1:29" x14ac:dyDescent="0.4">
      <c r="A815" t="s">
        <v>6762</v>
      </c>
      <c r="B815" t="s">
        <v>6763</v>
      </c>
      <c r="C815" t="s">
        <v>3066</v>
      </c>
      <c r="D815">
        <v>499</v>
      </c>
      <c r="E815" s="4">
        <v>1499</v>
      </c>
      <c r="F815" s="1">
        <v>0.67</v>
      </c>
      <c r="G815" s="12">
        <v>3.6</v>
      </c>
      <c r="H815" s="4">
        <v>9169</v>
      </c>
      <c r="I815" t="s">
        <v>6764</v>
      </c>
      <c r="J815" t="s">
        <v>6765</v>
      </c>
      <c r="K815" t="s">
        <v>6766</v>
      </c>
      <c r="L815" t="s">
        <v>6767</v>
      </c>
      <c r="M815" t="s">
        <v>6768</v>
      </c>
      <c r="N815" t="s">
        <v>6769</v>
      </c>
      <c r="O815" t="s">
        <v>6770</v>
      </c>
      <c r="P815" t="s">
        <v>6771</v>
      </c>
      <c r="AA815" s="1"/>
      <c r="AB815" s="9" t="str">
        <f t="shared" si="12"/>
        <v>1</v>
      </c>
      <c r="AC815" s="5"/>
    </row>
    <row r="816" spans="1:29" x14ac:dyDescent="0.4">
      <c r="A816" t="s">
        <v>6772</v>
      </c>
      <c r="B816" t="s">
        <v>6773</v>
      </c>
      <c r="C816" t="s">
        <v>5358</v>
      </c>
      <c r="D816">
        <v>499</v>
      </c>
      <c r="E816" s="4">
        <v>999</v>
      </c>
      <c r="F816" s="1">
        <v>0.5</v>
      </c>
      <c r="G816" s="12">
        <v>4.4000000000000004</v>
      </c>
      <c r="H816" s="4">
        <v>1030</v>
      </c>
      <c r="I816" t="s">
        <v>6774</v>
      </c>
      <c r="J816" t="s">
        <v>6775</v>
      </c>
      <c r="K816" t="s">
        <v>6776</v>
      </c>
      <c r="L816" t="s">
        <v>6777</v>
      </c>
      <c r="M816" t="s">
        <v>6778</v>
      </c>
      <c r="N816" t="s">
        <v>6779</v>
      </c>
      <c r="O816" t="s">
        <v>6780</v>
      </c>
      <c r="P816" t="s">
        <v>6781</v>
      </c>
      <c r="AA816" s="1"/>
      <c r="AB816" s="9" t="str">
        <f t="shared" si="12"/>
        <v>1</v>
      </c>
      <c r="AC816" s="5"/>
    </row>
    <row r="817" spans="1:29" x14ac:dyDescent="0.4">
      <c r="A817" t="s">
        <v>6782</v>
      </c>
      <c r="B817" t="s">
        <v>6783</v>
      </c>
      <c r="C817" t="s">
        <v>5122</v>
      </c>
      <c r="D817" s="2">
        <v>5799</v>
      </c>
      <c r="E817" s="4">
        <v>7999</v>
      </c>
      <c r="F817" s="1">
        <v>0.28000000000000003</v>
      </c>
      <c r="G817" s="12">
        <v>4.5</v>
      </c>
      <c r="H817" s="4">
        <v>50273</v>
      </c>
      <c r="I817" t="s">
        <v>6784</v>
      </c>
      <c r="J817" t="s">
        <v>6785</v>
      </c>
      <c r="K817" t="s">
        <v>6786</v>
      </c>
      <c r="L817" t="s">
        <v>6787</v>
      </c>
      <c r="M817" t="s">
        <v>6788</v>
      </c>
      <c r="N817" t="s">
        <v>6789</v>
      </c>
      <c r="O817" t="s">
        <v>6790</v>
      </c>
      <c r="P817" t="s">
        <v>6791</v>
      </c>
      <c r="AA817" s="1"/>
      <c r="AB817" s="9" t="str">
        <f t="shared" si="12"/>
        <v>0</v>
      </c>
      <c r="AC817" s="5"/>
    </row>
    <row r="818" spans="1:29" x14ac:dyDescent="0.4">
      <c r="A818" t="s">
        <v>6792</v>
      </c>
      <c r="B818" t="s">
        <v>6793</v>
      </c>
      <c r="C818" t="s">
        <v>6794</v>
      </c>
      <c r="D818">
        <v>499</v>
      </c>
      <c r="E818" s="4">
        <v>799</v>
      </c>
      <c r="F818" s="1">
        <v>0.38</v>
      </c>
      <c r="G818" s="12">
        <v>3.9</v>
      </c>
      <c r="H818" s="4">
        <v>6742</v>
      </c>
      <c r="I818" t="s">
        <v>6795</v>
      </c>
      <c r="J818" t="s">
        <v>6796</v>
      </c>
      <c r="K818" t="s">
        <v>6797</v>
      </c>
      <c r="L818" t="s">
        <v>6798</v>
      </c>
      <c r="M818" t="s">
        <v>6799</v>
      </c>
      <c r="N818" t="s">
        <v>6800</v>
      </c>
      <c r="O818" t="s">
        <v>6801</v>
      </c>
      <c r="P818" t="s">
        <v>6802</v>
      </c>
      <c r="AA818" s="1"/>
      <c r="AB818" s="9" t="str">
        <f t="shared" si="12"/>
        <v>0</v>
      </c>
      <c r="AC818" s="5"/>
    </row>
    <row r="819" spans="1:29" x14ac:dyDescent="0.4">
      <c r="A819" t="s">
        <v>6803</v>
      </c>
      <c r="B819" t="s">
        <v>6804</v>
      </c>
      <c r="C819" t="s">
        <v>4856</v>
      </c>
      <c r="D819">
        <v>249</v>
      </c>
      <c r="E819" s="4">
        <v>600</v>
      </c>
      <c r="F819" s="1">
        <v>0.59</v>
      </c>
      <c r="G819" s="12">
        <v>4</v>
      </c>
      <c r="H819" s="4">
        <v>1208</v>
      </c>
      <c r="I819" t="s">
        <v>6805</v>
      </c>
      <c r="J819" t="s">
        <v>6806</v>
      </c>
      <c r="K819" t="s">
        <v>6807</v>
      </c>
      <c r="L819" t="s">
        <v>6808</v>
      </c>
      <c r="M819" t="s">
        <v>6809</v>
      </c>
      <c r="N819" t="s">
        <v>6810</v>
      </c>
      <c r="O819" t="s">
        <v>6811</v>
      </c>
      <c r="P819" t="s">
        <v>6812</v>
      </c>
      <c r="AA819" s="1"/>
      <c r="AB819" s="9" t="str">
        <f t="shared" si="12"/>
        <v>1</v>
      </c>
      <c r="AC819" s="5"/>
    </row>
    <row r="820" spans="1:29" x14ac:dyDescent="0.4">
      <c r="A820" t="s">
        <v>312</v>
      </c>
      <c r="B820" t="s">
        <v>313</v>
      </c>
      <c r="C820" t="s">
        <v>18</v>
      </c>
      <c r="D820">
        <v>179</v>
      </c>
      <c r="E820" s="4">
        <v>499</v>
      </c>
      <c r="F820" s="1">
        <v>0.64</v>
      </c>
      <c r="G820" s="12">
        <v>4</v>
      </c>
      <c r="H820" s="4">
        <v>1933</v>
      </c>
      <c r="I820" t="s">
        <v>314</v>
      </c>
      <c r="J820" t="s">
        <v>315</v>
      </c>
      <c r="K820" t="s">
        <v>316</v>
      </c>
      <c r="L820" t="s">
        <v>317</v>
      </c>
      <c r="M820" t="s">
        <v>13024</v>
      </c>
      <c r="N820" t="s">
        <v>13025</v>
      </c>
      <c r="O820" t="s">
        <v>318</v>
      </c>
      <c r="P820" t="s">
        <v>6813</v>
      </c>
      <c r="AA820" s="1"/>
      <c r="AB820" s="9" t="str">
        <f t="shared" si="12"/>
        <v>1</v>
      </c>
      <c r="AC820" s="5"/>
    </row>
    <row r="821" spans="1:29" x14ac:dyDescent="0.4">
      <c r="A821" t="s">
        <v>6814</v>
      </c>
      <c r="B821" t="s">
        <v>6815</v>
      </c>
      <c r="C821" t="s">
        <v>5122</v>
      </c>
      <c r="D821" s="2">
        <v>4449</v>
      </c>
      <c r="E821" s="4">
        <v>5734</v>
      </c>
      <c r="F821" s="1">
        <v>0.22</v>
      </c>
      <c r="G821" s="12">
        <v>4.4000000000000004</v>
      </c>
      <c r="H821" s="4">
        <v>25006</v>
      </c>
      <c r="I821" t="s">
        <v>6816</v>
      </c>
      <c r="J821" t="s">
        <v>6817</v>
      </c>
      <c r="K821" t="s">
        <v>6818</v>
      </c>
      <c r="L821" t="s">
        <v>6819</v>
      </c>
      <c r="M821" t="s">
        <v>6820</v>
      </c>
      <c r="N821" t="s">
        <v>13054</v>
      </c>
      <c r="O821" t="s">
        <v>6821</v>
      </c>
      <c r="P821" t="s">
        <v>6822</v>
      </c>
      <c r="AA821" s="1"/>
      <c r="AB821" s="9" t="str">
        <f t="shared" si="12"/>
        <v>0</v>
      </c>
      <c r="AC821" s="5"/>
    </row>
    <row r="822" spans="1:29" x14ac:dyDescent="0.4">
      <c r="A822" t="s">
        <v>6823</v>
      </c>
      <c r="B822" t="s">
        <v>6824</v>
      </c>
      <c r="C822" t="s">
        <v>6007</v>
      </c>
      <c r="D822">
        <v>299</v>
      </c>
      <c r="E822" s="4">
        <v>550</v>
      </c>
      <c r="F822" s="1">
        <v>0.46</v>
      </c>
      <c r="G822" s="12">
        <v>4.5999999999999996</v>
      </c>
      <c r="H822" s="4">
        <v>33434</v>
      </c>
      <c r="I822" t="s">
        <v>6825</v>
      </c>
      <c r="J822" t="s">
        <v>6826</v>
      </c>
      <c r="K822" t="s">
        <v>6827</v>
      </c>
      <c r="L822" t="s">
        <v>6828</v>
      </c>
      <c r="M822" t="s">
        <v>6829</v>
      </c>
      <c r="N822" t="s">
        <v>6830</v>
      </c>
      <c r="O822" t="s">
        <v>6831</v>
      </c>
      <c r="P822" t="s">
        <v>6832</v>
      </c>
      <c r="AA822" s="1"/>
      <c r="AB822" s="9" t="str">
        <f t="shared" si="12"/>
        <v>0</v>
      </c>
      <c r="AC822" s="5"/>
    </row>
    <row r="823" spans="1:29" x14ac:dyDescent="0.4">
      <c r="A823" t="s">
        <v>6833</v>
      </c>
      <c r="B823" t="s">
        <v>6834</v>
      </c>
      <c r="C823" t="s">
        <v>4845</v>
      </c>
      <c r="D823">
        <v>629</v>
      </c>
      <c r="E823" s="4">
        <v>1390</v>
      </c>
      <c r="F823" s="1">
        <v>0.55000000000000004</v>
      </c>
      <c r="G823" s="12">
        <v>4.4000000000000004</v>
      </c>
      <c r="H823" s="4">
        <v>6301</v>
      </c>
      <c r="I823" t="s">
        <v>6835</v>
      </c>
      <c r="J823" t="s">
        <v>6836</v>
      </c>
      <c r="K823" t="s">
        <v>6837</v>
      </c>
      <c r="L823" t="s">
        <v>6838</v>
      </c>
      <c r="M823" t="s">
        <v>6839</v>
      </c>
      <c r="N823" t="s">
        <v>6840</v>
      </c>
      <c r="O823" t="s">
        <v>6841</v>
      </c>
      <c r="P823" t="s">
        <v>6842</v>
      </c>
      <c r="AA823" s="1"/>
      <c r="AB823" s="9" t="str">
        <f t="shared" si="12"/>
        <v>1</v>
      </c>
      <c r="AC823" s="5"/>
    </row>
    <row r="824" spans="1:29" x14ac:dyDescent="0.4">
      <c r="A824" t="s">
        <v>6843</v>
      </c>
      <c r="B824" t="s">
        <v>6844</v>
      </c>
      <c r="C824" t="s">
        <v>5006</v>
      </c>
      <c r="D824" s="2">
        <v>2595</v>
      </c>
      <c r="E824" s="4">
        <v>3295</v>
      </c>
      <c r="F824" s="1">
        <v>0.21</v>
      </c>
      <c r="G824" s="12">
        <v>4.4000000000000004</v>
      </c>
      <c r="H824" s="4">
        <v>22618</v>
      </c>
      <c r="I824" t="s">
        <v>6845</v>
      </c>
      <c r="J824" t="s">
        <v>6846</v>
      </c>
      <c r="K824" t="s">
        <v>6847</v>
      </c>
      <c r="L824" t="s">
        <v>6848</v>
      </c>
      <c r="M824" t="s">
        <v>6849</v>
      </c>
      <c r="N824" t="s">
        <v>6850</v>
      </c>
      <c r="O824" t="s">
        <v>6851</v>
      </c>
      <c r="P824" t="s">
        <v>6852</v>
      </c>
      <c r="AA824" s="1"/>
      <c r="AB824" s="9" t="str">
        <f t="shared" si="12"/>
        <v>0</v>
      </c>
      <c r="AC824" s="5"/>
    </row>
    <row r="825" spans="1:29" x14ac:dyDescent="0.4">
      <c r="A825" t="s">
        <v>320</v>
      </c>
      <c r="B825" t="s">
        <v>321</v>
      </c>
      <c r="C825" t="s">
        <v>18</v>
      </c>
      <c r="D825">
        <v>389</v>
      </c>
      <c r="E825" s="4">
        <v>1099</v>
      </c>
      <c r="F825" s="1">
        <v>0.65</v>
      </c>
      <c r="G825" s="12">
        <v>4.3</v>
      </c>
      <c r="H825" s="4">
        <v>974</v>
      </c>
      <c r="I825" t="s">
        <v>322</v>
      </c>
      <c r="J825" t="s">
        <v>323</v>
      </c>
      <c r="K825" t="s">
        <v>324</v>
      </c>
      <c r="L825" t="s">
        <v>325</v>
      </c>
      <c r="M825" t="s">
        <v>326</v>
      </c>
      <c r="N825" t="s">
        <v>327</v>
      </c>
      <c r="O825" t="s">
        <v>6853</v>
      </c>
      <c r="P825" t="s">
        <v>6854</v>
      </c>
      <c r="AA825" s="1"/>
      <c r="AB825" s="9" t="str">
        <f t="shared" si="12"/>
        <v>1</v>
      </c>
      <c r="AC825" s="5"/>
    </row>
    <row r="826" spans="1:29" x14ac:dyDescent="0.4">
      <c r="A826" t="s">
        <v>6855</v>
      </c>
      <c r="B826" t="s">
        <v>6856</v>
      </c>
      <c r="C826" t="s">
        <v>5443</v>
      </c>
      <c r="D826" s="2">
        <v>1799</v>
      </c>
      <c r="E826" s="4">
        <v>2911</v>
      </c>
      <c r="F826" s="1">
        <v>0.38</v>
      </c>
      <c r="G826" s="12">
        <v>4.3</v>
      </c>
      <c r="H826" s="4">
        <v>20342</v>
      </c>
      <c r="I826" t="s">
        <v>6857</v>
      </c>
      <c r="J826" t="s">
        <v>6858</v>
      </c>
      <c r="K826" t="s">
        <v>6859</v>
      </c>
      <c r="L826" t="s">
        <v>6860</v>
      </c>
      <c r="M826" t="s">
        <v>6861</v>
      </c>
      <c r="N826" t="s">
        <v>6862</v>
      </c>
      <c r="O826" t="s">
        <v>6863</v>
      </c>
      <c r="P826" t="s">
        <v>6864</v>
      </c>
      <c r="AA826" s="1"/>
      <c r="AB826" s="9" t="str">
        <f t="shared" si="12"/>
        <v>0</v>
      </c>
      <c r="AC826" s="5"/>
    </row>
    <row r="827" spans="1:29" x14ac:dyDescent="0.4">
      <c r="A827" t="s">
        <v>6865</v>
      </c>
      <c r="B827" t="s">
        <v>6866</v>
      </c>
      <c r="C827" t="s">
        <v>5755</v>
      </c>
      <c r="D827">
        <v>90</v>
      </c>
      <c r="E827" s="4">
        <v>175</v>
      </c>
      <c r="F827" s="1">
        <v>0.49</v>
      </c>
      <c r="G827" s="12">
        <v>4.4000000000000004</v>
      </c>
      <c r="H827" s="4">
        <v>7429</v>
      </c>
      <c r="I827" t="s">
        <v>6867</v>
      </c>
      <c r="J827" t="s">
        <v>6868</v>
      </c>
      <c r="K827" t="s">
        <v>6869</v>
      </c>
      <c r="L827" t="s">
        <v>6870</v>
      </c>
      <c r="M827" t="s">
        <v>6871</v>
      </c>
      <c r="N827" t="s">
        <v>6872</v>
      </c>
      <c r="O827" t="s">
        <v>6873</v>
      </c>
      <c r="P827" t="s">
        <v>6874</v>
      </c>
      <c r="AA827" s="1"/>
      <c r="AB827" s="9" t="str">
        <f t="shared" si="12"/>
        <v>0</v>
      </c>
      <c r="AC827" s="5"/>
    </row>
    <row r="828" spans="1:29" x14ac:dyDescent="0.4">
      <c r="A828" t="s">
        <v>6875</v>
      </c>
      <c r="B828" t="s">
        <v>6876</v>
      </c>
      <c r="C828" t="s">
        <v>4876</v>
      </c>
      <c r="D828">
        <v>599</v>
      </c>
      <c r="E828" s="4">
        <v>599</v>
      </c>
      <c r="F828" s="1">
        <v>0</v>
      </c>
      <c r="G828" s="12">
        <v>4</v>
      </c>
      <c r="H828" s="4">
        <v>26423</v>
      </c>
      <c r="I828" t="s">
        <v>6877</v>
      </c>
      <c r="J828" t="s">
        <v>6878</v>
      </c>
      <c r="K828" t="s">
        <v>6879</v>
      </c>
      <c r="L828" t="s">
        <v>6880</v>
      </c>
      <c r="M828" t="s">
        <v>6881</v>
      </c>
      <c r="N828" t="s">
        <v>6882</v>
      </c>
      <c r="O828" t="s">
        <v>6883</v>
      </c>
      <c r="P828" t="s">
        <v>6884</v>
      </c>
      <c r="AA828" s="1"/>
      <c r="AB828" s="9" t="str">
        <f t="shared" si="12"/>
        <v>0</v>
      </c>
      <c r="AC828" s="5"/>
    </row>
    <row r="829" spans="1:29" x14ac:dyDescent="0.4">
      <c r="A829" t="s">
        <v>6885</v>
      </c>
      <c r="B829" t="s">
        <v>6886</v>
      </c>
      <c r="C829" t="s">
        <v>2948</v>
      </c>
      <c r="D829" s="2">
        <v>1999</v>
      </c>
      <c r="E829" s="4">
        <v>7999</v>
      </c>
      <c r="F829" s="1">
        <v>0.75</v>
      </c>
      <c r="G829" s="12">
        <v>4.2</v>
      </c>
      <c r="H829" s="4">
        <v>31305</v>
      </c>
      <c r="I829" t="s">
        <v>6887</v>
      </c>
      <c r="J829" t="s">
        <v>6888</v>
      </c>
      <c r="K829" t="s">
        <v>6889</v>
      </c>
      <c r="L829" t="s">
        <v>6890</v>
      </c>
      <c r="M829" t="s">
        <v>6891</v>
      </c>
      <c r="N829" t="s">
        <v>6892</v>
      </c>
      <c r="O829" t="s">
        <v>6893</v>
      </c>
      <c r="P829" t="s">
        <v>6894</v>
      </c>
      <c r="AA829" s="1"/>
      <c r="AB829" s="9" t="str">
        <f t="shared" si="12"/>
        <v>1</v>
      </c>
      <c r="AC829" s="5"/>
    </row>
    <row r="830" spans="1:29" x14ac:dyDescent="0.4">
      <c r="A830" t="s">
        <v>6895</v>
      </c>
      <c r="B830" t="s">
        <v>6896</v>
      </c>
      <c r="C830" t="s">
        <v>6897</v>
      </c>
      <c r="D830" s="2">
        <v>2099</v>
      </c>
      <c r="E830" s="4">
        <v>3250</v>
      </c>
      <c r="F830" s="1">
        <v>0.35</v>
      </c>
      <c r="G830" s="12">
        <v>3.8</v>
      </c>
      <c r="H830" s="4">
        <v>11213</v>
      </c>
      <c r="I830" t="s">
        <v>6898</v>
      </c>
      <c r="J830" t="s">
        <v>6899</v>
      </c>
      <c r="K830" t="s">
        <v>6900</v>
      </c>
      <c r="L830" t="s">
        <v>6901</v>
      </c>
      <c r="M830" t="s">
        <v>6902</v>
      </c>
      <c r="N830" t="s">
        <v>6903</v>
      </c>
      <c r="O830" t="s">
        <v>6904</v>
      </c>
      <c r="P830" t="s">
        <v>6905</v>
      </c>
      <c r="AA830" s="1"/>
      <c r="AB830" s="9" t="str">
        <f t="shared" si="12"/>
        <v>0</v>
      </c>
      <c r="AC830" s="5"/>
    </row>
    <row r="831" spans="1:29" x14ac:dyDescent="0.4">
      <c r="A831" t="s">
        <v>6906</v>
      </c>
      <c r="B831" t="s">
        <v>6907</v>
      </c>
      <c r="C831" t="s">
        <v>6908</v>
      </c>
      <c r="D831">
        <v>179</v>
      </c>
      <c r="E831" s="4">
        <v>499</v>
      </c>
      <c r="F831" s="1">
        <v>0.64</v>
      </c>
      <c r="G831" s="12">
        <v>4.0999999999999996</v>
      </c>
      <c r="H831" s="4">
        <v>10174</v>
      </c>
      <c r="I831" t="s">
        <v>6909</v>
      </c>
      <c r="J831" t="s">
        <v>6910</v>
      </c>
      <c r="K831" t="s">
        <v>6911</v>
      </c>
      <c r="L831" t="s">
        <v>6912</v>
      </c>
      <c r="M831" t="s">
        <v>6913</v>
      </c>
      <c r="N831" t="s">
        <v>6914</v>
      </c>
      <c r="O831" t="s">
        <v>6915</v>
      </c>
      <c r="P831" t="s">
        <v>6916</v>
      </c>
      <c r="AA831" s="1"/>
      <c r="AB831" s="9" t="str">
        <f t="shared" si="12"/>
        <v>1</v>
      </c>
      <c r="AC831" s="5"/>
    </row>
    <row r="832" spans="1:29" x14ac:dyDescent="0.4">
      <c r="A832" t="s">
        <v>6917</v>
      </c>
      <c r="B832" t="s">
        <v>6918</v>
      </c>
      <c r="C832" t="s">
        <v>5102</v>
      </c>
      <c r="D832" s="2">
        <v>1345</v>
      </c>
      <c r="E832" s="4">
        <v>2295</v>
      </c>
      <c r="F832" s="1">
        <v>0.41</v>
      </c>
      <c r="G832" s="12">
        <v>4.2</v>
      </c>
      <c r="H832" s="4">
        <v>17413</v>
      </c>
      <c r="I832" t="s">
        <v>6919</v>
      </c>
      <c r="J832" t="s">
        <v>6920</v>
      </c>
      <c r="K832" t="s">
        <v>6921</v>
      </c>
      <c r="L832" t="s">
        <v>6922</v>
      </c>
      <c r="M832" t="s">
        <v>6923</v>
      </c>
      <c r="N832" t="s">
        <v>6924</v>
      </c>
      <c r="O832" t="s">
        <v>6925</v>
      </c>
      <c r="P832" t="s">
        <v>6926</v>
      </c>
      <c r="AA832" s="1"/>
      <c r="AB832" s="9" t="str">
        <f t="shared" si="12"/>
        <v>0</v>
      </c>
      <c r="AC832" s="5"/>
    </row>
    <row r="833" spans="1:29" x14ac:dyDescent="0.4">
      <c r="A833" t="s">
        <v>6927</v>
      </c>
      <c r="B833" t="s">
        <v>6928</v>
      </c>
      <c r="C833" t="s">
        <v>5244</v>
      </c>
      <c r="D833">
        <v>349</v>
      </c>
      <c r="E833" s="4">
        <v>995</v>
      </c>
      <c r="F833" s="1">
        <v>0.65</v>
      </c>
      <c r="G833" s="12">
        <v>4.2</v>
      </c>
      <c r="H833" s="4">
        <v>6676</v>
      </c>
      <c r="I833" t="s">
        <v>6929</v>
      </c>
      <c r="J833" t="s">
        <v>6930</v>
      </c>
      <c r="K833" t="s">
        <v>6931</v>
      </c>
      <c r="L833" t="s">
        <v>6932</v>
      </c>
      <c r="M833" t="s">
        <v>6933</v>
      </c>
      <c r="N833" t="s">
        <v>6934</v>
      </c>
      <c r="O833" t="s">
        <v>6935</v>
      </c>
      <c r="P833" t="s">
        <v>6936</v>
      </c>
      <c r="AA833" s="1"/>
      <c r="AB833" s="9" t="str">
        <f t="shared" si="12"/>
        <v>1</v>
      </c>
      <c r="AC833" s="5"/>
    </row>
    <row r="834" spans="1:29" x14ac:dyDescent="0.4">
      <c r="A834" t="s">
        <v>6937</v>
      </c>
      <c r="B834" t="s">
        <v>6938</v>
      </c>
      <c r="C834" t="s">
        <v>6340</v>
      </c>
      <c r="D834">
        <v>287</v>
      </c>
      <c r="E834" s="4">
        <v>499</v>
      </c>
      <c r="F834" s="1">
        <v>0.42</v>
      </c>
      <c r="G834" s="12">
        <v>4.4000000000000004</v>
      </c>
      <c r="H834" s="4">
        <v>8076</v>
      </c>
      <c r="I834" t="s">
        <v>6939</v>
      </c>
      <c r="J834" t="s">
        <v>6940</v>
      </c>
      <c r="K834" t="s">
        <v>6941</v>
      </c>
      <c r="L834" t="s">
        <v>6942</v>
      </c>
      <c r="M834" t="s">
        <v>6943</v>
      </c>
      <c r="N834" t="s">
        <v>6944</v>
      </c>
      <c r="O834" t="s">
        <v>6945</v>
      </c>
      <c r="P834" t="s">
        <v>6946</v>
      </c>
      <c r="AA834" s="1"/>
      <c r="AB834" s="9" t="str">
        <f t="shared" si="12"/>
        <v>0</v>
      </c>
      <c r="AC834" s="5"/>
    </row>
    <row r="835" spans="1:29" x14ac:dyDescent="0.4">
      <c r="A835" t="s">
        <v>330</v>
      </c>
      <c r="B835" t="s">
        <v>331</v>
      </c>
      <c r="C835" t="s">
        <v>18</v>
      </c>
      <c r="D835">
        <v>599</v>
      </c>
      <c r="E835" s="4">
        <v>599</v>
      </c>
      <c r="F835" s="1">
        <v>0</v>
      </c>
      <c r="G835" s="12">
        <v>4.3</v>
      </c>
      <c r="H835" s="4">
        <v>355</v>
      </c>
      <c r="I835" t="s">
        <v>332</v>
      </c>
      <c r="J835" t="s">
        <v>333</v>
      </c>
      <c r="K835" t="s">
        <v>334</v>
      </c>
      <c r="L835" t="s">
        <v>335</v>
      </c>
      <c r="M835" t="s">
        <v>336</v>
      </c>
      <c r="N835" t="s">
        <v>6947</v>
      </c>
      <c r="O835" t="s">
        <v>6948</v>
      </c>
      <c r="P835" t="s">
        <v>6949</v>
      </c>
      <c r="AA835" s="1"/>
      <c r="AB835" s="9" t="str">
        <f t="shared" ref="AB835:AB898" si="13">IF(F835&gt;=50%, "1", "0")</f>
        <v>0</v>
      </c>
      <c r="AC835" s="5"/>
    </row>
    <row r="836" spans="1:29" x14ac:dyDescent="0.4">
      <c r="A836" t="s">
        <v>6950</v>
      </c>
      <c r="B836" t="s">
        <v>6951</v>
      </c>
      <c r="C836" t="s">
        <v>4834</v>
      </c>
      <c r="D836">
        <v>349</v>
      </c>
      <c r="E836" s="4">
        <v>450</v>
      </c>
      <c r="F836" s="1">
        <v>0.22</v>
      </c>
      <c r="G836" s="12">
        <v>4.0999999999999996</v>
      </c>
      <c r="H836" s="4">
        <v>18656</v>
      </c>
      <c r="I836" t="s">
        <v>6952</v>
      </c>
      <c r="J836" t="s">
        <v>6953</v>
      </c>
      <c r="K836" t="s">
        <v>6954</v>
      </c>
      <c r="L836" t="s">
        <v>6955</v>
      </c>
      <c r="M836" t="s">
        <v>6956</v>
      </c>
      <c r="N836" t="s">
        <v>6957</v>
      </c>
      <c r="O836" t="s">
        <v>6958</v>
      </c>
      <c r="P836" t="s">
        <v>6959</v>
      </c>
      <c r="AA836" s="1"/>
      <c r="AB836" s="9" t="str">
        <f t="shared" si="13"/>
        <v>0</v>
      </c>
      <c r="AC836" s="5"/>
    </row>
    <row r="837" spans="1:29" x14ac:dyDescent="0.4">
      <c r="A837" t="s">
        <v>6960</v>
      </c>
      <c r="B837" t="s">
        <v>6961</v>
      </c>
      <c r="C837" t="s">
        <v>5047</v>
      </c>
      <c r="D837">
        <v>879</v>
      </c>
      <c r="E837" s="4">
        <v>1109</v>
      </c>
      <c r="F837" s="1">
        <v>0.21</v>
      </c>
      <c r="G837" s="12">
        <v>4.4000000000000004</v>
      </c>
      <c r="H837" s="4">
        <v>31599</v>
      </c>
      <c r="I837" t="s">
        <v>6962</v>
      </c>
      <c r="J837" t="s">
        <v>6963</v>
      </c>
      <c r="K837" t="s">
        <v>6964</v>
      </c>
      <c r="L837" t="s">
        <v>6965</v>
      </c>
      <c r="M837" t="s">
        <v>6966</v>
      </c>
      <c r="N837" t="s">
        <v>6967</v>
      </c>
      <c r="O837" t="s">
        <v>6968</v>
      </c>
      <c r="P837" t="s">
        <v>6969</v>
      </c>
      <c r="AA837" s="1"/>
      <c r="AB837" s="9" t="str">
        <f t="shared" si="13"/>
        <v>0</v>
      </c>
      <c r="AC837" s="5"/>
    </row>
    <row r="838" spans="1:29" x14ac:dyDescent="0.4">
      <c r="A838" t="s">
        <v>340</v>
      </c>
      <c r="B838" t="s">
        <v>341</v>
      </c>
      <c r="C838" t="s">
        <v>18</v>
      </c>
      <c r="D838">
        <v>199</v>
      </c>
      <c r="E838" s="4">
        <v>999</v>
      </c>
      <c r="F838" s="1">
        <v>0.8</v>
      </c>
      <c r="G838" s="12">
        <v>3.9</v>
      </c>
      <c r="H838" s="4">
        <v>1075</v>
      </c>
      <c r="I838" t="s">
        <v>342</v>
      </c>
      <c r="J838" t="s">
        <v>343</v>
      </c>
      <c r="K838" t="s">
        <v>344</v>
      </c>
      <c r="L838" t="s">
        <v>345</v>
      </c>
      <c r="M838" t="s">
        <v>346</v>
      </c>
      <c r="N838" t="s">
        <v>347</v>
      </c>
      <c r="O838" t="s">
        <v>348</v>
      </c>
      <c r="P838" t="s">
        <v>6970</v>
      </c>
      <c r="AA838" s="1"/>
      <c r="AB838" s="9" t="str">
        <f t="shared" si="13"/>
        <v>1</v>
      </c>
      <c r="AC838" s="5"/>
    </row>
    <row r="839" spans="1:29" x14ac:dyDescent="0.4">
      <c r="A839" t="s">
        <v>6971</v>
      </c>
      <c r="B839" t="s">
        <v>6972</v>
      </c>
      <c r="C839" t="s">
        <v>5647</v>
      </c>
      <c r="D839">
        <v>250</v>
      </c>
      <c r="E839" s="4">
        <v>250</v>
      </c>
      <c r="F839" s="1">
        <v>0</v>
      </c>
      <c r="G839" s="12">
        <v>3.9</v>
      </c>
      <c r="H839" s="4">
        <v>13971</v>
      </c>
      <c r="I839" t="s">
        <v>6973</v>
      </c>
      <c r="J839" t="s">
        <v>6974</v>
      </c>
      <c r="K839" t="s">
        <v>6975</v>
      </c>
      <c r="L839" t="s">
        <v>6976</v>
      </c>
      <c r="M839" t="s">
        <v>6977</v>
      </c>
      <c r="N839" t="s">
        <v>13055</v>
      </c>
      <c r="O839" t="s">
        <v>6978</v>
      </c>
      <c r="P839" t="s">
        <v>6979</v>
      </c>
      <c r="AA839" s="1"/>
      <c r="AB839" s="9" t="str">
        <f t="shared" si="13"/>
        <v>0</v>
      </c>
      <c r="AC839" s="5"/>
    </row>
    <row r="840" spans="1:29" x14ac:dyDescent="0.4">
      <c r="A840" t="s">
        <v>6980</v>
      </c>
      <c r="B840" t="s">
        <v>6981</v>
      </c>
      <c r="C840" t="s">
        <v>3066</v>
      </c>
      <c r="D840">
        <v>199</v>
      </c>
      <c r="E840" s="4">
        <v>499</v>
      </c>
      <c r="F840" s="1">
        <v>0.6</v>
      </c>
      <c r="G840" s="12">
        <v>3.6</v>
      </c>
      <c r="H840" s="4">
        <v>2492</v>
      </c>
      <c r="I840" t="s">
        <v>6982</v>
      </c>
      <c r="J840" t="s">
        <v>6983</v>
      </c>
      <c r="K840" t="s">
        <v>6984</v>
      </c>
      <c r="L840" t="s">
        <v>6985</v>
      </c>
      <c r="M840" t="s">
        <v>6986</v>
      </c>
      <c r="N840" t="s">
        <v>6987</v>
      </c>
      <c r="O840" t="s">
        <v>6988</v>
      </c>
      <c r="P840" t="s">
        <v>6989</v>
      </c>
      <c r="AA840" s="1"/>
      <c r="AB840" s="9" t="str">
        <f t="shared" si="13"/>
        <v>1</v>
      </c>
      <c r="AC840" s="5"/>
    </row>
    <row r="841" spans="1:29" x14ac:dyDescent="0.4">
      <c r="A841" t="s">
        <v>356</v>
      </c>
      <c r="B841" t="s">
        <v>357</v>
      </c>
      <c r="C841" t="s">
        <v>18</v>
      </c>
      <c r="D841">
        <v>899</v>
      </c>
      <c r="E841" s="4">
        <v>1900</v>
      </c>
      <c r="F841" s="1">
        <v>0.53</v>
      </c>
      <c r="G841" s="12">
        <v>4.4000000000000004</v>
      </c>
      <c r="H841" s="4">
        <v>13552</v>
      </c>
      <c r="I841" t="s">
        <v>358</v>
      </c>
      <c r="J841" t="s">
        <v>359</v>
      </c>
      <c r="K841" t="s">
        <v>360</v>
      </c>
      <c r="L841" t="s">
        <v>361</v>
      </c>
      <c r="M841" t="s">
        <v>362</v>
      </c>
      <c r="N841" t="s">
        <v>363</v>
      </c>
      <c r="O841" t="s">
        <v>6990</v>
      </c>
      <c r="P841" t="s">
        <v>6991</v>
      </c>
      <c r="AA841" s="1"/>
      <c r="AB841" s="9" t="str">
        <f t="shared" si="13"/>
        <v>1</v>
      </c>
      <c r="AC841" s="5"/>
    </row>
    <row r="842" spans="1:29" x14ac:dyDescent="0.4">
      <c r="A842" t="s">
        <v>366</v>
      </c>
      <c r="B842" t="s">
        <v>367</v>
      </c>
      <c r="C842" t="s">
        <v>18</v>
      </c>
      <c r="D842">
        <v>199</v>
      </c>
      <c r="E842" s="4">
        <v>999</v>
      </c>
      <c r="F842" s="1">
        <v>0.8</v>
      </c>
      <c r="G842" s="12">
        <v>4</v>
      </c>
      <c r="H842" s="4">
        <v>575</v>
      </c>
      <c r="I842" t="s">
        <v>368</v>
      </c>
      <c r="J842" t="s">
        <v>369</v>
      </c>
      <c r="K842" t="s">
        <v>370</v>
      </c>
      <c r="L842" t="s">
        <v>371</v>
      </c>
      <c r="M842" t="s">
        <v>372</v>
      </c>
      <c r="N842" t="s">
        <v>373</v>
      </c>
      <c r="O842" t="s">
        <v>6992</v>
      </c>
      <c r="P842" t="s">
        <v>6993</v>
      </c>
      <c r="AA842" s="1"/>
      <c r="AB842" s="9" t="str">
        <f t="shared" si="13"/>
        <v>1</v>
      </c>
      <c r="AC842" s="5"/>
    </row>
    <row r="843" spans="1:29" x14ac:dyDescent="0.4">
      <c r="A843" t="s">
        <v>6994</v>
      </c>
      <c r="B843" t="s">
        <v>6995</v>
      </c>
      <c r="C843" t="s">
        <v>6908</v>
      </c>
      <c r="D843">
        <v>149</v>
      </c>
      <c r="E843" s="4">
        <v>999</v>
      </c>
      <c r="F843" s="1">
        <v>0.85</v>
      </c>
      <c r="G843" s="12">
        <v>3.5</v>
      </c>
      <c r="H843" s="4">
        <v>2523</v>
      </c>
      <c r="I843" t="s">
        <v>6996</v>
      </c>
      <c r="J843" t="s">
        <v>6997</v>
      </c>
      <c r="K843" t="s">
        <v>6998</v>
      </c>
      <c r="L843" t="s">
        <v>6999</v>
      </c>
      <c r="M843" t="s">
        <v>7000</v>
      </c>
      <c r="N843" t="s">
        <v>7001</v>
      </c>
      <c r="O843" t="s">
        <v>7002</v>
      </c>
      <c r="P843" t="s">
        <v>7003</v>
      </c>
      <c r="AA843" s="1"/>
      <c r="AB843" s="9" t="str">
        <f t="shared" si="13"/>
        <v>1</v>
      </c>
      <c r="AC843" s="5"/>
    </row>
    <row r="844" spans="1:29" x14ac:dyDescent="0.4">
      <c r="A844" t="s">
        <v>7004</v>
      </c>
      <c r="B844" t="s">
        <v>7005</v>
      </c>
      <c r="C844" t="s">
        <v>4856</v>
      </c>
      <c r="D844">
        <v>469</v>
      </c>
      <c r="E844" s="4">
        <v>1499</v>
      </c>
      <c r="F844" s="1">
        <v>0.69</v>
      </c>
      <c r="G844" s="12">
        <v>4.0999999999999996</v>
      </c>
      <c r="H844" s="4">
        <v>352</v>
      </c>
      <c r="I844" t="s">
        <v>7006</v>
      </c>
      <c r="J844" t="s">
        <v>7007</v>
      </c>
      <c r="K844" t="s">
        <v>7008</v>
      </c>
      <c r="L844" t="s">
        <v>7009</v>
      </c>
      <c r="M844" t="s">
        <v>7010</v>
      </c>
      <c r="N844" t="s">
        <v>7011</v>
      </c>
      <c r="O844" t="s">
        <v>7012</v>
      </c>
      <c r="P844" t="s">
        <v>7013</v>
      </c>
      <c r="AA844" s="1"/>
      <c r="AB844" s="9" t="str">
        <f t="shared" si="13"/>
        <v>1</v>
      </c>
      <c r="AC844" s="5"/>
    </row>
    <row r="845" spans="1:29" x14ac:dyDescent="0.4">
      <c r="A845" t="s">
        <v>7014</v>
      </c>
      <c r="B845" t="s">
        <v>7015</v>
      </c>
      <c r="C845" t="s">
        <v>6103</v>
      </c>
      <c r="D845" s="2">
        <v>1187</v>
      </c>
      <c r="E845" s="4">
        <v>1929</v>
      </c>
      <c r="F845" s="1">
        <v>0.38</v>
      </c>
      <c r="G845" s="12">
        <v>4.0999999999999996</v>
      </c>
      <c r="H845" s="4">
        <v>1662</v>
      </c>
      <c r="I845" t="s">
        <v>7016</v>
      </c>
      <c r="J845" t="s">
        <v>7017</v>
      </c>
      <c r="K845" t="s">
        <v>7018</v>
      </c>
      <c r="L845" t="s">
        <v>7019</v>
      </c>
      <c r="M845" t="s">
        <v>7020</v>
      </c>
      <c r="N845" t="s">
        <v>7021</v>
      </c>
      <c r="O845" t="s">
        <v>7022</v>
      </c>
      <c r="P845" t="s">
        <v>7023</v>
      </c>
      <c r="AA845" s="1"/>
      <c r="AB845" s="9" t="str">
        <f t="shared" si="13"/>
        <v>0</v>
      </c>
      <c r="AC845" s="5"/>
    </row>
    <row r="846" spans="1:29" x14ac:dyDescent="0.4">
      <c r="A846" t="s">
        <v>7024</v>
      </c>
      <c r="B846" t="s">
        <v>7025</v>
      </c>
      <c r="C846" t="s">
        <v>7026</v>
      </c>
      <c r="D846">
        <v>849</v>
      </c>
      <c r="E846" s="4">
        <v>1499</v>
      </c>
      <c r="F846" s="1">
        <v>0.43</v>
      </c>
      <c r="G846" s="12">
        <v>4</v>
      </c>
      <c r="H846" s="4">
        <v>7352</v>
      </c>
      <c r="I846" t="s">
        <v>7027</v>
      </c>
      <c r="J846" t="s">
        <v>7028</v>
      </c>
      <c r="K846" t="s">
        <v>7029</v>
      </c>
      <c r="L846" t="s">
        <v>7030</v>
      </c>
      <c r="M846" t="s">
        <v>7031</v>
      </c>
      <c r="N846" t="s">
        <v>7032</v>
      </c>
      <c r="O846" t="s">
        <v>7033</v>
      </c>
      <c r="P846" t="s">
        <v>7034</v>
      </c>
      <c r="AA846" s="1"/>
      <c r="AB846" s="9" t="str">
        <f t="shared" si="13"/>
        <v>0</v>
      </c>
      <c r="AC846" s="5"/>
    </row>
    <row r="847" spans="1:29" x14ac:dyDescent="0.4">
      <c r="A847" t="s">
        <v>7035</v>
      </c>
      <c r="B847" t="s">
        <v>7036</v>
      </c>
      <c r="C847" t="s">
        <v>4845</v>
      </c>
      <c r="D847">
        <v>328</v>
      </c>
      <c r="E847" s="4">
        <v>399</v>
      </c>
      <c r="F847" s="1">
        <v>0.18</v>
      </c>
      <c r="G847" s="12">
        <v>4.0999999999999996</v>
      </c>
      <c r="H847" s="4">
        <v>3441</v>
      </c>
      <c r="I847" t="s">
        <v>7037</v>
      </c>
      <c r="J847" t="s">
        <v>7038</v>
      </c>
      <c r="K847" t="s">
        <v>7039</v>
      </c>
      <c r="L847" t="s">
        <v>7040</v>
      </c>
      <c r="M847" t="s">
        <v>7041</v>
      </c>
      <c r="N847" t="s">
        <v>7042</v>
      </c>
      <c r="O847" t="s">
        <v>7043</v>
      </c>
      <c r="P847" t="s">
        <v>7044</v>
      </c>
      <c r="AA847" s="1"/>
      <c r="AB847" s="9" t="str">
        <f t="shared" si="13"/>
        <v>0</v>
      </c>
      <c r="AC847" s="5"/>
    </row>
    <row r="848" spans="1:29" x14ac:dyDescent="0.4">
      <c r="A848" t="s">
        <v>7045</v>
      </c>
      <c r="B848" t="s">
        <v>7046</v>
      </c>
      <c r="C848" t="s">
        <v>4876</v>
      </c>
      <c r="D848">
        <v>269</v>
      </c>
      <c r="E848" s="4">
        <v>699</v>
      </c>
      <c r="F848" s="1">
        <v>0.62</v>
      </c>
      <c r="G848" s="12">
        <v>4</v>
      </c>
      <c r="H848" s="4">
        <v>93</v>
      </c>
      <c r="I848" t="s">
        <v>7047</v>
      </c>
      <c r="J848" t="s">
        <v>7048</v>
      </c>
      <c r="K848" t="s">
        <v>7049</v>
      </c>
      <c r="L848" t="s">
        <v>7050</v>
      </c>
      <c r="M848" t="s">
        <v>7051</v>
      </c>
      <c r="N848" t="s">
        <v>7052</v>
      </c>
      <c r="O848" t="s">
        <v>7053</v>
      </c>
      <c r="P848" t="s">
        <v>7054</v>
      </c>
      <c r="AA848" s="1"/>
      <c r="AB848" s="9" t="str">
        <f t="shared" si="13"/>
        <v>1</v>
      </c>
      <c r="AC848" s="5"/>
    </row>
    <row r="849" spans="1:29" x14ac:dyDescent="0.4">
      <c r="A849" t="s">
        <v>7055</v>
      </c>
      <c r="B849" t="s">
        <v>7056</v>
      </c>
      <c r="C849" t="s">
        <v>7057</v>
      </c>
      <c r="D849">
        <v>299</v>
      </c>
      <c r="E849" s="4">
        <v>400</v>
      </c>
      <c r="F849" s="1">
        <v>0.25</v>
      </c>
      <c r="G849" s="12">
        <v>3.8</v>
      </c>
      <c r="H849" s="4">
        <v>40895</v>
      </c>
      <c r="I849" t="s">
        <v>7058</v>
      </c>
      <c r="J849" t="s">
        <v>7059</v>
      </c>
      <c r="K849" t="s">
        <v>7060</v>
      </c>
      <c r="L849" t="s">
        <v>7061</v>
      </c>
      <c r="M849" t="s">
        <v>7062</v>
      </c>
      <c r="N849" t="s">
        <v>7063</v>
      </c>
      <c r="O849" t="s">
        <v>7064</v>
      </c>
      <c r="P849" t="s">
        <v>7065</v>
      </c>
      <c r="AA849" s="1"/>
      <c r="AB849" s="9" t="str">
        <f t="shared" si="13"/>
        <v>0</v>
      </c>
      <c r="AC849" s="5"/>
    </row>
    <row r="850" spans="1:29" x14ac:dyDescent="0.4">
      <c r="A850" t="s">
        <v>7066</v>
      </c>
      <c r="B850" t="s">
        <v>7067</v>
      </c>
      <c r="C850" t="s">
        <v>7068</v>
      </c>
      <c r="D850">
        <v>549</v>
      </c>
      <c r="E850" s="4">
        <v>1499</v>
      </c>
      <c r="F850" s="1">
        <v>0.63</v>
      </c>
      <c r="G850" s="12">
        <v>4.3</v>
      </c>
      <c r="H850" s="4">
        <v>11006</v>
      </c>
      <c r="I850" t="s">
        <v>7069</v>
      </c>
      <c r="J850" t="s">
        <v>7070</v>
      </c>
      <c r="K850" t="s">
        <v>7071</v>
      </c>
      <c r="L850" t="s">
        <v>7072</v>
      </c>
      <c r="M850" t="s">
        <v>7073</v>
      </c>
      <c r="N850" t="s">
        <v>7074</v>
      </c>
      <c r="O850" t="s">
        <v>7075</v>
      </c>
      <c r="P850" t="s">
        <v>7076</v>
      </c>
      <c r="AA850" s="1"/>
      <c r="AB850" s="9" t="str">
        <f t="shared" si="13"/>
        <v>1</v>
      </c>
      <c r="AC850" s="5"/>
    </row>
    <row r="851" spans="1:29" x14ac:dyDescent="0.4">
      <c r="A851" t="s">
        <v>7077</v>
      </c>
      <c r="B851" t="s">
        <v>7078</v>
      </c>
      <c r="C851" t="s">
        <v>5623</v>
      </c>
      <c r="D851">
        <v>114</v>
      </c>
      <c r="E851" s="4">
        <v>120</v>
      </c>
      <c r="F851" s="1">
        <v>0.05</v>
      </c>
      <c r="G851" s="12">
        <v>4.2</v>
      </c>
      <c r="H851" s="4">
        <v>8938</v>
      </c>
      <c r="I851" t="s">
        <v>7079</v>
      </c>
      <c r="J851" t="s">
        <v>7080</v>
      </c>
      <c r="K851" t="s">
        <v>7081</v>
      </c>
      <c r="L851" t="s">
        <v>7082</v>
      </c>
      <c r="M851" t="s">
        <v>7083</v>
      </c>
      <c r="N851" t="s">
        <v>7084</v>
      </c>
      <c r="O851" t="s">
        <v>7085</v>
      </c>
      <c r="P851" t="s">
        <v>7086</v>
      </c>
      <c r="AA851" s="1"/>
      <c r="AB851" s="9" t="str">
        <f t="shared" si="13"/>
        <v>0</v>
      </c>
      <c r="AC851" s="5"/>
    </row>
    <row r="852" spans="1:29" x14ac:dyDescent="0.4">
      <c r="A852" t="s">
        <v>7087</v>
      </c>
      <c r="B852" t="s">
        <v>7088</v>
      </c>
      <c r="C852" t="s">
        <v>7089</v>
      </c>
      <c r="D852">
        <v>120</v>
      </c>
      <c r="E852" s="4">
        <v>120</v>
      </c>
      <c r="F852" s="1">
        <v>0</v>
      </c>
      <c r="G852" s="12">
        <v>4.0999999999999996</v>
      </c>
      <c r="H852" s="4">
        <v>4308</v>
      </c>
      <c r="I852" t="s">
        <v>7090</v>
      </c>
      <c r="J852" t="s">
        <v>7091</v>
      </c>
      <c r="K852" t="s">
        <v>7092</v>
      </c>
      <c r="L852" t="s">
        <v>7093</v>
      </c>
      <c r="M852" t="s">
        <v>7094</v>
      </c>
      <c r="N852" t="s">
        <v>7095</v>
      </c>
      <c r="O852" t="s">
        <v>7096</v>
      </c>
      <c r="P852" t="s">
        <v>7097</v>
      </c>
      <c r="AA852" s="1"/>
      <c r="AB852" s="9" t="str">
        <f t="shared" si="13"/>
        <v>0</v>
      </c>
      <c r="AC852" s="5"/>
    </row>
    <row r="853" spans="1:29" x14ac:dyDescent="0.4">
      <c r="A853" t="s">
        <v>386</v>
      </c>
      <c r="B853" t="s">
        <v>387</v>
      </c>
      <c r="C853" t="s">
        <v>18</v>
      </c>
      <c r="D853">
        <v>970</v>
      </c>
      <c r="E853" s="4">
        <v>1999</v>
      </c>
      <c r="F853" s="1">
        <v>0.51</v>
      </c>
      <c r="G853" s="12">
        <v>4.2</v>
      </c>
      <c r="H853" s="4">
        <v>462</v>
      </c>
      <c r="I853" t="s">
        <v>388</v>
      </c>
      <c r="J853" t="s">
        <v>389</v>
      </c>
      <c r="K853" t="s">
        <v>390</v>
      </c>
      <c r="L853" t="s">
        <v>391</v>
      </c>
      <c r="M853" t="s">
        <v>392</v>
      </c>
      <c r="N853" t="s">
        <v>393</v>
      </c>
      <c r="O853" t="s">
        <v>7098</v>
      </c>
      <c r="P853" t="s">
        <v>7099</v>
      </c>
      <c r="AA853" s="1"/>
      <c r="AB853" s="9" t="str">
        <f t="shared" si="13"/>
        <v>1</v>
      </c>
      <c r="AC853" s="5"/>
    </row>
    <row r="854" spans="1:29" x14ac:dyDescent="0.4">
      <c r="A854" t="s">
        <v>396</v>
      </c>
      <c r="B854" t="s">
        <v>397</v>
      </c>
      <c r="C854" t="s">
        <v>18</v>
      </c>
      <c r="D854">
        <v>209</v>
      </c>
      <c r="E854" s="4">
        <v>695</v>
      </c>
      <c r="F854" s="1">
        <v>0.7</v>
      </c>
      <c r="G854" s="12">
        <v>4.5</v>
      </c>
      <c r="H854" s="4">
        <v>107686</v>
      </c>
      <c r="I854" t="s">
        <v>398</v>
      </c>
      <c r="J854" t="s">
        <v>399</v>
      </c>
      <c r="K854" t="s">
        <v>400</v>
      </c>
      <c r="L854" t="s">
        <v>401</v>
      </c>
      <c r="M854" t="s">
        <v>402</v>
      </c>
      <c r="N854" t="s">
        <v>403</v>
      </c>
      <c r="O854" t="s">
        <v>404</v>
      </c>
      <c r="P854" t="s">
        <v>7100</v>
      </c>
      <c r="AA854" s="1"/>
      <c r="AB854" s="9" t="str">
        <f t="shared" si="13"/>
        <v>1</v>
      </c>
      <c r="AC854" s="5"/>
    </row>
    <row r="855" spans="1:29" x14ac:dyDescent="0.4">
      <c r="A855" t="s">
        <v>7101</v>
      </c>
      <c r="B855" t="s">
        <v>7102</v>
      </c>
      <c r="C855" t="s">
        <v>4845</v>
      </c>
      <c r="D855" s="2">
        <v>1490</v>
      </c>
      <c r="E855" s="4">
        <v>2295</v>
      </c>
      <c r="F855" s="1">
        <v>0.35</v>
      </c>
      <c r="G855" s="12">
        <v>4.5999999999999996</v>
      </c>
      <c r="H855" s="4">
        <v>10652</v>
      </c>
      <c r="I855" t="s">
        <v>7103</v>
      </c>
      <c r="J855" t="s">
        <v>7104</v>
      </c>
      <c r="K855" t="s">
        <v>7105</v>
      </c>
      <c r="L855" t="s">
        <v>7106</v>
      </c>
      <c r="M855" t="s">
        <v>7107</v>
      </c>
      <c r="N855" t="s">
        <v>7108</v>
      </c>
      <c r="O855" t="s">
        <v>7109</v>
      </c>
      <c r="P855" t="s">
        <v>7110</v>
      </c>
      <c r="AA855" s="1"/>
      <c r="AB855" s="9" t="str">
        <f t="shared" si="13"/>
        <v>0</v>
      </c>
      <c r="AC855" s="5"/>
    </row>
    <row r="856" spans="1:29" x14ac:dyDescent="0.4">
      <c r="A856" t="s">
        <v>7111</v>
      </c>
      <c r="B856" t="s">
        <v>7112</v>
      </c>
      <c r="C856" t="s">
        <v>7113</v>
      </c>
      <c r="D856">
        <v>99</v>
      </c>
      <c r="E856" s="4">
        <v>99</v>
      </c>
      <c r="F856" s="1">
        <v>0</v>
      </c>
      <c r="G856" s="12">
        <v>4.3</v>
      </c>
      <c r="H856" s="4">
        <v>5036</v>
      </c>
      <c r="I856" t="s">
        <v>7114</v>
      </c>
      <c r="J856" t="s">
        <v>7115</v>
      </c>
      <c r="K856" t="s">
        <v>7116</v>
      </c>
      <c r="L856" t="s">
        <v>7117</v>
      </c>
      <c r="M856" t="s">
        <v>7118</v>
      </c>
      <c r="N856" t="s">
        <v>7119</v>
      </c>
      <c r="O856" t="s">
        <v>7120</v>
      </c>
      <c r="P856" t="s">
        <v>7121</v>
      </c>
      <c r="AA856" s="1"/>
      <c r="AB856" s="9" t="str">
        <f t="shared" si="13"/>
        <v>0</v>
      </c>
      <c r="AC856" s="5"/>
    </row>
    <row r="857" spans="1:29" x14ac:dyDescent="0.4">
      <c r="A857" t="s">
        <v>7122</v>
      </c>
      <c r="B857" t="s">
        <v>7123</v>
      </c>
      <c r="C857" t="s">
        <v>4845</v>
      </c>
      <c r="D857">
        <v>149</v>
      </c>
      <c r="E857" s="4">
        <v>249</v>
      </c>
      <c r="F857" s="1">
        <v>0.4</v>
      </c>
      <c r="G857" s="12">
        <v>4</v>
      </c>
      <c r="H857" s="4">
        <v>5057</v>
      </c>
      <c r="I857" t="s">
        <v>7124</v>
      </c>
      <c r="J857" t="s">
        <v>7125</v>
      </c>
      <c r="K857" t="s">
        <v>7126</v>
      </c>
      <c r="L857" t="s">
        <v>7127</v>
      </c>
      <c r="M857" t="s">
        <v>7128</v>
      </c>
      <c r="N857" t="s">
        <v>7129</v>
      </c>
      <c r="O857" t="s">
        <v>7130</v>
      </c>
      <c r="P857" t="s">
        <v>7131</v>
      </c>
      <c r="AA857" s="1"/>
      <c r="AB857" s="9" t="str">
        <f t="shared" si="13"/>
        <v>0</v>
      </c>
      <c r="AC857" s="5"/>
    </row>
    <row r="858" spans="1:29" x14ac:dyDescent="0.4">
      <c r="A858" t="s">
        <v>7132</v>
      </c>
      <c r="B858" t="s">
        <v>7133</v>
      </c>
      <c r="C858" t="s">
        <v>5336</v>
      </c>
      <c r="D858">
        <v>575</v>
      </c>
      <c r="E858" s="4">
        <v>2799</v>
      </c>
      <c r="F858" s="1">
        <v>0.79</v>
      </c>
      <c r="G858" s="12">
        <v>4.2</v>
      </c>
      <c r="H858" s="4">
        <v>8537</v>
      </c>
      <c r="I858" t="s">
        <v>7134</v>
      </c>
      <c r="J858" t="s">
        <v>7135</v>
      </c>
      <c r="K858" t="s">
        <v>7136</v>
      </c>
      <c r="L858" t="s">
        <v>7137</v>
      </c>
      <c r="M858" t="s">
        <v>7138</v>
      </c>
      <c r="N858" t="s">
        <v>13056</v>
      </c>
      <c r="O858" t="s">
        <v>7139</v>
      </c>
      <c r="P858" t="s">
        <v>7140</v>
      </c>
      <c r="AA858" s="1"/>
      <c r="AB858" s="9" t="str">
        <f t="shared" si="13"/>
        <v>1</v>
      </c>
      <c r="AC858" s="5"/>
    </row>
    <row r="859" spans="1:29" x14ac:dyDescent="0.4">
      <c r="A859" t="s">
        <v>435</v>
      </c>
      <c r="B859" t="s">
        <v>436</v>
      </c>
      <c r="C859" t="s">
        <v>18</v>
      </c>
      <c r="D859">
        <v>333</v>
      </c>
      <c r="E859" s="4">
        <v>999</v>
      </c>
      <c r="F859" s="1">
        <v>0.67</v>
      </c>
      <c r="G859" s="12">
        <v>3.3</v>
      </c>
      <c r="H859" s="4">
        <v>9792</v>
      </c>
      <c r="I859" t="s">
        <v>437</v>
      </c>
      <c r="J859" t="s">
        <v>438</v>
      </c>
      <c r="K859" t="s">
        <v>439</v>
      </c>
      <c r="L859" t="s">
        <v>440</v>
      </c>
      <c r="M859" t="s">
        <v>441</v>
      </c>
      <c r="N859" t="s">
        <v>442</v>
      </c>
      <c r="O859" t="s">
        <v>443</v>
      </c>
      <c r="P859" t="s">
        <v>7141</v>
      </c>
      <c r="AA859" s="1"/>
      <c r="AB859" s="9" t="str">
        <f t="shared" si="13"/>
        <v>1</v>
      </c>
      <c r="AC859" s="5"/>
    </row>
    <row r="860" spans="1:29" x14ac:dyDescent="0.4">
      <c r="A860" t="s">
        <v>7142</v>
      </c>
      <c r="B860" t="s">
        <v>7143</v>
      </c>
      <c r="C860" t="s">
        <v>6314</v>
      </c>
      <c r="D860">
        <v>178</v>
      </c>
      <c r="E860" s="4">
        <v>210</v>
      </c>
      <c r="F860" s="1">
        <v>0.15</v>
      </c>
      <c r="G860" s="12">
        <v>4.3</v>
      </c>
      <c r="H860" s="4">
        <v>2450</v>
      </c>
      <c r="I860" t="s">
        <v>7144</v>
      </c>
      <c r="J860" t="s">
        <v>7145</v>
      </c>
      <c r="K860" t="s">
        <v>7146</v>
      </c>
      <c r="L860" t="s">
        <v>7147</v>
      </c>
      <c r="M860" t="s">
        <v>7148</v>
      </c>
      <c r="N860" t="s">
        <v>7149</v>
      </c>
      <c r="O860" t="s">
        <v>7150</v>
      </c>
      <c r="P860" t="s">
        <v>7151</v>
      </c>
      <c r="AA860" s="1"/>
      <c r="AB860" s="9" t="str">
        <f t="shared" si="13"/>
        <v>0</v>
      </c>
      <c r="AC860" s="5"/>
    </row>
    <row r="861" spans="1:29" x14ac:dyDescent="0.4">
      <c r="A861" t="s">
        <v>7152</v>
      </c>
      <c r="B861" t="s">
        <v>7153</v>
      </c>
      <c r="C861" t="s">
        <v>3066</v>
      </c>
      <c r="D861" s="2">
        <v>1599</v>
      </c>
      <c r="E861" s="4">
        <v>3490</v>
      </c>
      <c r="F861" s="1">
        <v>0.54</v>
      </c>
      <c r="G861" s="12">
        <v>3.7</v>
      </c>
      <c r="H861" s="4">
        <v>676</v>
      </c>
      <c r="I861" t="s">
        <v>7154</v>
      </c>
      <c r="J861" t="s">
        <v>7155</v>
      </c>
      <c r="K861" t="s">
        <v>7156</v>
      </c>
      <c r="L861" t="s">
        <v>7157</v>
      </c>
      <c r="M861" t="s">
        <v>7158</v>
      </c>
      <c r="N861" t="s">
        <v>7159</v>
      </c>
      <c r="O861" t="s">
        <v>7160</v>
      </c>
      <c r="P861" t="s">
        <v>7161</v>
      </c>
      <c r="AA861" s="1"/>
      <c r="AB861" s="9" t="str">
        <f t="shared" si="13"/>
        <v>1</v>
      </c>
      <c r="AC861" s="5"/>
    </row>
    <row r="862" spans="1:29" x14ac:dyDescent="0.4">
      <c r="A862" t="s">
        <v>7162</v>
      </c>
      <c r="B862" t="s">
        <v>7163</v>
      </c>
      <c r="C862" t="s">
        <v>3066</v>
      </c>
      <c r="D862">
        <v>499</v>
      </c>
      <c r="E862" s="4">
        <v>1299</v>
      </c>
      <c r="F862" s="1">
        <v>0.62</v>
      </c>
      <c r="G862" s="12">
        <v>3.9</v>
      </c>
      <c r="H862" s="4">
        <v>1173</v>
      </c>
      <c r="I862" t="s">
        <v>7164</v>
      </c>
      <c r="J862" t="s">
        <v>7165</v>
      </c>
      <c r="K862" t="s">
        <v>7166</v>
      </c>
      <c r="L862" t="s">
        <v>7167</v>
      </c>
      <c r="M862" t="s">
        <v>7168</v>
      </c>
      <c r="N862" t="s">
        <v>7169</v>
      </c>
      <c r="O862" t="s">
        <v>7170</v>
      </c>
      <c r="P862" t="s">
        <v>7171</v>
      </c>
      <c r="AA862" s="1"/>
      <c r="AB862" s="9" t="str">
        <f t="shared" si="13"/>
        <v>1</v>
      </c>
      <c r="AC862" s="5"/>
    </row>
    <row r="863" spans="1:29" x14ac:dyDescent="0.4">
      <c r="A863" t="s">
        <v>7172</v>
      </c>
      <c r="B863" t="s">
        <v>7173</v>
      </c>
      <c r="C863" t="s">
        <v>5358</v>
      </c>
      <c r="D863">
        <v>199</v>
      </c>
      <c r="E863" s="4">
        <v>499</v>
      </c>
      <c r="F863" s="1">
        <v>0.6</v>
      </c>
      <c r="G863" s="12">
        <v>4.3</v>
      </c>
      <c r="H863" s="4">
        <v>9998</v>
      </c>
      <c r="I863" t="s">
        <v>7174</v>
      </c>
      <c r="J863" t="s">
        <v>7175</v>
      </c>
      <c r="K863" t="s">
        <v>7176</v>
      </c>
      <c r="L863" t="s">
        <v>7177</v>
      </c>
      <c r="M863" t="s">
        <v>7178</v>
      </c>
      <c r="N863" t="s">
        <v>7179</v>
      </c>
      <c r="O863" t="s">
        <v>7180</v>
      </c>
      <c r="P863" t="s">
        <v>7181</v>
      </c>
      <c r="AA863" s="1"/>
      <c r="AB863" s="9" t="str">
        <f t="shared" si="13"/>
        <v>1</v>
      </c>
      <c r="AC863" s="5"/>
    </row>
    <row r="864" spans="1:29" x14ac:dyDescent="0.4">
      <c r="A864" t="s">
        <v>7182</v>
      </c>
      <c r="B864" t="s">
        <v>7183</v>
      </c>
      <c r="C864" t="s">
        <v>2948</v>
      </c>
      <c r="D864" s="2">
        <v>2499</v>
      </c>
      <c r="E864" s="4">
        <v>5999</v>
      </c>
      <c r="F864" s="1">
        <v>0.57999999999999996</v>
      </c>
      <c r="G864" s="12">
        <v>4.0999999999999996</v>
      </c>
      <c r="H864" s="4">
        <v>5852</v>
      </c>
      <c r="I864" t="s">
        <v>7184</v>
      </c>
      <c r="J864" t="s">
        <v>7185</v>
      </c>
      <c r="K864" t="s">
        <v>7186</v>
      </c>
      <c r="L864" t="s">
        <v>7187</v>
      </c>
      <c r="M864" t="s">
        <v>7188</v>
      </c>
      <c r="N864" t="s">
        <v>7189</v>
      </c>
      <c r="O864" t="s">
        <v>7190</v>
      </c>
      <c r="P864" t="s">
        <v>7191</v>
      </c>
      <c r="AA864" s="1"/>
      <c r="AB864" s="9" t="str">
        <f t="shared" si="13"/>
        <v>1</v>
      </c>
      <c r="AC864" s="5"/>
    </row>
    <row r="865" spans="1:29" x14ac:dyDescent="0.4">
      <c r="A865" t="s">
        <v>7192</v>
      </c>
      <c r="B865" t="s">
        <v>7193</v>
      </c>
      <c r="C865" t="s">
        <v>7194</v>
      </c>
      <c r="D865">
        <v>199</v>
      </c>
      <c r="E865" s="4">
        <v>999</v>
      </c>
      <c r="F865" s="1">
        <v>0.8</v>
      </c>
      <c r="G865" s="12">
        <v>4.2</v>
      </c>
      <c r="H865" s="4">
        <v>362</v>
      </c>
      <c r="I865" t="s">
        <v>7195</v>
      </c>
      <c r="J865" t="s">
        <v>7196</v>
      </c>
      <c r="K865" t="s">
        <v>7197</v>
      </c>
      <c r="L865" t="s">
        <v>7198</v>
      </c>
      <c r="M865" t="s">
        <v>7199</v>
      </c>
      <c r="N865" t="s">
        <v>7200</v>
      </c>
      <c r="O865" t="s">
        <v>7201</v>
      </c>
      <c r="P865" t="s">
        <v>7202</v>
      </c>
      <c r="AA865" s="1"/>
      <c r="AB865" s="9" t="str">
        <f t="shared" si="13"/>
        <v>1</v>
      </c>
      <c r="AC865" s="5"/>
    </row>
    <row r="866" spans="1:29" x14ac:dyDescent="0.4">
      <c r="A866" t="s">
        <v>7203</v>
      </c>
      <c r="B866" t="s">
        <v>7204</v>
      </c>
      <c r="C866" t="s">
        <v>3024</v>
      </c>
      <c r="D866">
        <v>939</v>
      </c>
      <c r="E866" s="4">
        <v>1800</v>
      </c>
      <c r="F866" s="1">
        <v>0.48</v>
      </c>
      <c r="G866" s="12">
        <v>4.5</v>
      </c>
      <c r="H866" s="4">
        <v>205052</v>
      </c>
      <c r="I866" t="s">
        <v>7205</v>
      </c>
      <c r="J866" t="s">
        <v>7206</v>
      </c>
      <c r="K866" t="s">
        <v>7207</v>
      </c>
      <c r="L866" t="s">
        <v>7208</v>
      </c>
      <c r="M866" t="s">
        <v>7209</v>
      </c>
      <c r="N866" t="s">
        <v>7210</v>
      </c>
      <c r="O866" t="s">
        <v>7211</v>
      </c>
      <c r="P866" t="s">
        <v>7212</v>
      </c>
      <c r="AA866" s="1"/>
      <c r="AB866" s="9" t="str">
        <f t="shared" si="13"/>
        <v>0</v>
      </c>
      <c r="AC866" s="5"/>
    </row>
    <row r="867" spans="1:29" x14ac:dyDescent="0.4">
      <c r="A867" t="s">
        <v>7213</v>
      </c>
      <c r="B867" t="s">
        <v>7214</v>
      </c>
      <c r="C867" t="s">
        <v>2948</v>
      </c>
      <c r="D867" s="2">
        <v>2499</v>
      </c>
      <c r="E867" s="4">
        <v>9999</v>
      </c>
      <c r="F867" s="1">
        <v>0.75</v>
      </c>
      <c r="G867" s="12">
        <v>4</v>
      </c>
      <c r="H867" s="4">
        <v>9090</v>
      </c>
      <c r="I867" t="s">
        <v>7215</v>
      </c>
      <c r="J867" t="s">
        <v>7216</v>
      </c>
      <c r="K867" t="s">
        <v>7217</v>
      </c>
      <c r="L867" t="s">
        <v>7218</v>
      </c>
      <c r="M867" t="s">
        <v>7219</v>
      </c>
      <c r="N867" t="s">
        <v>7220</v>
      </c>
      <c r="O867" t="s">
        <v>7221</v>
      </c>
      <c r="P867" t="s">
        <v>7222</v>
      </c>
      <c r="AA867" s="1"/>
      <c r="AB867" s="9" t="str">
        <f t="shared" si="13"/>
        <v>1</v>
      </c>
      <c r="AC867" s="5"/>
    </row>
    <row r="868" spans="1:29" x14ac:dyDescent="0.4">
      <c r="A868" t="s">
        <v>7223</v>
      </c>
      <c r="B868" t="s">
        <v>7224</v>
      </c>
      <c r="C868" t="s">
        <v>4845</v>
      </c>
      <c r="D868" s="2">
        <v>1439</v>
      </c>
      <c r="E868" s="4">
        <v>2890</v>
      </c>
      <c r="F868" s="1">
        <v>0.5</v>
      </c>
      <c r="G868" s="12">
        <v>4.5</v>
      </c>
      <c r="H868" s="4">
        <v>4099</v>
      </c>
      <c r="I868" t="s">
        <v>7225</v>
      </c>
      <c r="J868" t="s">
        <v>7226</v>
      </c>
      <c r="K868" t="s">
        <v>7227</v>
      </c>
      <c r="L868" t="s">
        <v>7228</v>
      </c>
      <c r="M868" t="s">
        <v>7229</v>
      </c>
      <c r="N868" t="s">
        <v>7230</v>
      </c>
      <c r="O868" t="s">
        <v>7231</v>
      </c>
      <c r="P868" t="s">
        <v>7232</v>
      </c>
      <c r="AA868" s="1"/>
      <c r="AB868" s="9" t="str">
        <f t="shared" si="13"/>
        <v>1</v>
      </c>
      <c r="AC868" s="5"/>
    </row>
    <row r="869" spans="1:29" x14ac:dyDescent="0.4">
      <c r="A869" t="s">
        <v>7233</v>
      </c>
      <c r="B869" t="s">
        <v>7234</v>
      </c>
      <c r="C869" t="s">
        <v>3066</v>
      </c>
      <c r="D869" s="2">
        <v>1099</v>
      </c>
      <c r="E869" s="4">
        <v>5999</v>
      </c>
      <c r="F869" s="1">
        <v>0.82</v>
      </c>
      <c r="G869" s="12">
        <v>3.5</v>
      </c>
      <c r="H869" s="4">
        <v>12966</v>
      </c>
      <c r="I869" t="s">
        <v>5296</v>
      </c>
      <c r="J869" t="s">
        <v>7235</v>
      </c>
      <c r="K869" t="s">
        <v>7236</v>
      </c>
      <c r="L869" t="s">
        <v>7237</v>
      </c>
      <c r="M869" t="s">
        <v>7238</v>
      </c>
      <c r="N869" t="s">
        <v>7239</v>
      </c>
      <c r="O869" t="s">
        <v>7240</v>
      </c>
      <c r="P869" t="s">
        <v>7241</v>
      </c>
      <c r="AA869" s="1"/>
      <c r="AB869" s="9" t="str">
        <f t="shared" si="13"/>
        <v>1</v>
      </c>
      <c r="AC869" s="5"/>
    </row>
    <row r="870" spans="1:29" x14ac:dyDescent="0.4">
      <c r="A870" t="s">
        <v>7242</v>
      </c>
      <c r="B870" t="s">
        <v>7243</v>
      </c>
      <c r="C870" t="s">
        <v>5623</v>
      </c>
      <c r="D870">
        <v>157</v>
      </c>
      <c r="E870" s="4">
        <v>160</v>
      </c>
      <c r="F870" s="1">
        <v>0.02</v>
      </c>
      <c r="G870" s="12">
        <v>4.5</v>
      </c>
      <c r="H870" s="4">
        <v>4428</v>
      </c>
      <c r="I870" t="s">
        <v>7244</v>
      </c>
      <c r="J870" t="s">
        <v>7245</v>
      </c>
      <c r="K870" t="s">
        <v>7246</v>
      </c>
      <c r="L870" t="s">
        <v>7247</v>
      </c>
      <c r="M870" t="s">
        <v>7248</v>
      </c>
      <c r="N870" t="s">
        <v>7249</v>
      </c>
      <c r="O870" t="s">
        <v>7250</v>
      </c>
      <c r="P870" t="s">
        <v>7251</v>
      </c>
      <c r="AA870" s="1"/>
      <c r="AB870" s="9" t="str">
        <f t="shared" si="13"/>
        <v>0</v>
      </c>
      <c r="AC870" s="5"/>
    </row>
    <row r="871" spans="1:29" x14ac:dyDescent="0.4">
      <c r="A871" t="s">
        <v>420</v>
      </c>
      <c r="B871" t="s">
        <v>421</v>
      </c>
      <c r="C871" t="s">
        <v>98</v>
      </c>
      <c r="D871">
        <v>999</v>
      </c>
      <c r="E871" s="4">
        <v>1599</v>
      </c>
      <c r="F871" s="1">
        <v>0.38</v>
      </c>
      <c r="G871" s="12">
        <v>4.3</v>
      </c>
      <c r="H871" s="4">
        <v>12093</v>
      </c>
      <c r="I871" t="s">
        <v>422</v>
      </c>
      <c r="J871" t="s">
        <v>423</v>
      </c>
      <c r="K871" t="s">
        <v>424</v>
      </c>
      <c r="L871" t="s">
        <v>425</v>
      </c>
      <c r="M871" t="s">
        <v>426</v>
      </c>
      <c r="N871" t="s">
        <v>427</v>
      </c>
      <c r="O871" t="s">
        <v>7252</v>
      </c>
      <c r="P871" t="s">
        <v>7253</v>
      </c>
      <c r="AA871" s="1"/>
      <c r="AB871" s="9" t="str">
        <f t="shared" si="13"/>
        <v>0</v>
      </c>
      <c r="AC871" s="5"/>
    </row>
    <row r="872" spans="1:29" x14ac:dyDescent="0.4">
      <c r="A872" t="s">
        <v>7254</v>
      </c>
      <c r="B872" t="s">
        <v>7255</v>
      </c>
      <c r="C872" t="s">
        <v>5275</v>
      </c>
      <c r="D872">
        <v>115</v>
      </c>
      <c r="E872" s="4">
        <v>999</v>
      </c>
      <c r="F872" s="1">
        <v>0.88</v>
      </c>
      <c r="G872" s="12">
        <v>3.3</v>
      </c>
      <c r="H872" s="4">
        <v>5692</v>
      </c>
      <c r="I872" t="s">
        <v>7256</v>
      </c>
      <c r="J872" t="s">
        <v>7257</v>
      </c>
      <c r="K872" t="s">
        <v>7258</v>
      </c>
      <c r="L872" t="s">
        <v>7259</v>
      </c>
      <c r="M872" t="s">
        <v>7260</v>
      </c>
      <c r="N872" t="s">
        <v>7261</v>
      </c>
      <c r="O872" t="s">
        <v>7262</v>
      </c>
      <c r="P872" t="s">
        <v>7263</v>
      </c>
      <c r="AA872" s="1"/>
      <c r="AB872" s="9" t="str">
        <f t="shared" si="13"/>
        <v>1</v>
      </c>
      <c r="AC872" s="5"/>
    </row>
    <row r="873" spans="1:29" x14ac:dyDescent="0.4">
      <c r="A873" t="s">
        <v>7264</v>
      </c>
      <c r="B873" t="s">
        <v>7265</v>
      </c>
      <c r="C873" t="s">
        <v>4856</v>
      </c>
      <c r="D873">
        <v>175</v>
      </c>
      <c r="E873" s="4">
        <v>499</v>
      </c>
      <c r="F873" s="1">
        <v>0.65</v>
      </c>
      <c r="G873" s="12">
        <v>4.0999999999999996</v>
      </c>
      <c r="H873" s="4">
        <v>21</v>
      </c>
      <c r="I873" t="s">
        <v>7266</v>
      </c>
      <c r="J873" t="s">
        <v>7267</v>
      </c>
      <c r="K873" t="s">
        <v>7268</v>
      </c>
      <c r="L873" t="s">
        <v>7269</v>
      </c>
      <c r="M873" t="s">
        <v>7270</v>
      </c>
      <c r="N873" t="s">
        <v>7271</v>
      </c>
      <c r="O873" t="s">
        <v>7272</v>
      </c>
      <c r="P873" t="s">
        <v>7273</v>
      </c>
      <c r="AA873" s="1"/>
      <c r="AB873" s="9" t="str">
        <f t="shared" si="13"/>
        <v>1</v>
      </c>
      <c r="AC873" s="5"/>
    </row>
    <row r="874" spans="1:29" x14ac:dyDescent="0.4">
      <c r="A874" t="s">
        <v>7274</v>
      </c>
      <c r="B874" t="s">
        <v>7275</v>
      </c>
      <c r="C874" t="s">
        <v>5904</v>
      </c>
      <c r="D874" s="2">
        <v>1999</v>
      </c>
      <c r="E874" s="4">
        <v>4700</v>
      </c>
      <c r="F874" s="1">
        <v>0.56999999999999995</v>
      </c>
      <c r="G874" s="12">
        <v>3.8</v>
      </c>
      <c r="H874" s="4">
        <v>1880</v>
      </c>
      <c r="I874" t="s">
        <v>7276</v>
      </c>
      <c r="J874" t="s">
        <v>7277</v>
      </c>
      <c r="K874" t="s">
        <v>7278</v>
      </c>
      <c r="L874" t="s">
        <v>7279</v>
      </c>
      <c r="M874" t="s">
        <v>7280</v>
      </c>
      <c r="N874" t="s">
        <v>7281</v>
      </c>
      <c r="O874" t="s">
        <v>7282</v>
      </c>
      <c r="P874" t="s">
        <v>7283</v>
      </c>
      <c r="AA874" s="1"/>
      <c r="AB874" s="9" t="str">
        <f t="shared" si="13"/>
        <v>1</v>
      </c>
      <c r="AC874" s="5"/>
    </row>
    <row r="875" spans="1:29" x14ac:dyDescent="0.4">
      <c r="A875" t="s">
        <v>7284</v>
      </c>
      <c r="B875" t="s">
        <v>7285</v>
      </c>
      <c r="C875" t="s">
        <v>7286</v>
      </c>
      <c r="D875" s="2">
        <v>3999</v>
      </c>
      <c r="E875" s="4">
        <v>4332.96</v>
      </c>
      <c r="F875" s="1">
        <v>0.08</v>
      </c>
      <c r="G875" s="12">
        <v>3.5</v>
      </c>
      <c r="H875" s="4">
        <v>21762</v>
      </c>
      <c r="I875" t="s">
        <v>7287</v>
      </c>
      <c r="J875" t="s">
        <v>7288</v>
      </c>
      <c r="K875" t="s">
        <v>7289</v>
      </c>
      <c r="L875" t="s">
        <v>7290</v>
      </c>
      <c r="M875" t="s">
        <v>7291</v>
      </c>
      <c r="N875" t="s">
        <v>7292</v>
      </c>
      <c r="O875" t="s">
        <v>7293</v>
      </c>
      <c r="P875" t="s">
        <v>7294</v>
      </c>
      <c r="AA875" s="1"/>
      <c r="AB875" s="9" t="str">
        <f t="shared" si="13"/>
        <v>0</v>
      </c>
      <c r="AC875" s="5"/>
    </row>
    <row r="876" spans="1:29" x14ac:dyDescent="0.4">
      <c r="A876" t="s">
        <v>7295</v>
      </c>
      <c r="B876" t="s">
        <v>7296</v>
      </c>
      <c r="C876" t="s">
        <v>5443</v>
      </c>
      <c r="D876">
        <v>899</v>
      </c>
      <c r="E876" s="4">
        <v>1800</v>
      </c>
      <c r="F876" s="1">
        <v>0.5</v>
      </c>
      <c r="G876" s="12">
        <v>4.0999999999999996</v>
      </c>
      <c r="H876" s="4">
        <v>22375</v>
      </c>
      <c r="I876" t="s">
        <v>7297</v>
      </c>
      <c r="J876" t="s">
        <v>7298</v>
      </c>
      <c r="K876" t="s">
        <v>7299</v>
      </c>
      <c r="L876" t="s">
        <v>7300</v>
      </c>
      <c r="M876" t="s">
        <v>7301</v>
      </c>
      <c r="N876" t="s">
        <v>7302</v>
      </c>
      <c r="O876" t="s">
        <v>7303</v>
      </c>
      <c r="P876" t="s">
        <v>7304</v>
      </c>
      <c r="AA876" s="1"/>
      <c r="AB876" s="9" t="str">
        <f t="shared" si="13"/>
        <v>1</v>
      </c>
      <c r="AC876" s="5"/>
    </row>
    <row r="877" spans="1:29" x14ac:dyDescent="0.4">
      <c r="A877" t="s">
        <v>7305</v>
      </c>
      <c r="B877" t="s">
        <v>7306</v>
      </c>
      <c r="C877" t="s">
        <v>5358</v>
      </c>
      <c r="D877">
        <v>299</v>
      </c>
      <c r="E877" s="4">
        <v>990</v>
      </c>
      <c r="F877" s="1">
        <v>0.7</v>
      </c>
      <c r="G877" s="12">
        <v>4.5</v>
      </c>
      <c r="H877" s="4">
        <v>2453</v>
      </c>
      <c r="I877" t="s">
        <v>7307</v>
      </c>
      <c r="J877" t="s">
        <v>7308</v>
      </c>
      <c r="K877" t="s">
        <v>7309</v>
      </c>
      <c r="L877" t="s">
        <v>7310</v>
      </c>
      <c r="M877" t="s">
        <v>7311</v>
      </c>
      <c r="N877" t="s">
        <v>7312</v>
      </c>
      <c r="O877" t="s">
        <v>7313</v>
      </c>
      <c r="P877" t="s">
        <v>7314</v>
      </c>
      <c r="AA877" s="1"/>
      <c r="AB877" s="9" t="str">
        <f t="shared" si="13"/>
        <v>1</v>
      </c>
      <c r="AC877" s="5"/>
    </row>
    <row r="878" spans="1:29" x14ac:dyDescent="0.4">
      <c r="A878" t="s">
        <v>7315</v>
      </c>
      <c r="B878" t="s">
        <v>7316</v>
      </c>
      <c r="C878" t="s">
        <v>4856</v>
      </c>
      <c r="D878" s="2">
        <v>3303</v>
      </c>
      <c r="E878" s="4">
        <v>4699</v>
      </c>
      <c r="F878" s="1">
        <v>0.3</v>
      </c>
      <c r="G878" s="12">
        <v>4.4000000000000004</v>
      </c>
      <c r="H878" s="4">
        <v>13544</v>
      </c>
      <c r="I878" t="s">
        <v>7317</v>
      </c>
      <c r="J878" t="s">
        <v>7318</v>
      </c>
      <c r="K878" t="s">
        <v>7319</v>
      </c>
      <c r="L878" t="s">
        <v>7320</v>
      </c>
      <c r="M878" t="s">
        <v>7321</v>
      </c>
      <c r="N878" t="s">
        <v>7322</v>
      </c>
      <c r="O878" t="s">
        <v>7323</v>
      </c>
      <c r="P878" t="s">
        <v>7324</v>
      </c>
      <c r="AA878" s="1"/>
      <c r="AB878" s="9" t="str">
        <f t="shared" si="13"/>
        <v>0</v>
      </c>
      <c r="AC878" s="5"/>
    </row>
    <row r="879" spans="1:29" x14ac:dyDescent="0.4">
      <c r="A879" t="s">
        <v>7325</v>
      </c>
      <c r="B879" t="s">
        <v>7326</v>
      </c>
      <c r="C879" t="s">
        <v>6577</v>
      </c>
      <c r="D879" s="2">
        <v>1890</v>
      </c>
      <c r="E879" s="4">
        <v>5490</v>
      </c>
      <c r="F879" s="1">
        <v>0.66</v>
      </c>
      <c r="G879" s="12">
        <v>4.0999999999999996</v>
      </c>
      <c r="H879" s="4">
        <v>10976</v>
      </c>
      <c r="I879" t="s">
        <v>7327</v>
      </c>
      <c r="J879" t="s">
        <v>7328</v>
      </c>
      <c r="K879" t="s">
        <v>7329</v>
      </c>
      <c r="L879" t="s">
        <v>7330</v>
      </c>
      <c r="M879" t="s">
        <v>7331</v>
      </c>
      <c r="N879" t="s">
        <v>7332</v>
      </c>
      <c r="O879" t="s">
        <v>7333</v>
      </c>
      <c r="P879" t="s">
        <v>7334</v>
      </c>
      <c r="AA879" s="1"/>
      <c r="AB879" s="9" t="str">
        <f t="shared" si="13"/>
        <v>1</v>
      </c>
      <c r="AC879" s="5"/>
    </row>
    <row r="880" spans="1:29" x14ac:dyDescent="0.4">
      <c r="A880" t="s">
        <v>7335</v>
      </c>
      <c r="B880" t="s">
        <v>7336</v>
      </c>
      <c r="C880" t="s">
        <v>6232</v>
      </c>
      <c r="D880">
        <v>90</v>
      </c>
      <c r="E880" s="4">
        <v>100</v>
      </c>
      <c r="F880" s="1">
        <v>0.1</v>
      </c>
      <c r="G880" s="12">
        <v>4.3</v>
      </c>
      <c r="H880" s="4">
        <v>3061</v>
      </c>
      <c r="I880" t="s">
        <v>7337</v>
      </c>
      <c r="J880" t="s">
        <v>7338</v>
      </c>
      <c r="K880" t="s">
        <v>7339</v>
      </c>
      <c r="L880" t="s">
        <v>7340</v>
      </c>
      <c r="M880" t="s">
        <v>7341</v>
      </c>
      <c r="N880" t="s">
        <v>7342</v>
      </c>
      <c r="O880" t="s">
        <v>7343</v>
      </c>
      <c r="P880" t="s">
        <v>7344</v>
      </c>
      <c r="AA880" s="1"/>
      <c r="AB880" s="9" t="str">
        <f t="shared" si="13"/>
        <v>0</v>
      </c>
      <c r="AC880" s="5"/>
    </row>
    <row r="881" spans="1:29" x14ac:dyDescent="0.4">
      <c r="A881" t="s">
        <v>7345</v>
      </c>
      <c r="B881" t="s">
        <v>7346</v>
      </c>
      <c r="C881" t="s">
        <v>3066</v>
      </c>
      <c r="D881" s="2">
        <v>1599</v>
      </c>
      <c r="E881" s="4">
        <v>2790</v>
      </c>
      <c r="F881" s="1">
        <v>0.43</v>
      </c>
      <c r="G881" s="12">
        <v>3.6</v>
      </c>
      <c r="H881" s="4">
        <v>2272</v>
      </c>
      <c r="I881" t="s">
        <v>7347</v>
      </c>
      <c r="J881" t="s">
        <v>7348</v>
      </c>
      <c r="K881" t="s">
        <v>7349</v>
      </c>
      <c r="L881" t="s">
        <v>7350</v>
      </c>
      <c r="M881" t="s">
        <v>7351</v>
      </c>
      <c r="N881" t="s">
        <v>7352</v>
      </c>
      <c r="O881" t="s">
        <v>7353</v>
      </c>
      <c r="P881" t="s">
        <v>7354</v>
      </c>
      <c r="AA881" s="1"/>
      <c r="AB881" s="9" t="str">
        <f t="shared" si="13"/>
        <v>0</v>
      </c>
      <c r="AC881" s="5"/>
    </row>
    <row r="882" spans="1:29" x14ac:dyDescent="0.4">
      <c r="A882" t="s">
        <v>7355</v>
      </c>
      <c r="B882" t="s">
        <v>7356</v>
      </c>
      <c r="C882" t="s">
        <v>6606</v>
      </c>
      <c r="D882">
        <v>599</v>
      </c>
      <c r="E882" s="4">
        <v>999</v>
      </c>
      <c r="F882" s="1">
        <v>0.4</v>
      </c>
      <c r="G882" s="12">
        <v>4</v>
      </c>
      <c r="H882" s="4">
        <v>7601</v>
      </c>
      <c r="I882" t="s">
        <v>7357</v>
      </c>
      <c r="J882" t="s">
        <v>7358</v>
      </c>
      <c r="K882" t="s">
        <v>7359</v>
      </c>
      <c r="L882" t="s">
        <v>7360</v>
      </c>
      <c r="M882" t="s">
        <v>7361</v>
      </c>
      <c r="N882" t="s">
        <v>7362</v>
      </c>
      <c r="O882" t="s">
        <v>7363</v>
      </c>
      <c r="P882" t="s">
        <v>7364</v>
      </c>
      <c r="AA882" s="1"/>
      <c r="AB882" s="9" t="str">
        <f t="shared" si="13"/>
        <v>0</v>
      </c>
      <c r="AC882" s="5"/>
    </row>
    <row r="883" spans="1:29" x14ac:dyDescent="0.4">
      <c r="A883" t="s">
        <v>445</v>
      </c>
      <c r="B883" t="s">
        <v>446</v>
      </c>
      <c r="C883" t="s">
        <v>98</v>
      </c>
      <c r="D883">
        <v>507</v>
      </c>
      <c r="E883" s="4">
        <v>1208</v>
      </c>
      <c r="F883" s="1">
        <v>0.57999999999999996</v>
      </c>
      <c r="G883" s="12">
        <v>4.0999999999999996</v>
      </c>
      <c r="H883" s="4">
        <v>8131</v>
      </c>
      <c r="I883" t="s">
        <v>447</v>
      </c>
      <c r="J883" t="s">
        <v>448</v>
      </c>
      <c r="K883" t="s">
        <v>449</v>
      </c>
      <c r="L883" t="s">
        <v>450</v>
      </c>
      <c r="M883" t="s">
        <v>451</v>
      </c>
      <c r="N883" t="s">
        <v>452</v>
      </c>
      <c r="O883" t="s">
        <v>7365</v>
      </c>
      <c r="P883" t="s">
        <v>7366</v>
      </c>
      <c r="AA883" s="1"/>
      <c r="AB883" s="9" t="str">
        <f t="shared" si="13"/>
        <v>1</v>
      </c>
      <c r="AC883" s="5"/>
    </row>
    <row r="884" spans="1:29" x14ac:dyDescent="0.4">
      <c r="A884" t="s">
        <v>7367</v>
      </c>
      <c r="B884" t="s">
        <v>7368</v>
      </c>
      <c r="C884" t="s">
        <v>5358</v>
      </c>
      <c r="D884">
        <v>425</v>
      </c>
      <c r="E884" s="4">
        <v>899</v>
      </c>
      <c r="F884" s="1">
        <v>0.53</v>
      </c>
      <c r="G884" s="12">
        <v>4.5</v>
      </c>
      <c r="H884" s="4">
        <v>4219</v>
      </c>
      <c r="I884" t="s">
        <v>7369</v>
      </c>
      <c r="J884" t="s">
        <v>7370</v>
      </c>
      <c r="K884" t="s">
        <v>7371</v>
      </c>
      <c r="L884" t="s">
        <v>7372</v>
      </c>
      <c r="M884" t="s">
        <v>7373</v>
      </c>
      <c r="N884" t="s">
        <v>7374</v>
      </c>
      <c r="O884" t="s">
        <v>7375</v>
      </c>
      <c r="P884" t="s">
        <v>7376</v>
      </c>
      <c r="AA884" s="1"/>
      <c r="AB884" s="9" t="str">
        <f t="shared" si="13"/>
        <v>1</v>
      </c>
      <c r="AC884" s="5"/>
    </row>
    <row r="885" spans="1:29" x14ac:dyDescent="0.4">
      <c r="A885" t="s">
        <v>7377</v>
      </c>
      <c r="B885" t="s">
        <v>7378</v>
      </c>
      <c r="C885" t="s">
        <v>4425</v>
      </c>
      <c r="D885" s="2">
        <v>1499</v>
      </c>
      <c r="E885" s="4">
        <v>3999</v>
      </c>
      <c r="F885" s="1">
        <v>0.63</v>
      </c>
      <c r="G885" s="12">
        <v>4.2</v>
      </c>
      <c r="H885" s="4">
        <v>42775</v>
      </c>
      <c r="I885" t="s">
        <v>7379</v>
      </c>
      <c r="J885" t="s">
        <v>7380</v>
      </c>
      <c r="K885" t="s">
        <v>7381</v>
      </c>
      <c r="L885" t="s">
        <v>7382</v>
      </c>
      <c r="M885" t="s">
        <v>7383</v>
      </c>
      <c r="N885" t="s">
        <v>13057</v>
      </c>
      <c r="O885" t="s">
        <v>7384</v>
      </c>
      <c r="P885" t="s">
        <v>7385</v>
      </c>
      <c r="AA885" s="1"/>
      <c r="AB885" s="9" t="str">
        <f t="shared" si="13"/>
        <v>1</v>
      </c>
      <c r="AC885" s="5"/>
    </row>
    <row r="886" spans="1:29" x14ac:dyDescent="0.4">
      <c r="A886" t="s">
        <v>7386</v>
      </c>
      <c r="B886" t="s">
        <v>7387</v>
      </c>
      <c r="C886" t="s">
        <v>7068</v>
      </c>
      <c r="D886">
        <v>549</v>
      </c>
      <c r="E886" s="4">
        <v>2499</v>
      </c>
      <c r="F886" s="1">
        <v>0.78</v>
      </c>
      <c r="G886" s="12">
        <v>4.3</v>
      </c>
      <c r="H886" s="4">
        <v>5556</v>
      </c>
      <c r="I886" t="s">
        <v>7388</v>
      </c>
      <c r="J886" t="s">
        <v>7389</v>
      </c>
      <c r="K886" t="s">
        <v>7390</v>
      </c>
      <c r="L886" t="s">
        <v>7391</v>
      </c>
      <c r="M886" t="s">
        <v>7392</v>
      </c>
      <c r="N886" t="s">
        <v>7393</v>
      </c>
      <c r="O886" t="s">
        <v>7394</v>
      </c>
      <c r="P886" t="s">
        <v>7395</v>
      </c>
      <c r="AA886" s="1"/>
      <c r="AB886" s="9" t="str">
        <f t="shared" si="13"/>
        <v>1</v>
      </c>
      <c r="AC886" s="5"/>
    </row>
    <row r="887" spans="1:29" x14ac:dyDescent="0.4">
      <c r="A887" t="s">
        <v>471</v>
      </c>
      <c r="B887" t="s">
        <v>472</v>
      </c>
      <c r="C887" t="s">
        <v>18</v>
      </c>
      <c r="D887">
        <v>199</v>
      </c>
      <c r="E887" s="4">
        <v>395</v>
      </c>
      <c r="F887" s="1">
        <v>0.5</v>
      </c>
      <c r="G887" s="12">
        <v>4.2</v>
      </c>
      <c r="H887" s="4">
        <v>92595</v>
      </c>
      <c r="I887" t="s">
        <v>473</v>
      </c>
      <c r="J887" t="s">
        <v>474</v>
      </c>
      <c r="K887" t="s">
        <v>475</v>
      </c>
      <c r="L887" t="s">
        <v>476</v>
      </c>
      <c r="M887" t="s">
        <v>477</v>
      </c>
      <c r="N887" t="s">
        <v>478</v>
      </c>
      <c r="O887" t="s">
        <v>479</v>
      </c>
      <c r="P887" t="s">
        <v>7396</v>
      </c>
      <c r="AA887" s="1"/>
      <c r="AB887" s="9" t="str">
        <f t="shared" si="13"/>
        <v>1</v>
      </c>
      <c r="AC887" s="5"/>
    </row>
    <row r="888" spans="1:29" x14ac:dyDescent="0.4">
      <c r="A888" t="s">
        <v>7397</v>
      </c>
      <c r="B888" t="s">
        <v>7398</v>
      </c>
      <c r="C888" t="s">
        <v>4845</v>
      </c>
      <c r="D888" s="2">
        <v>1295</v>
      </c>
      <c r="E888" s="4">
        <v>1645</v>
      </c>
      <c r="F888" s="1">
        <v>0.21</v>
      </c>
      <c r="G888" s="12">
        <v>4.5999999999999996</v>
      </c>
      <c r="H888" s="4">
        <v>12375</v>
      </c>
      <c r="I888" t="s">
        <v>7399</v>
      </c>
      <c r="J888" t="s">
        <v>7400</v>
      </c>
      <c r="K888" t="s">
        <v>7401</v>
      </c>
      <c r="L888" t="s">
        <v>7402</v>
      </c>
      <c r="M888" t="s">
        <v>7403</v>
      </c>
      <c r="N888" t="s">
        <v>7404</v>
      </c>
      <c r="O888" t="s">
        <v>7405</v>
      </c>
      <c r="P888" t="s">
        <v>7406</v>
      </c>
      <c r="AA888" s="1"/>
      <c r="AB888" s="9" t="str">
        <f t="shared" si="13"/>
        <v>0</v>
      </c>
      <c r="AC888" s="5"/>
    </row>
    <row r="889" spans="1:29" x14ac:dyDescent="0.4">
      <c r="A889" t="s">
        <v>7407</v>
      </c>
      <c r="B889" t="s">
        <v>7408</v>
      </c>
      <c r="C889" t="s">
        <v>5347</v>
      </c>
      <c r="D889">
        <v>310</v>
      </c>
      <c r="E889" s="4">
        <v>310</v>
      </c>
      <c r="F889" s="1">
        <v>0</v>
      </c>
      <c r="G889" s="12">
        <v>4.5</v>
      </c>
      <c r="H889" s="4">
        <v>5882</v>
      </c>
      <c r="I889" t="s">
        <v>7409</v>
      </c>
      <c r="J889" t="s">
        <v>7410</v>
      </c>
      <c r="K889" t="s">
        <v>7411</v>
      </c>
      <c r="L889" t="s">
        <v>7412</v>
      </c>
      <c r="M889" t="s">
        <v>7413</v>
      </c>
      <c r="N889" t="s">
        <v>7414</v>
      </c>
      <c r="O889" t="s">
        <v>7415</v>
      </c>
      <c r="P889" t="s">
        <v>7416</v>
      </c>
      <c r="AA889" s="1"/>
      <c r="AB889" s="9" t="str">
        <f t="shared" si="13"/>
        <v>0</v>
      </c>
      <c r="AC889" s="5"/>
    </row>
    <row r="890" spans="1:29" x14ac:dyDescent="0.4">
      <c r="A890" t="s">
        <v>4448</v>
      </c>
      <c r="B890" t="s">
        <v>4449</v>
      </c>
      <c r="C890" t="s">
        <v>4450</v>
      </c>
      <c r="D890">
        <v>149</v>
      </c>
      <c r="E890" s="4">
        <v>149</v>
      </c>
      <c r="F890" s="1">
        <v>0</v>
      </c>
      <c r="G890" s="12">
        <v>4.3</v>
      </c>
      <c r="H890" s="4">
        <v>10833</v>
      </c>
      <c r="I890" t="s">
        <v>4451</v>
      </c>
      <c r="J890" t="s">
        <v>4452</v>
      </c>
      <c r="K890" t="s">
        <v>4453</v>
      </c>
      <c r="L890" t="s">
        <v>4454</v>
      </c>
      <c r="M890" t="s">
        <v>4455</v>
      </c>
      <c r="N890" t="s">
        <v>4456</v>
      </c>
      <c r="O890" t="s">
        <v>7417</v>
      </c>
      <c r="P890" t="s">
        <v>7418</v>
      </c>
      <c r="AA890" s="1"/>
      <c r="AB890" s="9" t="str">
        <f t="shared" si="13"/>
        <v>0</v>
      </c>
      <c r="AC890" s="5"/>
    </row>
    <row r="891" spans="1:29" x14ac:dyDescent="0.4">
      <c r="A891" t="s">
        <v>7419</v>
      </c>
      <c r="B891" t="s">
        <v>7420</v>
      </c>
      <c r="C891" t="s">
        <v>5102</v>
      </c>
      <c r="D891" s="2">
        <v>1149</v>
      </c>
      <c r="E891" s="4">
        <v>1499</v>
      </c>
      <c r="F891" s="1">
        <v>0.23</v>
      </c>
      <c r="G891" s="12">
        <v>4.0999999999999996</v>
      </c>
      <c r="H891" s="4">
        <v>10443</v>
      </c>
      <c r="I891" t="s">
        <v>7421</v>
      </c>
      <c r="J891" t="s">
        <v>7422</v>
      </c>
      <c r="K891" t="s">
        <v>7423</v>
      </c>
      <c r="L891" t="s">
        <v>7424</v>
      </c>
      <c r="M891" t="s">
        <v>7425</v>
      </c>
      <c r="N891" t="s">
        <v>7426</v>
      </c>
      <c r="O891" t="s">
        <v>7427</v>
      </c>
      <c r="P891" t="s">
        <v>7428</v>
      </c>
      <c r="AA891" s="1"/>
      <c r="AB891" s="9" t="str">
        <f t="shared" si="13"/>
        <v>0</v>
      </c>
      <c r="AC891" s="5"/>
    </row>
    <row r="892" spans="1:29" x14ac:dyDescent="0.4">
      <c r="A892" t="s">
        <v>7429</v>
      </c>
      <c r="B892" t="s">
        <v>7430</v>
      </c>
      <c r="C892" t="s">
        <v>4876</v>
      </c>
      <c r="D892">
        <v>499</v>
      </c>
      <c r="E892" s="4">
        <v>1299</v>
      </c>
      <c r="F892" s="1">
        <v>0.62</v>
      </c>
      <c r="G892" s="12">
        <v>4.5</v>
      </c>
      <c r="H892" s="4">
        <v>434</v>
      </c>
      <c r="I892" t="s">
        <v>7431</v>
      </c>
      <c r="J892" t="s">
        <v>7432</v>
      </c>
      <c r="K892" t="s">
        <v>7433</v>
      </c>
      <c r="L892" t="s">
        <v>7434</v>
      </c>
      <c r="M892" t="s">
        <v>7435</v>
      </c>
      <c r="N892" t="s">
        <v>7436</v>
      </c>
      <c r="O892" t="s">
        <v>7437</v>
      </c>
      <c r="P892" t="s">
        <v>7438</v>
      </c>
      <c r="AA892" s="1"/>
      <c r="AB892" s="9" t="str">
        <f t="shared" si="13"/>
        <v>1</v>
      </c>
      <c r="AC892" s="5"/>
    </row>
    <row r="893" spans="1:29" x14ac:dyDescent="0.4">
      <c r="A893" t="s">
        <v>7439</v>
      </c>
      <c r="B893" t="s">
        <v>7440</v>
      </c>
      <c r="C893" t="s">
        <v>3066</v>
      </c>
      <c r="D893">
        <v>999</v>
      </c>
      <c r="E893" s="4">
        <v>4199</v>
      </c>
      <c r="F893" s="1">
        <v>0.76</v>
      </c>
      <c r="G893" s="12">
        <v>3.5</v>
      </c>
      <c r="H893" s="4">
        <v>1913</v>
      </c>
      <c r="I893" t="s">
        <v>7441</v>
      </c>
      <c r="J893" t="s">
        <v>7442</v>
      </c>
      <c r="K893" t="s">
        <v>7443</v>
      </c>
      <c r="L893" t="s">
        <v>7444</v>
      </c>
      <c r="M893" t="s">
        <v>7445</v>
      </c>
      <c r="N893" t="s">
        <v>7446</v>
      </c>
      <c r="O893" t="s">
        <v>7447</v>
      </c>
      <c r="P893" t="s">
        <v>7448</v>
      </c>
      <c r="AA893" s="1"/>
      <c r="AB893" s="9" t="str">
        <f t="shared" si="13"/>
        <v>1</v>
      </c>
      <c r="AC893" s="5"/>
    </row>
    <row r="894" spans="1:29" x14ac:dyDescent="0.4">
      <c r="A894" t="s">
        <v>7449</v>
      </c>
      <c r="B894" t="s">
        <v>7450</v>
      </c>
      <c r="C894" t="s">
        <v>6733</v>
      </c>
      <c r="D894" s="2">
        <v>1709</v>
      </c>
      <c r="E894" s="4">
        <v>4000</v>
      </c>
      <c r="F894" s="1">
        <v>0.56999999999999995</v>
      </c>
      <c r="G894" s="12">
        <v>4.4000000000000004</v>
      </c>
      <c r="H894" s="4">
        <v>3029</v>
      </c>
      <c r="I894" t="s">
        <v>7451</v>
      </c>
      <c r="J894" t="s">
        <v>7452</v>
      </c>
      <c r="K894" t="s">
        <v>7453</v>
      </c>
      <c r="L894" t="s">
        <v>7454</v>
      </c>
      <c r="M894" t="s">
        <v>7455</v>
      </c>
      <c r="N894" t="s">
        <v>7456</v>
      </c>
      <c r="O894" t="s">
        <v>7457</v>
      </c>
      <c r="P894" t="s">
        <v>7458</v>
      </c>
      <c r="AA894" s="1"/>
      <c r="AB894" s="9" t="str">
        <f t="shared" si="13"/>
        <v>1</v>
      </c>
      <c r="AC894" s="5"/>
    </row>
    <row r="895" spans="1:29" x14ac:dyDescent="0.4">
      <c r="A895" t="s">
        <v>7459</v>
      </c>
      <c r="B895" t="s">
        <v>7460</v>
      </c>
      <c r="C895" t="s">
        <v>5058</v>
      </c>
      <c r="D895">
        <v>250</v>
      </c>
      <c r="E895" s="4">
        <v>250</v>
      </c>
      <c r="F895" s="1">
        <v>0</v>
      </c>
      <c r="G895" s="12">
        <v>4.2</v>
      </c>
      <c r="H895" s="4">
        <v>2628</v>
      </c>
      <c r="I895" t="s">
        <v>7461</v>
      </c>
      <c r="J895" t="s">
        <v>7462</v>
      </c>
      <c r="K895" t="s">
        <v>7463</v>
      </c>
      <c r="L895" t="s">
        <v>7464</v>
      </c>
      <c r="M895" t="s">
        <v>7465</v>
      </c>
      <c r="N895" t="s">
        <v>7466</v>
      </c>
      <c r="O895" t="s">
        <v>7467</v>
      </c>
      <c r="P895" t="s">
        <v>7468</v>
      </c>
      <c r="AA895" s="1"/>
      <c r="AB895" s="9" t="str">
        <f t="shared" si="13"/>
        <v>0</v>
      </c>
      <c r="AC895" s="5"/>
    </row>
    <row r="896" spans="1:29" x14ac:dyDescent="0.4">
      <c r="A896" t="s">
        <v>481</v>
      </c>
      <c r="B896" t="s">
        <v>482</v>
      </c>
      <c r="C896" t="s">
        <v>98</v>
      </c>
      <c r="D896" s="2">
        <v>1199</v>
      </c>
      <c r="E896" s="4">
        <v>2199</v>
      </c>
      <c r="F896" s="1">
        <v>0.45</v>
      </c>
      <c r="G896" s="12">
        <v>4.4000000000000004</v>
      </c>
      <c r="H896" s="4">
        <v>24780</v>
      </c>
      <c r="I896" t="s">
        <v>483</v>
      </c>
      <c r="J896" t="s">
        <v>484</v>
      </c>
      <c r="K896" t="s">
        <v>485</v>
      </c>
      <c r="L896" t="s">
        <v>486</v>
      </c>
      <c r="M896" t="s">
        <v>487</v>
      </c>
      <c r="N896" t="s">
        <v>488</v>
      </c>
      <c r="O896" t="s">
        <v>489</v>
      </c>
      <c r="P896" t="s">
        <v>7469</v>
      </c>
      <c r="AA896" s="1"/>
      <c r="AB896" s="9" t="str">
        <f t="shared" si="13"/>
        <v>0</v>
      </c>
      <c r="AC896" s="5"/>
    </row>
    <row r="897" spans="1:29" x14ac:dyDescent="0.4">
      <c r="A897" t="s">
        <v>7470</v>
      </c>
      <c r="B897" t="s">
        <v>7471</v>
      </c>
      <c r="C897" t="s">
        <v>7472</v>
      </c>
      <c r="D897">
        <v>90</v>
      </c>
      <c r="E897" s="4">
        <v>100</v>
      </c>
      <c r="F897" s="1">
        <v>0.1</v>
      </c>
      <c r="G897" s="12">
        <v>4.4000000000000004</v>
      </c>
      <c r="H897" s="4">
        <v>10718</v>
      </c>
      <c r="I897" t="s">
        <v>7473</v>
      </c>
      <c r="J897" t="s">
        <v>7474</v>
      </c>
      <c r="K897" t="s">
        <v>7475</v>
      </c>
      <c r="L897" t="s">
        <v>7476</v>
      </c>
      <c r="M897" t="s">
        <v>7477</v>
      </c>
      <c r="N897" t="s">
        <v>7478</v>
      </c>
      <c r="O897" t="s">
        <v>7479</v>
      </c>
      <c r="P897" t="s">
        <v>7480</v>
      </c>
      <c r="AA897" s="1"/>
      <c r="AB897" s="9" t="str">
        <f t="shared" si="13"/>
        <v>0</v>
      </c>
      <c r="AC897" s="5"/>
    </row>
    <row r="898" spans="1:29" x14ac:dyDescent="0.4">
      <c r="A898" t="s">
        <v>7481</v>
      </c>
      <c r="B898" t="s">
        <v>7482</v>
      </c>
      <c r="C898" t="s">
        <v>3867</v>
      </c>
      <c r="D898" s="2">
        <v>2025</v>
      </c>
      <c r="E898" s="4">
        <v>5999</v>
      </c>
      <c r="F898" s="1">
        <v>0.66</v>
      </c>
      <c r="G898" s="12">
        <v>4.2</v>
      </c>
      <c r="H898" s="4">
        <v>6233</v>
      </c>
      <c r="I898" t="s">
        <v>7483</v>
      </c>
      <c r="J898" t="s">
        <v>7484</v>
      </c>
      <c r="K898" t="s">
        <v>7485</v>
      </c>
      <c r="L898" t="s">
        <v>7486</v>
      </c>
      <c r="M898" t="s">
        <v>7487</v>
      </c>
      <c r="N898" t="s">
        <v>7488</v>
      </c>
      <c r="O898" t="s">
        <v>7489</v>
      </c>
      <c r="P898" t="s">
        <v>7490</v>
      </c>
      <c r="AA898" s="1"/>
      <c r="AB898" s="9" t="str">
        <f t="shared" si="13"/>
        <v>1</v>
      </c>
      <c r="AC898" s="5"/>
    </row>
    <row r="899" spans="1:29" x14ac:dyDescent="0.4">
      <c r="A899" t="s">
        <v>7491</v>
      </c>
      <c r="B899" t="s">
        <v>7492</v>
      </c>
      <c r="C899" t="s">
        <v>5336</v>
      </c>
      <c r="D899" s="2">
        <v>1495</v>
      </c>
      <c r="E899" s="4">
        <v>1995</v>
      </c>
      <c r="F899" s="1">
        <v>0.25</v>
      </c>
      <c r="G899" s="12">
        <v>4.5</v>
      </c>
      <c r="H899" s="4">
        <v>10541</v>
      </c>
      <c r="I899" t="s">
        <v>7493</v>
      </c>
      <c r="J899" t="s">
        <v>7494</v>
      </c>
      <c r="K899" t="s">
        <v>7495</v>
      </c>
      <c r="L899" t="s">
        <v>7496</v>
      </c>
      <c r="M899" t="s">
        <v>7497</v>
      </c>
      <c r="N899" t="s">
        <v>7498</v>
      </c>
      <c r="O899" t="s">
        <v>7499</v>
      </c>
      <c r="P899" t="s">
        <v>7500</v>
      </c>
      <c r="AA899" s="1"/>
      <c r="AB899" s="9" t="str">
        <f t="shared" ref="AB899:AB962" si="14">IF(F899&gt;=50%, "1", "0")</f>
        <v>0</v>
      </c>
      <c r="AC899" s="5"/>
    </row>
    <row r="900" spans="1:29" x14ac:dyDescent="0.4">
      <c r="A900" t="s">
        <v>496</v>
      </c>
      <c r="B900" t="s">
        <v>497</v>
      </c>
      <c r="C900" t="s">
        <v>18</v>
      </c>
      <c r="D900">
        <v>799</v>
      </c>
      <c r="E900" s="4">
        <v>2100</v>
      </c>
      <c r="F900" s="1">
        <v>0.62</v>
      </c>
      <c r="G900" s="12">
        <v>4.3</v>
      </c>
      <c r="H900" s="4">
        <v>8188</v>
      </c>
      <c r="I900" t="s">
        <v>498</v>
      </c>
      <c r="J900" t="s">
        <v>499</v>
      </c>
      <c r="K900" t="s">
        <v>500</v>
      </c>
      <c r="L900" t="s">
        <v>501</v>
      </c>
      <c r="M900" t="s">
        <v>502</v>
      </c>
      <c r="N900" t="s">
        <v>503</v>
      </c>
      <c r="O900" t="s">
        <v>7501</v>
      </c>
      <c r="P900" t="s">
        <v>7502</v>
      </c>
      <c r="AA900" s="1"/>
      <c r="AB900" s="9" t="str">
        <f t="shared" si="14"/>
        <v>1</v>
      </c>
      <c r="AC900" s="5"/>
    </row>
    <row r="901" spans="1:29" x14ac:dyDescent="0.4">
      <c r="A901" t="s">
        <v>7503</v>
      </c>
      <c r="B901" t="s">
        <v>7504</v>
      </c>
      <c r="C901" t="s">
        <v>5515</v>
      </c>
      <c r="D901">
        <v>899</v>
      </c>
      <c r="E901" s="4">
        <v>1199</v>
      </c>
      <c r="F901" s="1">
        <v>0.25</v>
      </c>
      <c r="G901" s="12">
        <v>3.8</v>
      </c>
      <c r="H901" s="4">
        <v>10751</v>
      </c>
      <c r="I901" t="s">
        <v>7505</v>
      </c>
      <c r="J901" t="s">
        <v>7506</v>
      </c>
      <c r="K901" t="s">
        <v>7507</v>
      </c>
      <c r="L901" t="s">
        <v>7508</v>
      </c>
      <c r="M901" t="s">
        <v>7509</v>
      </c>
      <c r="N901" t="s">
        <v>7510</v>
      </c>
      <c r="O901" t="s">
        <v>7511</v>
      </c>
      <c r="P901" t="s">
        <v>7512</v>
      </c>
      <c r="AA901" s="1"/>
      <c r="AB901" s="9" t="str">
        <f t="shared" si="14"/>
        <v>0</v>
      </c>
      <c r="AC901" s="5"/>
    </row>
    <row r="902" spans="1:29" x14ac:dyDescent="0.4">
      <c r="A902" t="s">
        <v>7513</v>
      </c>
      <c r="B902" t="s">
        <v>7514</v>
      </c>
      <c r="C902" t="s">
        <v>7515</v>
      </c>
      <c r="D902">
        <v>349</v>
      </c>
      <c r="E902" s="4">
        <v>999</v>
      </c>
      <c r="F902" s="1">
        <v>0.65</v>
      </c>
      <c r="G902" s="12">
        <v>3.9</v>
      </c>
      <c r="H902" s="4">
        <v>817</v>
      </c>
      <c r="I902" t="s">
        <v>7516</v>
      </c>
      <c r="J902" t="s">
        <v>7517</v>
      </c>
      <c r="K902" t="s">
        <v>7518</v>
      </c>
      <c r="L902" t="s">
        <v>7519</v>
      </c>
      <c r="M902" t="s">
        <v>7520</v>
      </c>
      <c r="N902" t="s">
        <v>7521</v>
      </c>
      <c r="O902" t="s">
        <v>7522</v>
      </c>
      <c r="P902" t="s">
        <v>7523</v>
      </c>
      <c r="AA902" s="1"/>
      <c r="AB902" s="9" t="str">
        <f t="shared" si="14"/>
        <v>1</v>
      </c>
      <c r="AC902" s="5"/>
    </row>
    <row r="903" spans="1:29" x14ac:dyDescent="0.4">
      <c r="A903" t="s">
        <v>7524</v>
      </c>
      <c r="B903" t="s">
        <v>7525</v>
      </c>
      <c r="C903" t="s">
        <v>2979</v>
      </c>
      <c r="D903">
        <v>900</v>
      </c>
      <c r="E903" s="4">
        <v>2499</v>
      </c>
      <c r="F903" s="1">
        <v>0.64</v>
      </c>
      <c r="G903" s="12">
        <v>4</v>
      </c>
      <c r="H903" s="4">
        <v>36384</v>
      </c>
      <c r="I903" t="s">
        <v>7526</v>
      </c>
      <c r="J903" t="s">
        <v>4564</v>
      </c>
      <c r="K903" t="s">
        <v>4565</v>
      </c>
      <c r="L903" t="s">
        <v>4566</v>
      </c>
      <c r="M903" t="s">
        <v>4567</v>
      </c>
      <c r="N903" t="s">
        <v>4568</v>
      </c>
      <c r="O903" t="s">
        <v>7527</v>
      </c>
      <c r="P903" t="s">
        <v>7528</v>
      </c>
      <c r="AA903" s="1"/>
      <c r="AB903" s="9" t="str">
        <f t="shared" si="14"/>
        <v>1</v>
      </c>
      <c r="AC903" s="5"/>
    </row>
    <row r="904" spans="1:29" x14ac:dyDescent="0.4">
      <c r="A904" t="s">
        <v>7529</v>
      </c>
      <c r="B904" t="s">
        <v>7530</v>
      </c>
      <c r="C904" t="s">
        <v>5904</v>
      </c>
      <c r="D904" s="2">
        <v>2490</v>
      </c>
      <c r="E904" s="4">
        <v>3990</v>
      </c>
      <c r="F904" s="1">
        <v>0.38</v>
      </c>
      <c r="G904" s="12">
        <v>4.0999999999999996</v>
      </c>
      <c r="H904" s="4">
        <v>3606</v>
      </c>
      <c r="I904" t="s">
        <v>7531</v>
      </c>
      <c r="J904" t="s">
        <v>7532</v>
      </c>
      <c r="K904" t="s">
        <v>7533</v>
      </c>
      <c r="L904" t="s">
        <v>7534</v>
      </c>
      <c r="M904" t="s">
        <v>7535</v>
      </c>
      <c r="N904" t="s">
        <v>7536</v>
      </c>
      <c r="O904" t="s">
        <v>7537</v>
      </c>
      <c r="P904" t="s">
        <v>7538</v>
      </c>
      <c r="AA904" s="1"/>
      <c r="AB904" s="9" t="str">
        <f t="shared" si="14"/>
        <v>0</v>
      </c>
      <c r="AC904" s="5"/>
    </row>
    <row r="905" spans="1:29" x14ac:dyDescent="0.4">
      <c r="A905" t="s">
        <v>7539</v>
      </c>
      <c r="B905" t="s">
        <v>7540</v>
      </c>
      <c r="C905" t="s">
        <v>5531</v>
      </c>
      <c r="D905">
        <v>116</v>
      </c>
      <c r="E905" s="4">
        <v>200</v>
      </c>
      <c r="F905" s="1">
        <v>0.42</v>
      </c>
      <c r="G905" s="12">
        <v>4.4000000000000004</v>
      </c>
      <c r="H905" s="4">
        <v>357</v>
      </c>
      <c r="I905" t="s">
        <v>7541</v>
      </c>
      <c r="J905" t="s">
        <v>7542</v>
      </c>
      <c r="K905" t="s">
        <v>7543</v>
      </c>
      <c r="L905" t="s">
        <v>7544</v>
      </c>
      <c r="M905" t="s">
        <v>7545</v>
      </c>
      <c r="N905" t="s">
        <v>7546</v>
      </c>
      <c r="O905" t="s">
        <v>7547</v>
      </c>
      <c r="P905" t="s">
        <v>7548</v>
      </c>
      <c r="AA905" s="1"/>
      <c r="AB905" s="9" t="str">
        <f t="shared" si="14"/>
        <v>0</v>
      </c>
      <c r="AC905" s="5"/>
    </row>
    <row r="906" spans="1:29" x14ac:dyDescent="0.4">
      <c r="A906" t="s">
        <v>7549</v>
      </c>
      <c r="B906" t="s">
        <v>7550</v>
      </c>
      <c r="C906" t="s">
        <v>5347</v>
      </c>
      <c r="D906">
        <v>200</v>
      </c>
      <c r="E906" s="4">
        <v>230</v>
      </c>
      <c r="F906" s="1">
        <v>0.13</v>
      </c>
      <c r="G906" s="12">
        <v>4.4000000000000004</v>
      </c>
      <c r="H906" s="4">
        <v>10170</v>
      </c>
      <c r="I906" t="s">
        <v>7551</v>
      </c>
      <c r="J906" t="s">
        <v>7552</v>
      </c>
      <c r="K906" t="s">
        <v>7553</v>
      </c>
      <c r="L906" t="s">
        <v>7554</v>
      </c>
      <c r="M906" t="s">
        <v>7555</v>
      </c>
      <c r="N906" t="s">
        <v>7556</v>
      </c>
      <c r="O906" t="s">
        <v>7557</v>
      </c>
      <c r="P906" t="s">
        <v>7558</v>
      </c>
      <c r="AA906" s="1"/>
      <c r="AB906" s="9" t="str">
        <f t="shared" si="14"/>
        <v>0</v>
      </c>
      <c r="AC906" s="5"/>
    </row>
    <row r="907" spans="1:29" x14ac:dyDescent="0.4">
      <c r="A907" t="s">
        <v>7559</v>
      </c>
      <c r="B907" t="s">
        <v>7560</v>
      </c>
      <c r="C907" t="s">
        <v>6908</v>
      </c>
      <c r="D907" s="2">
        <v>1249</v>
      </c>
      <c r="E907" s="4">
        <v>2796</v>
      </c>
      <c r="F907" s="1">
        <v>0.55000000000000004</v>
      </c>
      <c r="G907" s="12">
        <v>4.4000000000000004</v>
      </c>
      <c r="H907" s="4">
        <v>4598</v>
      </c>
      <c r="I907" t="s">
        <v>7561</v>
      </c>
      <c r="J907" t="s">
        <v>7562</v>
      </c>
      <c r="K907" t="s">
        <v>7563</v>
      </c>
      <c r="L907" t="s">
        <v>7564</v>
      </c>
      <c r="M907" t="s">
        <v>7565</v>
      </c>
      <c r="N907" t="s">
        <v>7566</v>
      </c>
      <c r="O907" t="s">
        <v>7567</v>
      </c>
      <c r="P907" t="s">
        <v>7568</v>
      </c>
      <c r="AA907" s="1"/>
      <c r="AB907" s="9" t="str">
        <f t="shared" si="14"/>
        <v>1</v>
      </c>
      <c r="AC907" s="5"/>
    </row>
    <row r="908" spans="1:29" x14ac:dyDescent="0.4">
      <c r="A908" t="s">
        <v>7569</v>
      </c>
      <c r="B908" t="s">
        <v>7570</v>
      </c>
      <c r="C908" t="s">
        <v>7571</v>
      </c>
      <c r="D908">
        <v>649</v>
      </c>
      <c r="E908" s="4">
        <v>999</v>
      </c>
      <c r="F908" s="1">
        <v>0.35</v>
      </c>
      <c r="G908" s="12">
        <v>3.5</v>
      </c>
      <c r="H908" s="4">
        <v>7222</v>
      </c>
      <c r="I908" t="s">
        <v>7572</v>
      </c>
      <c r="J908" t="s">
        <v>7573</v>
      </c>
      <c r="K908" t="s">
        <v>7574</v>
      </c>
      <c r="L908" t="s">
        <v>7575</v>
      </c>
      <c r="M908" t="s">
        <v>7576</v>
      </c>
      <c r="N908" t="s">
        <v>7577</v>
      </c>
      <c r="O908" t="s">
        <v>7578</v>
      </c>
      <c r="P908" t="s">
        <v>7579</v>
      </c>
      <c r="AA908" s="1"/>
      <c r="AB908" s="9" t="str">
        <f t="shared" si="14"/>
        <v>0</v>
      </c>
      <c r="AC908" s="5"/>
    </row>
    <row r="909" spans="1:29" x14ac:dyDescent="0.4">
      <c r="A909" t="s">
        <v>7580</v>
      </c>
      <c r="B909" t="s">
        <v>7581</v>
      </c>
      <c r="C909" t="s">
        <v>7582</v>
      </c>
      <c r="D909" s="2">
        <v>2649</v>
      </c>
      <c r="E909" s="4">
        <v>3499</v>
      </c>
      <c r="F909" s="1">
        <v>0.24</v>
      </c>
      <c r="G909" s="12">
        <v>4.5</v>
      </c>
      <c r="H909" s="4">
        <v>1271</v>
      </c>
      <c r="I909" t="s">
        <v>7583</v>
      </c>
      <c r="J909" t="s">
        <v>7584</v>
      </c>
      <c r="K909" t="s">
        <v>7585</v>
      </c>
      <c r="L909" t="s">
        <v>7586</v>
      </c>
      <c r="M909" t="s">
        <v>7587</v>
      </c>
      <c r="N909" t="s">
        <v>7588</v>
      </c>
      <c r="O909" t="s">
        <v>7589</v>
      </c>
      <c r="P909" t="s">
        <v>7590</v>
      </c>
      <c r="AA909" s="1"/>
      <c r="AB909" s="9" t="str">
        <f t="shared" si="14"/>
        <v>0</v>
      </c>
      <c r="AC909" s="5"/>
    </row>
    <row r="910" spans="1:29" x14ac:dyDescent="0.4">
      <c r="A910" t="s">
        <v>516</v>
      </c>
      <c r="B910" t="s">
        <v>517</v>
      </c>
      <c r="C910" t="s">
        <v>18</v>
      </c>
      <c r="D910">
        <v>199</v>
      </c>
      <c r="E910" s="4">
        <v>349</v>
      </c>
      <c r="F910" s="1">
        <v>0.43</v>
      </c>
      <c r="G910" s="12">
        <v>4.0999999999999996</v>
      </c>
      <c r="H910" s="4">
        <v>314</v>
      </c>
      <c r="I910" t="s">
        <v>518</v>
      </c>
      <c r="J910" t="s">
        <v>519</v>
      </c>
      <c r="K910" t="s">
        <v>520</v>
      </c>
      <c r="L910" t="s">
        <v>521</v>
      </c>
      <c r="M910" t="s">
        <v>522</v>
      </c>
      <c r="N910" t="s">
        <v>523</v>
      </c>
      <c r="O910" t="s">
        <v>7591</v>
      </c>
      <c r="P910" t="s">
        <v>7592</v>
      </c>
      <c r="AA910" s="1"/>
      <c r="AB910" s="9" t="str">
        <f t="shared" si="14"/>
        <v>0</v>
      </c>
      <c r="AC910" s="5"/>
    </row>
    <row r="911" spans="1:29" x14ac:dyDescent="0.4">
      <c r="A911" t="s">
        <v>7593</v>
      </c>
      <c r="B911" t="s">
        <v>7594</v>
      </c>
      <c r="C911" t="s">
        <v>5262</v>
      </c>
      <c r="D911">
        <v>596</v>
      </c>
      <c r="E911" s="4">
        <v>723</v>
      </c>
      <c r="F911" s="1">
        <v>0.18</v>
      </c>
      <c r="G911" s="12">
        <v>4.4000000000000004</v>
      </c>
      <c r="H911" s="4">
        <v>3219</v>
      </c>
      <c r="I911" t="s">
        <v>7595</v>
      </c>
      <c r="J911" t="s">
        <v>7596</v>
      </c>
      <c r="K911" t="s">
        <v>7597</v>
      </c>
      <c r="L911" t="s">
        <v>7598</v>
      </c>
      <c r="M911" t="s">
        <v>7599</v>
      </c>
      <c r="N911" t="s">
        <v>7600</v>
      </c>
      <c r="O911" t="s">
        <v>7601</v>
      </c>
      <c r="P911" t="s">
        <v>7602</v>
      </c>
      <c r="AA911" s="1"/>
      <c r="AB911" s="9" t="str">
        <f t="shared" si="14"/>
        <v>0</v>
      </c>
      <c r="AC911" s="5"/>
    </row>
    <row r="912" spans="1:29" x14ac:dyDescent="0.4">
      <c r="A912" t="s">
        <v>7603</v>
      </c>
      <c r="B912" t="s">
        <v>7604</v>
      </c>
      <c r="C912" t="s">
        <v>2948</v>
      </c>
      <c r="D912" s="2">
        <v>2499</v>
      </c>
      <c r="E912" s="4">
        <v>5999</v>
      </c>
      <c r="F912" s="1">
        <v>0.57999999999999996</v>
      </c>
      <c r="G912" s="12">
        <v>4.0999999999999996</v>
      </c>
      <c r="H912" s="4">
        <v>38879</v>
      </c>
      <c r="I912" t="s">
        <v>7605</v>
      </c>
      <c r="J912" t="s">
        <v>4416</v>
      </c>
      <c r="K912" t="s">
        <v>4417</v>
      </c>
      <c r="L912" t="s">
        <v>4418</v>
      </c>
      <c r="M912" t="s">
        <v>4419</v>
      </c>
      <c r="N912" t="s">
        <v>4420</v>
      </c>
      <c r="O912" t="s">
        <v>7606</v>
      </c>
      <c r="P912" t="s">
        <v>7607</v>
      </c>
      <c r="AA912" s="1"/>
      <c r="AB912" s="9" t="str">
        <f t="shared" si="14"/>
        <v>1</v>
      </c>
      <c r="AC912" s="5"/>
    </row>
    <row r="913" spans="1:29" x14ac:dyDescent="0.4">
      <c r="A913" t="s">
        <v>7608</v>
      </c>
      <c r="B913" t="s">
        <v>7609</v>
      </c>
      <c r="C913" t="s">
        <v>7610</v>
      </c>
      <c r="D913" s="2">
        <v>4999</v>
      </c>
      <c r="E913" s="4">
        <v>12499</v>
      </c>
      <c r="F913" s="1">
        <v>0.6</v>
      </c>
      <c r="G913" s="12">
        <v>4.2</v>
      </c>
      <c r="H913" s="4">
        <v>4541</v>
      </c>
      <c r="I913" t="s">
        <v>7611</v>
      </c>
      <c r="J913" t="s">
        <v>7612</v>
      </c>
      <c r="K913" t="s">
        <v>7613</v>
      </c>
      <c r="L913" t="s">
        <v>7614</v>
      </c>
      <c r="M913" t="s">
        <v>7615</v>
      </c>
      <c r="N913" t="s">
        <v>7616</v>
      </c>
      <c r="O913" t="s">
        <v>7617</v>
      </c>
      <c r="P913" t="s">
        <v>7618</v>
      </c>
      <c r="AA913" s="1"/>
      <c r="AB913" s="9" t="str">
        <f t="shared" si="14"/>
        <v>1</v>
      </c>
      <c r="AC913" s="5"/>
    </row>
    <row r="914" spans="1:29" x14ac:dyDescent="0.4">
      <c r="A914" t="s">
        <v>7619</v>
      </c>
      <c r="B914" t="s">
        <v>7620</v>
      </c>
      <c r="C914" t="s">
        <v>3066</v>
      </c>
      <c r="D914">
        <v>399</v>
      </c>
      <c r="E914" s="4">
        <v>1290</v>
      </c>
      <c r="F914" s="1">
        <v>0.69</v>
      </c>
      <c r="G914" s="12">
        <v>4.2</v>
      </c>
      <c r="H914" s="4">
        <v>76042</v>
      </c>
      <c r="I914" t="s">
        <v>7621</v>
      </c>
      <c r="J914" t="s">
        <v>7622</v>
      </c>
      <c r="K914" t="s">
        <v>7623</v>
      </c>
      <c r="L914" t="s">
        <v>7624</v>
      </c>
      <c r="M914" t="s">
        <v>7625</v>
      </c>
      <c r="N914" t="s">
        <v>7626</v>
      </c>
      <c r="O914" t="s">
        <v>7627</v>
      </c>
      <c r="P914" t="s">
        <v>7628</v>
      </c>
      <c r="AA914" s="1"/>
      <c r="AB914" s="9" t="str">
        <f t="shared" si="14"/>
        <v>1</v>
      </c>
      <c r="AC914" s="5"/>
    </row>
    <row r="915" spans="1:29" x14ac:dyDescent="0.4">
      <c r="A915" t="s">
        <v>7629</v>
      </c>
      <c r="B915" t="s">
        <v>7630</v>
      </c>
      <c r="C915" t="s">
        <v>5531</v>
      </c>
      <c r="D915">
        <v>116</v>
      </c>
      <c r="E915" s="4">
        <v>200</v>
      </c>
      <c r="F915" s="1">
        <v>0.42</v>
      </c>
      <c r="G915" s="12">
        <v>4.3</v>
      </c>
      <c r="H915" s="4">
        <v>485</v>
      </c>
      <c r="I915" t="s">
        <v>7631</v>
      </c>
      <c r="J915" t="s">
        <v>7632</v>
      </c>
      <c r="K915" t="s">
        <v>7633</v>
      </c>
      <c r="L915" t="s">
        <v>7634</v>
      </c>
      <c r="M915" t="s">
        <v>7635</v>
      </c>
      <c r="N915" t="s">
        <v>7636</v>
      </c>
      <c r="O915" t="s">
        <v>7637</v>
      </c>
      <c r="P915" t="s">
        <v>7638</v>
      </c>
      <c r="AA915" s="1"/>
      <c r="AB915" s="9" t="str">
        <f t="shared" si="14"/>
        <v>0</v>
      </c>
      <c r="AC915" s="5"/>
    </row>
    <row r="916" spans="1:29" x14ac:dyDescent="0.4">
      <c r="A916" t="s">
        <v>7639</v>
      </c>
      <c r="B916" t="s">
        <v>7640</v>
      </c>
      <c r="C916" t="s">
        <v>5904</v>
      </c>
      <c r="D916" s="2">
        <v>4499</v>
      </c>
      <c r="E916" s="4">
        <v>5999</v>
      </c>
      <c r="F916" s="1">
        <v>0.25</v>
      </c>
      <c r="G916" s="12">
        <v>4.3</v>
      </c>
      <c r="H916" s="4">
        <v>44696</v>
      </c>
      <c r="I916" t="s">
        <v>7641</v>
      </c>
      <c r="J916" t="s">
        <v>7642</v>
      </c>
      <c r="K916" t="s">
        <v>7643</v>
      </c>
      <c r="L916" t="s">
        <v>7644</v>
      </c>
      <c r="M916" t="s">
        <v>7645</v>
      </c>
      <c r="N916" t="s">
        <v>7646</v>
      </c>
      <c r="O916" t="s">
        <v>7647</v>
      </c>
      <c r="P916" t="s">
        <v>7648</v>
      </c>
      <c r="AA916" s="1"/>
      <c r="AB916" s="9" t="str">
        <f t="shared" si="14"/>
        <v>0</v>
      </c>
      <c r="AC916" s="5"/>
    </row>
    <row r="917" spans="1:29" x14ac:dyDescent="0.4">
      <c r="A917" t="s">
        <v>7649</v>
      </c>
      <c r="B917" t="s">
        <v>7650</v>
      </c>
      <c r="C917" t="s">
        <v>6103</v>
      </c>
      <c r="D917">
        <v>330</v>
      </c>
      <c r="E917" s="4">
        <v>499</v>
      </c>
      <c r="F917" s="1">
        <v>0.34</v>
      </c>
      <c r="G917" s="12">
        <v>3.7</v>
      </c>
      <c r="H917" s="4">
        <v>8566</v>
      </c>
      <c r="I917" t="s">
        <v>7651</v>
      </c>
      <c r="J917" t="s">
        <v>7652</v>
      </c>
      <c r="K917" t="s">
        <v>7653</v>
      </c>
      <c r="L917" t="s">
        <v>7654</v>
      </c>
      <c r="M917" t="s">
        <v>7655</v>
      </c>
      <c r="N917" t="s">
        <v>7656</v>
      </c>
      <c r="O917" t="s">
        <v>7657</v>
      </c>
      <c r="P917" t="s">
        <v>7658</v>
      </c>
      <c r="AA917" s="1"/>
      <c r="AB917" s="9" t="str">
        <f t="shared" si="14"/>
        <v>0</v>
      </c>
      <c r="AC917" s="5"/>
    </row>
    <row r="918" spans="1:29" x14ac:dyDescent="0.4">
      <c r="A918" t="s">
        <v>7659</v>
      </c>
      <c r="B918" t="s">
        <v>7660</v>
      </c>
      <c r="C918" t="s">
        <v>5454</v>
      </c>
      <c r="D918">
        <v>649</v>
      </c>
      <c r="E918" s="4">
        <v>2499</v>
      </c>
      <c r="F918" s="1">
        <v>0.74</v>
      </c>
      <c r="G918" s="12">
        <v>3.9</v>
      </c>
      <c r="H918" s="4">
        <v>13049</v>
      </c>
      <c r="I918" t="s">
        <v>7661</v>
      </c>
      <c r="J918" t="s">
        <v>7662</v>
      </c>
      <c r="K918" t="s">
        <v>7663</v>
      </c>
      <c r="L918" t="s">
        <v>7664</v>
      </c>
      <c r="M918" t="s">
        <v>7665</v>
      </c>
      <c r="N918" t="s">
        <v>13058</v>
      </c>
      <c r="O918" t="s">
        <v>7666</v>
      </c>
      <c r="P918" t="s">
        <v>7667</v>
      </c>
      <c r="AA918" s="1"/>
      <c r="AB918" s="9" t="str">
        <f t="shared" si="14"/>
        <v>1</v>
      </c>
      <c r="AC918" s="5"/>
    </row>
    <row r="919" spans="1:29" x14ac:dyDescent="0.4">
      <c r="A919" t="s">
        <v>7668</v>
      </c>
      <c r="B919" t="s">
        <v>7669</v>
      </c>
      <c r="C919" t="s">
        <v>5996</v>
      </c>
      <c r="D919" s="2">
        <v>1234</v>
      </c>
      <c r="E919" s="4">
        <v>1599</v>
      </c>
      <c r="F919" s="1">
        <v>0.23</v>
      </c>
      <c r="G919" s="12">
        <v>4.5</v>
      </c>
      <c r="H919" s="4">
        <v>16680</v>
      </c>
      <c r="I919" t="s">
        <v>7670</v>
      </c>
      <c r="J919" t="s">
        <v>7671</v>
      </c>
      <c r="K919" t="s">
        <v>7672</v>
      </c>
      <c r="L919" t="s">
        <v>7673</v>
      </c>
      <c r="M919" t="s">
        <v>7674</v>
      </c>
      <c r="N919" t="s">
        <v>7675</v>
      </c>
      <c r="O919" t="s">
        <v>7676</v>
      </c>
      <c r="P919" t="s">
        <v>7677</v>
      </c>
      <c r="AA919" s="1"/>
      <c r="AB919" s="9" t="str">
        <f t="shared" si="14"/>
        <v>0</v>
      </c>
      <c r="AC919" s="5"/>
    </row>
    <row r="920" spans="1:29" x14ac:dyDescent="0.4">
      <c r="A920" t="s">
        <v>4423</v>
      </c>
      <c r="B920" t="s">
        <v>4424</v>
      </c>
      <c r="C920" t="s">
        <v>4425</v>
      </c>
      <c r="D920" s="2">
        <v>1399</v>
      </c>
      <c r="E920" s="4">
        <v>2990</v>
      </c>
      <c r="F920" s="1">
        <v>0.53</v>
      </c>
      <c r="G920" s="12">
        <v>4.0999999999999996</v>
      </c>
      <c r="H920" s="4">
        <v>97174</v>
      </c>
      <c r="I920" t="s">
        <v>4426</v>
      </c>
      <c r="J920" t="s">
        <v>4427</v>
      </c>
      <c r="K920" t="s">
        <v>4428</v>
      </c>
      <c r="L920" t="s">
        <v>4429</v>
      </c>
      <c r="M920" t="s">
        <v>4430</v>
      </c>
      <c r="N920" t="s">
        <v>4431</v>
      </c>
      <c r="O920" t="s">
        <v>7678</v>
      </c>
      <c r="P920" t="s">
        <v>7679</v>
      </c>
      <c r="AA920" s="1"/>
      <c r="AB920" s="9" t="str">
        <f t="shared" si="14"/>
        <v>1</v>
      </c>
      <c r="AC920" s="5"/>
    </row>
    <row r="921" spans="1:29" x14ac:dyDescent="0.4">
      <c r="A921" t="s">
        <v>7680</v>
      </c>
      <c r="B921" t="s">
        <v>7681</v>
      </c>
      <c r="C921" t="s">
        <v>7089</v>
      </c>
      <c r="D921">
        <v>272</v>
      </c>
      <c r="E921" s="4">
        <v>320</v>
      </c>
      <c r="F921" s="1">
        <v>0.15</v>
      </c>
      <c r="G921" s="12">
        <v>4</v>
      </c>
      <c r="H921" s="4">
        <v>3686</v>
      </c>
      <c r="I921" t="s">
        <v>7682</v>
      </c>
      <c r="J921" t="s">
        <v>7683</v>
      </c>
      <c r="K921" t="s">
        <v>7684</v>
      </c>
      <c r="L921" t="s">
        <v>7685</v>
      </c>
      <c r="M921" t="s">
        <v>7686</v>
      </c>
      <c r="N921" t="s">
        <v>7687</v>
      </c>
      <c r="O921" t="s">
        <v>7688</v>
      </c>
      <c r="P921" t="s">
        <v>7689</v>
      </c>
      <c r="AA921" s="1"/>
      <c r="AB921" s="9" t="str">
        <f t="shared" si="14"/>
        <v>0</v>
      </c>
      <c r="AC921" s="5"/>
    </row>
    <row r="922" spans="1:29" x14ac:dyDescent="0.4">
      <c r="A922" t="s">
        <v>7690</v>
      </c>
      <c r="B922" t="s">
        <v>7691</v>
      </c>
      <c r="C922" t="s">
        <v>7692</v>
      </c>
      <c r="D922">
        <v>99</v>
      </c>
      <c r="E922" s="4">
        <v>999</v>
      </c>
      <c r="F922" s="1">
        <v>0.9</v>
      </c>
      <c r="G922" s="12">
        <v>3.8</v>
      </c>
      <c r="H922" s="4">
        <v>594</v>
      </c>
      <c r="I922" t="s">
        <v>7693</v>
      </c>
      <c r="J922" t="s">
        <v>7694</v>
      </c>
      <c r="K922" t="s">
        <v>7695</v>
      </c>
      <c r="L922" t="s">
        <v>7696</v>
      </c>
      <c r="M922" t="s">
        <v>7697</v>
      </c>
      <c r="N922" t="s">
        <v>7698</v>
      </c>
      <c r="O922" t="s">
        <v>7699</v>
      </c>
      <c r="P922" t="s">
        <v>7700</v>
      </c>
      <c r="AA922" s="1"/>
      <c r="AB922" s="9" t="str">
        <f t="shared" si="14"/>
        <v>1</v>
      </c>
      <c r="AC922" s="5"/>
    </row>
    <row r="923" spans="1:29" x14ac:dyDescent="0.4">
      <c r="A923" t="s">
        <v>7701</v>
      </c>
      <c r="B923" t="s">
        <v>7702</v>
      </c>
      <c r="C923" t="s">
        <v>7703</v>
      </c>
      <c r="D923" s="2">
        <v>3498</v>
      </c>
      <c r="E923" s="4">
        <v>3875</v>
      </c>
      <c r="F923" s="1">
        <v>0.1</v>
      </c>
      <c r="G923" s="12">
        <v>3.4</v>
      </c>
      <c r="H923" s="4">
        <v>12185</v>
      </c>
      <c r="I923" t="s">
        <v>7704</v>
      </c>
      <c r="J923" t="s">
        <v>7705</v>
      </c>
      <c r="K923" t="s">
        <v>7706</v>
      </c>
      <c r="L923" t="s">
        <v>7707</v>
      </c>
      <c r="M923" t="s">
        <v>7708</v>
      </c>
      <c r="N923" t="s">
        <v>7709</v>
      </c>
      <c r="O923" t="s">
        <v>7710</v>
      </c>
      <c r="P923" t="s">
        <v>7711</v>
      </c>
      <c r="AA923" s="1"/>
      <c r="AB923" s="9" t="str">
        <f t="shared" si="14"/>
        <v>0</v>
      </c>
      <c r="AC923" s="5"/>
    </row>
    <row r="924" spans="1:29" x14ac:dyDescent="0.4">
      <c r="A924" t="s">
        <v>7712</v>
      </c>
      <c r="B924" t="s">
        <v>7713</v>
      </c>
      <c r="C924" t="s">
        <v>5818</v>
      </c>
      <c r="D924" s="2">
        <v>10099</v>
      </c>
      <c r="E924" s="4">
        <v>19110</v>
      </c>
      <c r="F924" s="1">
        <v>0.47</v>
      </c>
      <c r="G924" s="12">
        <v>4.3</v>
      </c>
      <c r="H924" s="4">
        <v>2623</v>
      </c>
      <c r="I924" t="s">
        <v>7714</v>
      </c>
      <c r="J924" t="s">
        <v>7715</v>
      </c>
      <c r="K924" t="s">
        <v>7716</v>
      </c>
      <c r="L924" t="s">
        <v>7717</v>
      </c>
      <c r="M924" t="s">
        <v>7718</v>
      </c>
      <c r="N924" t="s">
        <v>7719</v>
      </c>
      <c r="O924" t="s">
        <v>7720</v>
      </c>
      <c r="P924" t="s">
        <v>7721</v>
      </c>
      <c r="AA924" s="1"/>
      <c r="AB924" s="9" t="str">
        <f t="shared" si="14"/>
        <v>0</v>
      </c>
      <c r="AC924" s="5"/>
    </row>
    <row r="925" spans="1:29" x14ac:dyDescent="0.4">
      <c r="A925" t="s">
        <v>7722</v>
      </c>
      <c r="B925" t="s">
        <v>7723</v>
      </c>
      <c r="C925" t="s">
        <v>6200</v>
      </c>
      <c r="D925">
        <v>449</v>
      </c>
      <c r="E925" s="4">
        <v>999</v>
      </c>
      <c r="F925" s="1">
        <v>0.55000000000000004</v>
      </c>
      <c r="G925" s="12">
        <v>4.3</v>
      </c>
      <c r="H925" s="4">
        <v>9701</v>
      </c>
      <c r="I925" t="s">
        <v>7724</v>
      </c>
      <c r="J925" t="s">
        <v>7725</v>
      </c>
      <c r="K925" t="s">
        <v>7726</v>
      </c>
      <c r="L925" t="s">
        <v>7727</v>
      </c>
      <c r="M925" t="s">
        <v>7728</v>
      </c>
      <c r="N925" t="s">
        <v>7729</v>
      </c>
      <c r="O925" t="s">
        <v>7730</v>
      </c>
      <c r="P925" t="s">
        <v>7731</v>
      </c>
      <c r="AA925" s="1"/>
      <c r="AB925" s="9" t="str">
        <f t="shared" si="14"/>
        <v>1</v>
      </c>
      <c r="AC925" s="5"/>
    </row>
    <row r="926" spans="1:29" x14ac:dyDescent="0.4">
      <c r="A926" t="s">
        <v>7732</v>
      </c>
      <c r="B926" t="s">
        <v>7733</v>
      </c>
      <c r="C926" t="s">
        <v>7734</v>
      </c>
      <c r="D926">
        <v>150</v>
      </c>
      <c r="E926" s="4">
        <v>150</v>
      </c>
      <c r="F926" s="1">
        <v>0</v>
      </c>
      <c r="G926" s="12">
        <v>4.3</v>
      </c>
      <c r="H926" s="4">
        <v>15867</v>
      </c>
      <c r="I926" t="s">
        <v>7735</v>
      </c>
      <c r="J926" t="s">
        <v>7736</v>
      </c>
      <c r="K926" t="s">
        <v>7737</v>
      </c>
      <c r="L926" t="s">
        <v>7738</v>
      </c>
      <c r="M926" t="s">
        <v>7739</v>
      </c>
      <c r="N926" t="s">
        <v>7740</v>
      </c>
      <c r="O926" t="s">
        <v>7741</v>
      </c>
      <c r="P926" t="s">
        <v>7742</v>
      </c>
      <c r="AA926" s="1"/>
      <c r="AB926" s="9" t="str">
        <f t="shared" si="14"/>
        <v>0</v>
      </c>
      <c r="AC926" s="5"/>
    </row>
    <row r="927" spans="1:29" x14ac:dyDescent="0.4">
      <c r="A927" t="s">
        <v>546</v>
      </c>
      <c r="B927" t="s">
        <v>547</v>
      </c>
      <c r="C927" t="s">
        <v>18</v>
      </c>
      <c r="D927">
        <v>348</v>
      </c>
      <c r="E927" s="4">
        <v>1499</v>
      </c>
      <c r="F927" s="1">
        <v>0.77</v>
      </c>
      <c r="G927" s="12">
        <v>4.2</v>
      </c>
      <c r="H927" s="4">
        <v>656</v>
      </c>
      <c r="I927" t="s">
        <v>548</v>
      </c>
      <c r="J927" t="s">
        <v>549</v>
      </c>
      <c r="K927" t="s">
        <v>550</v>
      </c>
      <c r="L927" t="s">
        <v>551</v>
      </c>
      <c r="M927" t="s">
        <v>552</v>
      </c>
      <c r="N927" t="s">
        <v>553</v>
      </c>
      <c r="O927" t="s">
        <v>554</v>
      </c>
      <c r="P927" t="s">
        <v>7743</v>
      </c>
      <c r="AA927" s="1"/>
      <c r="AB927" s="9" t="str">
        <f t="shared" si="14"/>
        <v>1</v>
      </c>
      <c r="AC927" s="5"/>
    </row>
    <row r="928" spans="1:29" x14ac:dyDescent="0.4">
      <c r="A928" t="s">
        <v>7744</v>
      </c>
      <c r="B928" t="s">
        <v>7745</v>
      </c>
      <c r="C928" t="s">
        <v>5443</v>
      </c>
      <c r="D928" s="2">
        <v>1199</v>
      </c>
      <c r="E928" s="4">
        <v>2999</v>
      </c>
      <c r="F928" s="1">
        <v>0.6</v>
      </c>
      <c r="G928" s="12">
        <v>4.0999999999999996</v>
      </c>
      <c r="H928" s="4">
        <v>10725</v>
      </c>
      <c r="I928" t="s">
        <v>7746</v>
      </c>
      <c r="J928" t="s">
        <v>7747</v>
      </c>
      <c r="K928" t="s">
        <v>7748</v>
      </c>
      <c r="L928" t="s">
        <v>7749</v>
      </c>
      <c r="M928" t="s">
        <v>7750</v>
      </c>
      <c r="N928" t="s">
        <v>13059</v>
      </c>
      <c r="O928" t="s">
        <v>7751</v>
      </c>
      <c r="P928" t="s">
        <v>7752</v>
      </c>
      <c r="AA928" s="1"/>
      <c r="AB928" s="9" t="str">
        <f t="shared" si="14"/>
        <v>1</v>
      </c>
      <c r="AC928" s="5"/>
    </row>
    <row r="929" spans="1:29" x14ac:dyDescent="0.4">
      <c r="A929" t="s">
        <v>7753</v>
      </c>
      <c r="B929" t="s">
        <v>7754</v>
      </c>
      <c r="C929" t="s">
        <v>5369</v>
      </c>
      <c r="D929">
        <v>397</v>
      </c>
      <c r="E929" s="4">
        <v>899</v>
      </c>
      <c r="F929" s="1">
        <v>0.56000000000000005</v>
      </c>
      <c r="G929" s="12">
        <v>4</v>
      </c>
      <c r="H929" s="4">
        <v>3025</v>
      </c>
      <c r="I929" t="s">
        <v>7755</v>
      </c>
      <c r="J929" t="s">
        <v>7756</v>
      </c>
      <c r="K929" t="s">
        <v>7757</v>
      </c>
      <c r="L929" t="s">
        <v>7758</v>
      </c>
      <c r="M929" t="s">
        <v>13060</v>
      </c>
      <c r="N929" t="s">
        <v>7759</v>
      </c>
      <c r="O929" t="s">
        <v>7760</v>
      </c>
      <c r="P929" t="s">
        <v>7761</v>
      </c>
      <c r="AA929" s="1"/>
      <c r="AB929" s="9" t="str">
        <f t="shared" si="14"/>
        <v>1</v>
      </c>
      <c r="AC929" s="5"/>
    </row>
    <row r="930" spans="1:29" x14ac:dyDescent="0.4">
      <c r="A930" t="s">
        <v>556</v>
      </c>
      <c r="B930" t="s">
        <v>557</v>
      </c>
      <c r="C930" t="s">
        <v>18</v>
      </c>
      <c r="D930">
        <v>154</v>
      </c>
      <c r="E930" s="4">
        <v>349</v>
      </c>
      <c r="F930" s="1">
        <v>0.56000000000000005</v>
      </c>
      <c r="G930" s="12">
        <v>4.3</v>
      </c>
      <c r="H930" s="4">
        <v>7064</v>
      </c>
      <c r="I930" t="s">
        <v>558</v>
      </c>
      <c r="J930" t="s">
        <v>559</v>
      </c>
      <c r="K930" t="s">
        <v>560</v>
      </c>
      <c r="L930" t="s">
        <v>561</v>
      </c>
      <c r="M930" t="s">
        <v>562</v>
      </c>
      <c r="N930" t="s">
        <v>563</v>
      </c>
      <c r="O930" t="s">
        <v>7762</v>
      </c>
      <c r="P930" t="s">
        <v>7763</v>
      </c>
      <c r="AA930" s="1"/>
      <c r="AB930" s="9" t="str">
        <f t="shared" si="14"/>
        <v>1</v>
      </c>
      <c r="AC930" s="5"/>
    </row>
    <row r="931" spans="1:29" x14ac:dyDescent="0.4">
      <c r="A931" t="s">
        <v>7764</v>
      </c>
      <c r="B931" t="s">
        <v>7765</v>
      </c>
      <c r="C931" t="s">
        <v>6007</v>
      </c>
      <c r="D931">
        <v>699</v>
      </c>
      <c r="E931" s="4">
        <v>1490</v>
      </c>
      <c r="F931" s="1">
        <v>0.53</v>
      </c>
      <c r="G931" s="12">
        <v>4</v>
      </c>
      <c r="H931" s="4">
        <v>5736</v>
      </c>
      <c r="I931" t="s">
        <v>7766</v>
      </c>
      <c r="J931" t="s">
        <v>7767</v>
      </c>
      <c r="K931" t="s">
        <v>7768</v>
      </c>
      <c r="L931" t="s">
        <v>7769</v>
      </c>
      <c r="M931" t="s">
        <v>7770</v>
      </c>
      <c r="N931" t="s">
        <v>7771</v>
      </c>
      <c r="O931" t="s">
        <v>7772</v>
      </c>
      <c r="P931" t="s">
        <v>7773</v>
      </c>
      <c r="AA931" s="1"/>
      <c r="AB931" s="9" t="str">
        <f t="shared" si="14"/>
        <v>1</v>
      </c>
      <c r="AC931" s="5"/>
    </row>
    <row r="932" spans="1:29" x14ac:dyDescent="0.4">
      <c r="A932" t="s">
        <v>7774</v>
      </c>
      <c r="B932" t="s">
        <v>7775</v>
      </c>
      <c r="C932" t="s">
        <v>3066</v>
      </c>
      <c r="D932" s="2">
        <v>1679</v>
      </c>
      <c r="E932" s="4">
        <v>1999</v>
      </c>
      <c r="F932" s="1">
        <v>0.16</v>
      </c>
      <c r="G932" s="12">
        <v>4.0999999999999996</v>
      </c>
      <c r="H932" s="4">
        <v>72563</v>
      </c>
      <c r="I932" t="s">
        <v>7776</v>
      </c>
      <c r="J932" t="s">
        <v>7777</v>
      </c>
      <c r="K932" t="s">
        <v>7778</v>
      </c>
      <c r="L932" t="s">
        <v>7779</v>
      </c>
      <c r="M932" t="s">
        <v>7780</v>
      </c>
      <c r="N932" t="s">
        <v>7781</v>
      </c>
      <c r="O932" t="s">
        <v>7782</v>
      </c>
      <c r="P932" t="s">
        <v>7783</v>
      </c>
      <c r="AA932" s="1"/>
      <c r="AB932" s="9" t="str">
        <f t="shared" si="14"/>
        <v>0</v>
      </c>
      <c r="AC932" s="5"/>
    </row>
    <row r="933" spans="1:29" x14ac:dyDescent="0.4">
      <c r="A933" t="s">
        <v>7784</v>
      </c>
      <c r="B933" t="s">
        <v>7785</v>
      </c>
      <c r="C933" t="s">
        <v>4856</v>
      </c>
      <c r="D933">
        <v>354</v>
      </c>
      <c r="E933" s="4">
        <v>1500</v>
      </c>
      <c r="F933" s="1">
        <v>0.76</v>
      </c>
      <c r="G933" s="12">
        <v>4</v>
      </c>
      <c r="H933" s="4">
        <v>1026</v>
      </c>
      <c r="I933" t="s">
        <v>7786</v>
      </c>
      <c r="J933" t="s">
        <v>7787</v>
      </c>
      <c r="K933" t="s">
        <v>7788</v>
      </c>
      <c r="L933" t="s">
        <v>7789</v>
      </c>
      <c r="M933" t="s">
        <v>7790</v>
      </c>
      <c r="N933" t="s">
        <v>7791</v>
      </c>
      <c r="O933" t="s">
        <v>7792</v>
      </c>
      <c r="P933" t="s">
        <v>7793</v>
      </c>
      <c r="AA933" s="1"/>
      <c r="AB933" s="9" t="str">
        <f t="shared" si="14"/>
        <v>1</v>
      </c>
      <c r="AC933" s="5"/>
    </row>
    <row r="934" spans="1:29" x14ac:dyDescent="0.4">
      <c r="A934" t="s">
        <v>7794</v>
      </c>
      <c r="B934" t="s">
        <v>7795</v>
      </c>
      <c r="C934" t="s">
        <v>7796</v>
      </c>
      <c r="D934" s="2">
        <v>1199</v>
      </c>
      <c r="E934" s="4">
        <v>5499</v>
      </c>
      <c r="F934" s="1">
        <v>0.78</v>
      </c>
      <c r="G934" s="12">
        <v>3.8</v>
      </c>
      <c r="H934" s="4">
        <v>2043</v>
      </c>
      <c r="I934" t="s">
        <v>7797</v>
      </c>
      <c r="J934" t="s">
        <v>7798</v>
      </c>
      <c r="K934" t="s">
        <v>7799</v>
      </c>
      <c r="L934" t="s">
        <v>7800</v>
      </c>
      <c r="M934" t="s">
        <v>7801</v>
      </c>
      <c r="N934" t="s">
        <v>7802</v>
      </c>
      <c r="O934" t="s">
        <v>7803</v>
      </c>
      <c r="P934" t="s">
        <v>7804</v>
      </c>
      <c r="AA934" s="1"/>
      <c r="AB934" s="9" t="str">
        <f t="shared" si="14"/>
        <v>1</v>
      </c>
      <c r="AC934" s="5"/>
    </row>
    <row r="935" spans="1:29" x14ac:dyDescent="0.4">
      <c r="A935" t="s">
        <v>7805</v>
      </c>
      <c r="B935" t="s">
        <v>7806</v>
      </c>
      <c r="C935" t="s">
        <v>5996</v>
      </c>
      <c r="D935">
        <v>379</v>
      </c>
      <c r="E935" s="4">
        <v>1499</v>
      </c>
      <c r="F935" s="1">
        <v>0.75</v>
      </c>
      <c r="G935" s="12">
        <v>4.2</v>
      </c>
      <c r="H935" s="4">
        <v>4149</v>
      </c>
      <c r="I935" t="s">
        <v>7807</v>
      </c>
      <c r="J935" t="s">
        <v>7808</v>
      </c>
      <c r="K935" t="s">
        <v>7809</v>
      </c>
      <c r="L935" t="s">
        <v>7810</v>
      </c>
      <c r="M935" t="s">
        <v>7811</v>
      </c>
      <c r="N935" t="s">
        <v>7812</v>
      </c>
      <c r="O935" t="s">
        <v>7813</v>
      </c>
      <c r="P935" t="s">
        <v>7814</v>
      </c>
      <c r="AA935" s="1"/>
      <c r="AB935" s="9" t="str">
        <f t="shared" si="14"/>
        <v>1</v>
      </c>
      <c r="AC935" s="5"/>
    </row>
    <row r="936" spans="1:29" x14ac:dyDescent="0.4">
      <c r="A936" t="s">
        <v>7815</v>
      </c>
      <c r="B936" t="s">
        <v>7816</v>
      </c>
      <c r="C936" t="s">
        <v>5122</v>
      </c>
      <c r="D936">
        <v>499</v>
      </c>
      <c r="E936" s="4">
        <v>775</v>
      </c>
      <c r="F936" s="1">
        <v>0.36</v>
      </c>
      <c r="G936" s="12">
        <v>4.3</v>
      </c>
      <c r="H936" s="4">
        <v>74</v>
      </c>
      <c r="I936" t="s">
        <v>7817</v>
      </c>
      <c r="J936" t="s">
        <v>7818</v>
      </c>
      <c r="K936" t="s">
        <v>7819</v>
      </c>
      <c r="L936" t="s">
        <v>7820</v>
      </c>
      <c r="M936" t="s">
        <v>7821</v>
      </c>
      <c r="N936" t="s">
        <v>7822</v>
      </c>
      <c r="O936" t="s">
        <v>7823</v>
      </c>
      <c r="P936" t="s">
        <v>7824</v>
      </c>
      <c r="AA936" s="1"/>
      <c r="AB936" s="9" t="str">
        <f t="shared" si="14"/>
        <v>0</v>
      </c>
      <c r="AC936" s="5"/>
    </row>
    <row r="937" spans="1:29" x14ac:dyDescent="0.4">
      <c r="A937" t="s">
        <v>7825</v>
      </c>
      <c r="B937" t="s">
        <v>7826</v>
      </c>
      <c r="C937" t="s">
        <v>7827</v>
      </c>
      <c r="D937" s="2">
        <v>10389</v>
      </c>
      <c r="E937" s="4">
        <v>32000</v>
      </c>
      <c r="F937" s="1">
        <v>0.68</v>
      </c>
      <c r="G937" s="12">
        <v>4.4000000000000004</v>
      </c>
      <c r="H937" s="4">
        <v>41398</v>
      </c>
      <c r="I937" t="s">
        <v>7828</v>
      </c>
      <c r="J937" t="s">
        <v>7829</v>
      </c>
      <c r="K937" t="s">
        <v>7830</v>
      </c>
      <c r="L937" t="s">
        <v>7831</v>
      </c>
      <c r="M937" t="s">
        <v>7832</v>
      </c>
      <c r="N937" t="s">
        <v>7833</v>
      </c>
      <c r="O937" t="s">
        <v>7834</v>
      </c>
      <c r="P937" t="s">
        <v>7835</v>
      </c>
      <c r="AA937" s="1"/>
      <c r="AB937" s="9" t="str">
        <f t="shared" si="14"/>
        <v>1</v>
      </c>
      <c r="AC937" s="5"/>
    </row>
    <row r="938" spans="1:29" x14ac:dyDescent="0.4">
      <c r="A938" t="s">
        <v>7836</v>
      </c>
      <c r="B938" t="s">
        <v>7837</v>
      </c>
      <c r="C938" t="s">
        <v>7026</v>
      </c>
      <c r="D938">
        <v>649</v>
      </c>
      <c r="E938" s="4">
        <v>1300</v>
      </c>
      <c r="F938" s="1">
        <v>0.5</v>
      </c>
      <c r="G938" s="12">
        <v>4.0999999999999996</v>
      </c>
      <c r="H938" s="4">
        <v>5195</v>
      </c>
      <c r="I938" t="s">
        <v>7838</v>
      </c>
      <c r="J938" t="s">
        <v>7839</v>
      </c>
      <c r="K938" t="s">
        <v>7840</v>
      </c>
      <c r="L938" t="s">
        <v>7841</v>
      </c>
      <c r="M938" t="s">
        <v>7842</v>
      </c>
      <c r="N938" t="s">
        <v>7843</v>
      </c>
      <c r="O938" t="s">
        <v>7844</v>
      </c>
      <c r="P938" t="s">
        <v>7845</v>
      </c>
      <c r="AA938" s="1"/>
      <c r="AB938" s="9" t="str">
        <f t="shared" si="14"/>
        <v>1</v>
      </c>
      <c r="AC938" s="5"/>
    </row>
    <row r="939" spans="1:29" x14ac:dyDescent="0.4">
      <c r="A939" t="s">
        <v>7846</v>
      </c>
      <c r="B939" t="s">
        <v>7847</v>
      </c>
      <c r="C939" t="s">
        <v>7848</v>
      </c>
      <c r="D939" s="2">
        <v>1199</v>
      </c>
      <c r="E939" s="4">
        <v>1999</v>
      </c>
      <c r="F939" s="1">
        <v>0.4</v>
      </c>
      <c r="G939" s="12">
        <v>4.5</v>
      </c>
      <c r="H939" s="4">
        <v>22420</v>
      </c>
      <c r="I939" t="s">
        <v>7849</v>
      </c>
      <c r="J939" t="s">
        <v>900</v>
      </c>
      <c r="K939" t="s">
        <v>901</v>
      </c>
      <c r="L939" t="s">
        <v>902</v>
      </c>
      <c r="M939" t="s">
        <v>903</v>
      </c>
      <c r="N939" t="s">
        <v>904</v>
      </c>
      <c r="O939" t="s">
        <v>7850</v>
      </c>
      <c r="P939" t="s">
        <v>7851</v>
      </c>
      <c r="AA939" s="1"/>
      <c r="AB939" s="9" t="str">
        <f t="shared" si="14"/>
        <v>0</v>
      </c>
      <c r="AC939" s="5"/>
    </row>
    <row r="940" spans="1:29" x14ac:dyDescent="0.4">
      <c r="A940" t="s">
        <v>586</v>
      </c>
      <c r="B940" t="s">
        <v>587</v>
      </c>
      <c r="C940" t="s">
        <v>18</v>
      </c>
      <c r="D940">
        <v>139</v>
      </c>
      <c r="E940" s="4">
        <v>999</v>
      </c>
      <c r="F940" s="1">
        <v>0.86</v>
      </c>
      <c r="G940" s="12">
        <v>4</v>
      </c>
      <c r="H940" s="4">
        <v>1313</v>
      </c>
      <c r="I940" t="s">
        <v>588</v>
      </c>
      <c r="J940" t="s">
        <v>589</v>
      </c>
      <c r="K940" t="s">
        <v>590</v>
      </c>
      <c r="L940" t="s">
        <v>591</v>
      </c>
      <c r="M940" t="s">
        <v>592</v>
      </c>
      <c r="N940" t="s">
        <v>593</v>
      </c>
      <c r="O940" t="s">
        <v>594</v>
      </c>
      <c r="P940" t="s">
        <v>7852</v>
      </c>
      <c r="AA940" s="1"/>
      <c r="AB940" s="9" t="str">
        <f t="shared" si="14"/>
        <v>1</v>
      </c>
      <c r="AC940" s="5"/>
    </row>
    <row r="941" spans="1:29" x14ac:dyDescent="0.4">
      <c r="A941" t="s">
        <v>7853</v>
      </c>
      <c r="B941" t="s">
        <v>7854</v>
      </c>
      <c r="C941" t="s">
        <v>3066</v>
      </c>
      <c r="D941">
        <v>889</v>
      </c>
      <c r="E941" s="4">
        <v>1999</v>
      </c>
      <c r="F941" s="1">
        <v>0.56000000000000005</v>
      </c>
      <c r="G941" s="12">
        <v>4.2</v>
      </c>
      <c r="H941" s="4">
        <v>2284</v>
      </c>
      <c r="I941" t="s">
        <v>7855</v>
      </c>
      <c r="J941" t="s">
        <v>7856</v>
      </c>
      <c r="K941" t="s">
        <v>7857</v>
      </c>
      <c r="L941" t="s">
        <v>7858</v>
      </c>
      <c r="M941" t="s">
        <v>7859</v>
      </c>
      <c r="N941" t="s">
        <v>7860</v>
      </c>
      <c r="O941" t="s">
        <v>7861</v>
      </c>
      <c r="P941" t="s">
        <v>7862</v>
      </c>
      <c r="AA941" s="1"/>
      <c r="AB941" s="9" t="str">
        <f t="shared" si="14"/>
        <v>1</v>
      </c>
      <c r="AC941" s="5"/>
    </row>
    <row r="942" spans="1:29" x14ac:dyDescent="0.4">
      <c r="A942" t="s">
        <v>7863</v>
      </c>
      <c r="B942" t="s">
        <v>7864</v>
      </c>
      <c r="C942" t="s">
        <v>5102</v>
      </c>
      <c r="D942" s="2">
        <v>1409</v>
      </c>
      <c r="E942" s="4">
        <v>2199</v>
      </c>
      <c r="F942" s="1">
        <v>0.36</v>
      </c>
      <c r="G942" s="12">
        <v>3.9</v>
      </c>
      <c r="H942" s="4">
        <v>427</v>
      </c>
      <c r="I942" t="s">
        <v>7865</v>
      </c>
      <c r="J942" t="s">
        <v>7866</v>
      </c>
      <c r="K942" t="s">
        <v>7867</v>
      </c>
      <c r="L942" t="s">
        <v>7868</v>
      </c>
      <c r="M942" t="s">
        <v>7869</v>
      </c>
      <c r="N942" t="s">
        <v>7870</v>
      </c>
      <c r="O942" t="s">
        <v>7871</v>
      </c>
      <c r="P942" t="s">
        <v>7872</v>
      </c>
      <c r="AA942" s="1"/>
      <c r="AB942" s="9" t="str">
        <f t="shared" si="14"/>
        <v>0</v>
      </c>
      <c r="AC942" s="5"/>
    </row>
    <row r="943" spans="1:29" x14ac:dyDescent="0.4">
      <c r="A943" t="s">
        <v>7873</v>
      </c>
      <c r="B943" t="s">
        <v>7874</v>
      </c>
      <c r="C943" t="s">
        <v>7875</v>
      </c>
      <c r="D943">
        <v>549</v>
      </c>
      <c r="E943" s="4">
        <v>1999</v>
      </c>
      <c r="F943" s="1">
        <v>0.73</v>
      </c>
      <c r="G943" s="12">
        <v>4.3</v>
      </c>
      <c r="H943" s="4">
        <v>1367</v>
      </c>
      <c r="I943" t="s">
        <v>7876</v>
      </c>
      <c r="J943" t="s">
        <v>7877</v>
      </c>
      <c r="K943" t="s">
        <v>7878</v>
      </c>
      <c r="L943" t="s">
        <v>7879</v>
      </c>
      <c r="M943" t="s">
        <v>7880</v>
      </c>
      <c r="N943" t="s">
        <v>7881</v>
      </c>
      <c r="O943" t="s">
        <v>7882</v>
      </c>
      <c r="P943" t="s">
        <v>7883</v>
      </c>
      <c r="AA943" s="1"/>
      <c r="AB943" s="9" t="str">
        <f t="shared" si="14"/>
        <v>1</v>
      </c>
      <c r="AC943" s="5"/>
    </row>
    <row r="944" spans="1:29" x14ac:dyDescent="0.4">
      <c r="A944" t="s">
        <v>7884</v>
      </c>
      <c r="B944" t="s">
        <v>7885</v>
      </c>
      <c r="C944" t="s">
        <v>7796</v>
      </c>
      <c r="D944">
        <v>749</v>
      </c>
      <c r="E944" s="4">
        <v>1799</v>
      </c>
      <c r="F944" s="1">
        <v>0.57999999999999996</v>
      </c>
      <c r="G944" s="12">
        <v>4</v>
      </c>
      <c r="H944" s="4">
        <v>13199</v>
      </c>
      <c r="I944" t="s">
        <v>7886</v>
      </c>
      <c r="J944" t="s">
        <v>7887</v>
      </c>
      <c r="K944" t="s">
        <v>7888</v>
      </c>
      <c r="L944" t="s">
        <v>7889</v>
      </c>
      <c r="M944" t="s">
        <v>7890</v>
      </c>
      <c r="N944" t="s">
        <v>13061</v>
      </c>
      <c r="O944" t="s">
        <v>7891</v>
      </c>
      <c r="P944" t="s">
        <v>7892</v>
      </c>
      <c r="AA944" s="1"/>
      <c r="AB944" s="9" t="str">
        <f t="shared" si="14"/>
        <v>1</v>
      </c>
      <c r="AC944" s="5"/>
    </row>
    <row r="945" spans="1:29" x14ac:dyDescent="0.4">
      <c r="A945" t="s">
        <v>596</v>
      </c>
      <c r="B945" t="s">
        <v>597</v>
      </c>
      <c r="C945" t="s">
        <v>18</v>
      </c>
      <c r="D945">
        <v>329</v>
      </c>
      <c r="E945" s="4">
        <v>845</v>
      </c>
      <c r="F945" s="1">
        <v>0.61</v>
      </c>
      <c r="G945" s="12">
        <v>4.2</v>
      </c>
      <c r="H945" s="4">
        <v>29746</v>
      </c>
      <c r="I945" t="s">
        <v>598</v>
      </c>
      <c r="J945" t="s">
        <v>599</v>
      </c>
      <c r="K945" t="s">
        <v>600</v>
      </c>
      <c r="L945" t="s">
        <v>601</v>
      </c>
      <c r="M945" t="s">
        <v>602</v>
      </c>
      <c r="N945" t="s">
        <v>603</v>
      </c>
      <c r="O945" t="s">
        <v>7893</v>
      </c>
      <c r="P945" t="s">
        <v>7894</v>
      </c>
      <c r="AA945" s="1"/>
      <c r="AB945" s="9" t="str">
        <f t="shared" si="14"/>
        <v>1</v>
      </c>
      <c r="AC945" s="5"/>
    </row>
    <row r="946" spans="1:29" x14ac:dyDescent="0.4">
      <c r="A946" t="s">
        <v>7895</v>
      </c>
      <c r="B946" t="s">
        <v>7896</v>
      </c>
      <c r="C946" t="s">
        <v>18</v>
      </c>
      <c r="D946">
        <v>379</v>
      </c>
      <c r="E946" s="4">
        <v>1099</v>
      </c>
      <c r="F946" s="1">
        <v>0.66</v>
      </c>
      <c r="G946" s="12">
        <v>4.3</v>
      </c>
      <c r="H946" s="4">
        <v>2806</v>
      </c>
      <c r="I946" t="s">
        <v>7897</v>
      </c>
      <c r="J946" t="s">
        <v>964</v>
      </c>
      <c r="K946" t="s">
        <v>965</v>
      </c>
      <c r="L946" t="s">
        <v>966</v>
      </c>
      <c r="M946" t="s">
        <v>967</v>
      </c>
      <c r="N946" t="s">
        <v>968</v>
      </c>
      <c r="O946" t="s">
        <v>7898</v>
      </c>
      <c r="P946" t="s">
        <v>7899</v>
      </c>
      <c r="AA946" s="1"/>
      <c r="AB946" s="9" t="str">
        <f t="shared" si="14"/>
        <v>1</v>
      </c>
      <c r="AC946" s="5"/>
    </row>
    <row r="947" spans="1:29" x14ac:dyDescent="0.4">
      <c r="A947" t="s">
        <v>7900</v>
      </c>
      <c r="B947" t="s">
        <v>7901</v>
      </c>
      <c r="C947" t="s">
        <v>2948</v>
      </c>
      <c r="D947" s="2">
        <v>5998</v>
      </c>
      <c r="E947" s="4">
        <v>7999</v>
      </c>
      <c r="F947" s="1">
        <v>0.25</v>
      </c>
      <c r="G947" s="12">
        <v>4.2</v>
      </c>
      <c r="H947" s="4">
        <v>30355</v>
      </c>
      <c r="I947" t="s">
        <v>7902</v>
      </c>
      <c r="J947" t="s">
        <v>7903</v>
      </c>
      <c r="K947" t="s">
        <v>7904</v>
      </c>
      <c r="L947" t="s">
        <v>7905</v>
      </c>
      <c r="M947" t="s">
        <v>7906</v>
      </c>
      <c r="N947" t="s">
        <v>7907</v>
      </c>
      <c r="O947" t="s">
        <v>7908</v>
      </c>
      <c r="P947" t="s">
        <v>7909</v>
      </c>
      <c r="AA947" s="1"/>
      <c r="AB947" s="9" t="str">
        <f t="shared" si="14"/>
        <v>0</v>
      </c>
      <c r="AC947" s="5"/>
    </row>
    <row r="948" spans="1:29" x14ac:dyDescent="0.4">
      <c r="A948" t="s">
        <v>7910</v>
      </c>
      <c r="B948" t="s">
        <v>7911</v>
      </c>
      <c r="C948" t="s">
        <v>6200</v>
      </c>
      <c r="D948">
        <v>299</v>
      </c>
      <c r="E948" s="4">
        <v>1499</v>
      </c>
      <c r="F948" s="1">
        <v>0.8</v>
      </c>
      <c r="G948" s="12">
        <v>4.2</v>
      </c>
      <c r="H948" s="4">
        <v>2868</v>
      </c>
      <c r="I948" t="s">
        <v>7912</v>
      </c>
      <c r="J948" t="s">
        <v>7913</v>
      </c>
      <c r="K948" t="s">
        <v>7914</v>
      </c>
      <c r="L948" t="s">
        <v>7915</v>
      </c>
      <c r="M948" t="s">
        <v>7916</v>
      </c>
      <c r="N948" t="s">
        <v>7917</v>
      </c>
      <c r="O948" t="s">
        <v>7918</v>
      </c>
      <c r="P948" t="s">
        <v>7919</v>
      </c>
      <c r="AA948" s="1"/>
      <c r="AB948" s="9" t="str">
        <f t="shared" si="14"/>
        <v>1</v>
      </c>
      <c r="AC948" s="5"/>
    </row>
    <row r="949" spans="1:29" x14ac:dyDescent="0.4">
      <c r="A949" t="s">
        <v>7920</v>
      </c>
      <c r="B949" t="s">
        <v>7921</v>
      </c>
      <c r="C949" t="s">
        <v>5996</v>
      </c>
      <c r="D949">
        <v>379</v>
      </c>
      <c r="E949" s="4">
        <v>1499</v>
      </c>
      <c r="F949" s="1">
        <v>0.75</v>
      </c>
      <c r="G949" s="12">
        <v>4.0999999999999996</v>
      </c>
      <c r="H949" s="4">
        <v>670</v>
      </c>
      <c r="I949" t="s">
        <v>7922</v>
      </c>
      <c r="J949" t="s">
        <v>7923</v>
      </c>
      <c r="K949" t="s">
        <v>7924</v>
      </c>
      <c r="L949" t="s">
        <v>7925</v>
      </c>
      <c r="M949" t="s">
        <v>7926</v>
      </c>
      <c r="N949" t="s">
        <v>7927</v>
      </c>
      <c r="O949" t="s">
        <v>7928</v>
      </c>
      <c r="P949" t="s">
        <v>7929</v>
      </c>
      <c r="AA949" s="1"/>
      <c r="AB949" s="9" t="str">
        <f t="shared" si="14"/>
        <v>1</v>
      </c>
      <c r="AC949" s="5"/>
    </row>
    <row r="950" spans="1:29" x14ac:dyDescent="0.4">
      <c r="A950" t="s">
        <v>7930</v>
      </c>
      <c r="B950" t="s">
        <v>7931</v>
      </c>
      <c r="C950" t="s">
        <v>7932</v>
      </c>
      <c r="D950" s="2">
        <v>1399</v>
      </c>
      <c r="E950" s="4">
        <v>2999</v>
      </c>
      <c r="F950" s="1">
        <v>0.53</v>
      </c>
      <c r="G950" s="12">
        <v>4.3</v>
      </c>
      <c r="H950" s="4">
        <v>3530</v>
      </c>
      <c r="I950" t="s">
        <v>7933</v>
      </c>
      <c r="J950" t="s">
        <v>7934</v>
      </c>
      <c r="K950" t="s">
        <v>7935</v>
      </c>
      <c r="L950" t="s">
        <v>7936</v>
      </c>
      <c r="M950" t="s">
        <v>7937</v>
      </c>
      <c r="N950" t="s">
        <v>7938</v>
      </c>
      <c r="O950" t="s">
        <v>7939</v>
      </c>
      <c r="P950" t="s">
        <v>7940</v>
      </c>
      <c r="AA950" s="1"/>
      <c r="AB950" s="9" t="str">
        <f t="shared" si="14"/>
        <v>1</v>
      </c>
      <c r="AC950" s="5"/>
    </row>
    <row r="951" spans="1:29" x14ac:dyDescent="0.4">
      <c r="A951" t="s">
        <v>7941</v>
      </c>
      <c r="B951" t="s">
        <v>7942</v>
      </c>
      <c r="C951" t="s">
        <v>7943</v>
      </c>
      <c r="D951">
        <v>699</v>
      </c>
      <c r="E951" s="4">
        <v>1299</v>
      </c>
      <c r="F951" s="1">
        <v>0.46</v>
      </c>
      <c r="G951" s="12">
        <v>4.3</v>
      </c>
      <c r="H951" s="4">
        <v>6183</v>
      </c>
      <c r="I951" t="s">
        <v>7944</v>
      </c>
      <c r="J951" t="s">
        <v>7945</v>
      </c>
      <c r="K951" t="s">
        <v>7946</v>
      </c>
      <c r="L951" t="s">
        <v>7947</v>
      </c>
      <c r="M951" t="s">
        <v>7948</v>
      </c>
      <c r="N951" t="s">
        <v>7949</v>
      </c>
      <c r="O951" t="s">
        <v>7950</v>
      </c>
      <c r="P951" t="s">
        <v>7951</v>
      </c>
      <c r="AA951" s="1"/>
      <c r="AB951" s="9" t="str">
        <f t="shared" si="14"/>
        <v>0</v>
      </c>
      <c r="AC951" s="5"/>
    </row>
    <row r="952" spans="1:29" x14ac:dyDescent="0.4">
      <c r="A952" t="s">
        <v>7952</v>
      </c>
      <c r="B952" t="s">
        <v>7953</v>
      </c>
      <c r="C952" t="s">
        <v>6273</v>
      </c>
      <c r="D952">
        <v>300</v>
      </c>
      <c r="E952" s="4">
        <v>300</v>
      </c>
      <c r="F952" s="1">
        <v>0</v>
      </c>
      <c r="G952" s="12">
        <v>4.2</v>
      </c>
      <c r="H952" s="4">
        <v>419</v>
      </c>
      <c r="I952" t="s">
        <v>7954</v>
      </c>
      <c r="J952" t="s">
        <v>7955</v>
      </c>
      <c r="K952" t="s">
        <v>7956</v>
      </c>
      <c r="L952" t="s">
        <v>7957</v>
      </c>
      <c r="M952" t="s">
        <v>7958</v>
      </c>
      <c r="N952" t="s">
        <v>7959</v>
      </c>
      <c r="O952" t="s">
        <v>7960</v>
      </c>
      <c r="P952" t="s">
        <v>7961</v>
      </c>
      <c r="AA952" s="1"/>
      <c r="AB952" s="9" t="str">
        <f t="shared" si="14"/>
        <v>0</v>
      </c>
      <c r="AC952" s="5"/>
    </row>
    <row r="953" spans="1:29" x14ac:dyDescent="0.4">
      <c r="A953" t="s">
        <v>7962</v>
      </c>
      <c r="B953" t="s">
        <v>7963</v>
      </c>
      <c r="C953" t="s">
        <v>5358</v>
      </c>
      <c r="D953">
        <v>999</v>
      </c>
      <c r="E953" s="4">
        <v>1995</v>
      </c>
      <c r="F953" s="1">
        <v>0.5</v>
      </c>
      <c r="G953" s="12">
        <v>4.5</v>
      </c>
      <c r="H953" s="4">
        <v>7317</v>
      </c>
      <c r="I953" t="s">
        <v>7964</v>
      </c>
      <c r="J953" t="s">
        <v>7965</v>
      </c>
      <c r="K953" t="s">
        <v>7966</v>
      </c>
      <c r="L953" t="s">
        <v>7967</v>
      </c>
      <c r="M953" t="s">
        <v>7968</v>
      </c>
      <c r="N953" t="s">
        <v>7969</v>
      </c>
      <c r="O953" t="s">
        <v>7970</v>
      </c>
      <c r="P953" t="s">
        <v>7971</v>
      </c>
      <c r="AA953" s="1"/>
      <c r="AB953" s="9" t="str">
        <f t="shared" si="14"/>
        <v>1</v>
      </c>
      <c r="AC953" s="5"/>
    </row>
    <row r="954" spans="1:29" x14ac:dyDescent="0.4">
      <c r="A954" t="s">
        <v>7972</v>
      </c>
      <c r="B954" t="s">
        <v>7973</v>
      </c>
      <c r="C954" t="s">
        <v>7974</v>
      </c>
      <c r="D954">
        <v>535</v>
      </c>
      <c r="E954" s="4">
        <v>535</v>
      </c>
      <c r="F954" s="1">
        <v>0</v>
      </c>
      <c r="G954" s="12">
        <v>4.4000000000000004</v>
      </c>
      <c r="H954" s="4">
        <v>4426</v>
      </c>
      <c r="I954" t="s">
        <v>7975</v>
      </c>
      <c r="J954" t="s">
        <v>7976</v>
      </c>
      <c r="K954" t="s">
        <v>7977</v>
      </c>
      <c r="L954" t="s">
        <v>7978</v>
      </c>
      <c r="M954" t="s">
        <v>7979</v>
      </c>
      <c r="N954" t="s">
        <v>7980</v>
      </c>
      <c r="O954" t="s">
        <v>7981</v>
      </c>
      <c r="P954" t="s">
        <v>7982</v>
      </c>
      <c r="AA954" s="1"/>
      <c r="AB954" s="9" t="str">
        <f t="shared" si="14"/>
        <v>0</v>
      </c>
      <c r="AC954" s="5"/>
    </row>
    <row r="955" spans="1:29" x14ac:dyDescent="0.4">
      <c r="A955" t="s">
        <v>606</v>
      </c>
      <c r="B955" t="s">
        <v>607</v>
      </c>
      <c r="C955" t="s">
        <v>169</v>
      </c>
      <c r="D955" s="2">
        <v>13999</v>
      </c>
      <c r="E955" s="4">
        <v>24999</v>
      </c>
      <c r="F955" s="1">
        <v>0.44</v>
      </c>
      <c r="G955" s="12">
        <v>4.2</v>
      </c>
      <c r="H955" s="4">
        <v>45237</v>
      </c>
      <c r="I955" t="s">
        <v>608</v>
      </c>
      <c r="J955" t="s">
        <v>609</v>
      </c>
      <c r="K955" t="s">
        <v>610</v>
      </c>
      <c r="L955" t="s">
        <v>611</v>
      </c>
      <c r="M955" t="s">
        <v>612</v>
      </c>
      <c r="N955" t="s">
        <v>613</v>
      </c>
      <c r="O955" t="s">
        <v>7983</v>
      </c>
      <c r="P955" t="s">
        <v>7984</v>
      </c>
      <c r="AA955" s="1"/>
      <c r="AB955" s="9" t="str">
        <f t="shared" si="14"/>
        <v>0</v>
      </c>
      <c r="AC955" s="5"/>
    </row>
    <row r="956" spans="1:29" x14ac:dyDescent="0.4">
      <c r="A956" t="s">
        <v>7985</v>
      </c>
      <c r="B956" t="s">
        <v>7986</v>
      </c>
      <c r="C956" t="s">
        <v>6200</v>
      </c>
      <c r="D956">
        <v>269</v>
      </c>
      <c r="E956" s="4">
        <v>1099</v>
      </c>
      <c r="F956" s="1">
        <v>0.76</v>
      </c>
      <c r="G956" s="12">
        <v>4.0999999999999996</v>
      </c>
      <c r="H956" s="4">
        <v>1092</v>
      </c>
      <c r="I956" t="s">
        <v>7987</v>
      </c>
      <c r="J956" t="s">
        <v>7988</v>
      </c>
      <c r="K956" t="s">
        <v>7989</v>
      </c>
      <c r="L956" t="s">
        <v>7990</v>
      </c>
      <c r="M956" t="s">
        <v>7991</v>
      </c>
      <c r="N956" t="s">
        <v>7992</v>
      </c>
      <c r="O956" t="s">
        <v>7993</v>
      </c>
      <c r="P956" t="s">
        <v>7994</v>
      </c>
      <c r="AA956" s="1"/>
      <c r="AB956" s="9" t="str">
        <f t="shared" si="14"/>
        <v>1</v>
      </c>
      <c r="AC956" s="5"/>
    </row>
    <row r="957" spans="1:29" x14ac:dyDescent="0.4">
      <c r="A957" t="s">
        <v>7995</v>
      </c>
      <c r="B957" t="s">
        <v>7996</v>
      </c>
      <c r="C957" t="s">
        <v>7089</v>
      </c>
      <c r="D957">
        <v>341</v>
      </c>
      <c r="E957" s="4">
        <v>450</v>
      </c>
      <c r="F957" s="1">
        <v>0.24</v>
      </c>
      <c r="G957" s="12">
        <v>4.3</v>
      </c>
      <c r="H957" s="4">
        <v>2493</v>
      </c>
      <c r="I957" t="s">
        <v>7997</v>
      </c>
      <c r="J957" t="s">
        <v>7998</v>
      </c>
      <c r="K957" t="s">
        <v>7999</v>
      </c>
      <c r="L957" t="s">
        <v>8000</v>
      </c>
      <c r="M957" t="s">
        <v>8001</v>
      </c>
      <c r="N957" t="s">
        <v>8002</v>
      </c>
      <c r="O957" t="s">
        <v>8003</v>
      </c>
      <c r="P957" t="s">
        <v>8004</v>
      </c>
      <c r="AA957" s="1"/>
      <c r="AB957" s="9" t="str">
        <f t="shared" si="14"/>
        <v>0</v>
      </c>
      <c r="AC957" s="5"/>
    </row>
    <row r="958" spans="1:29" x14ac:dyDescent="0.4">
      <c r="A958" t="s">
        <v>8005</v>
      </c>
      <c r="B958" t="s">
        <v>8006</v>
      </c>
      <c r="C958" t="s">
        <v>5443</v>
      </c>
      <c r="D958" s="2">
        <v>2499</v>
      </c>
      <c r="E958" s="4">
        <v>3999</v>
      </c>
      <c r="F958" s="1">
        <v>0.38</v>
      </c>
      <c r="G958" s="12">
        <v>4.4000000000000004</v>
      </c>
      <c r="H958" s="4">
        <v>12679</v>
      </c>
      <c r="I958" t="s">
        <v>8007</v>
      </c>
      <c r="J958" t="s">
        <v>8008</v>
      </c>
      <c r="K958" t="s">
        <v>8009</v>
      </c>
      <c r="L958" t="s">
        <v>8010</v>
      </c>
      <c r="M958" t="s">
        <v>8011</v>
      </c>
      <c r="N958" t="s">
        <v>8012</v>
      </c>
      <c r="O958" t="s">
        <v>5450</v>
      </c>
      <c r="P958" t="s">
        <v>8013</v>
      </c>
      <c r="AA958" s="1"/>
      <c r="AB958" s="9" t="str">
        <f t="shared" si="14"/>
        <v>0</v>
      </c>
      <c r="AC958" s="5"/>
    </row>
    <row r="959" spans="1:29" x14ac:dyDescent="0.4">
      <c r="A959" t="s">
        <v>672</v>
      </c>
      <c r="B959" t="s">
        <v>673</v>
      </c>
      <c r="C959" t="s">
        <v>18</v>
      </c>
      <c r="D959">
        <v>349</v>
      </c>
      <c r="E959" s="4">
        <v>599</v>
      </c>
      <c r="F959" s="1">
        <v>0.42</v>
      </c>
      <c r="G959" s="12">
        <v>4.0999999999999996</v>
      </c>
      <c r="H959" s="4">
        <v>210</v>
      </c>
      <c r="I959" t="s">
        <v>674</v>
      </c>
      <c r="J959" t="s">
        <v>675</v>
      </c>
      <c r="K959" t="s">
        <v>676</v>
      </c>
      <c r="L959" t="s">
        <v>677</v>
      </c>
      <c r="M959" t="s">
        <v>678</v>
      </c>
      <c r="N959" t="s">
        <v>679</v>
      </c>
      <c r="O959" t="s">
        <v>8014</v>
      </c>
      <c r="P959" t="s">
        <v>8015</v>
      </c>
      <c r="AA959" s="1"/>
      <c r="AB959" s="9" t="str">
        <f t="shared" si="14"/>
        <v>0</v>
      </c>
      <c r="AC959" s="5"/>
    </row>
    <row r="960" spans="1:29" x14ac:dyDescent="0.4">
      <c r="A960" t="s">
        <v>8016</v>
      </c>
      <c r="B960" t="s">
        <v>8017</v>
      </c>
      <c r="C960" t="s">
        <v>7286</v>
      </c>
      <c r="D960" s="2">
        <v>5899</v>
      </c>
      <c r="E960" s="4">
        <v>7005</v>
      </c>
      <c r="F960" s="1">
        <v>0.16</v>
      </c>
      <c r="G960" s="12">
        <v>3.6</v>
      </c>
      <c r="H960" s="4">
        <v>4199</v>
      </c>
      <c r="I960" t="s">
        <v>8018</v>
      </c>
      <c r="J960" t="s">
        <v>8019</v>
      </c>
      <c r="K960" t="s">
        <v>8020</v>
      </c>
      <c r="L960" t="s">
        <v>8021</v>
      </c>
      <c r="M960" t="s">
        <v>8022</v>
      </c>
      <c r="N960" t="s">
        <v>8023</v>
      </c>
      <c r="O960" t="s">
        <v>8024</v>
      </c>
      <c r="P960" t="s">
        <v>8025</v>
      </c>
      <c r="AA960" s="1"/>
      <c r="AB960" s="9" t="str">
        <f t="shared" si="14"/>
        <v>0</v>
      </c>
      <c r="AC960" s="5"/>
    </row>
    <row r="961" spans="1:29" x14ac:dyDescent="0.4">
      <c r="A961" t="s">
        <v>4604</v>
      </c>
      <c r="B961" t="s">
        <v>4605</v>
      </c>
      <c r="C961" t="s">
        <v>3162</v>
      </c>
      <c r="D961">
        <v>699</v>
      </c>
      <c r="E961" s="4">
        <v>1199</v>
      </c>
      <c r="F961" s="1">
        <v>0.42</v>
      </c>
      <c r="G961" s="12">
        <v>4</v>
      </c>
      <c r="H961" s="4">
        <v>14403</v>
      </c>
      <c r="I961" t="s">
        <v>4606</v>
      </c>
      <c r="J961" t="s">
        <v>3666</v>
      </c>
      <c r="K961" t="s">
        <v>3667</v>
      </c>
      <c r="L961" t="s">
        <v>3668</v>
      </c>
      <c r="M961" t="s">
        <v>3669</v>
      </c>
      <c r="N961" t="s">
        <v>3670</v>
      </c>
      <c r="O961" t="s">
        <v>8026</v>
      </c>
      <c r="P961" t="s">
        <v>8027</v>
      </c>
      <c r="AA961" s="1"/>
      <c r="AB961" s="9" t="str">
        <f t="shared" si="14"/>
        <v>0</v>
      </c>
      <c r="AC961" s="5"/>
    </row>
    <row r="962" spans="1:29" x14ac:dyDescent="0.4">
      <c r="A962" t="s">
        <v>8028</v>
      </c>
      <c r="B962" t="s">
        <v>8029</v>
      </c>
      <c r="C962" t="s">
        <v>5443</v>
      </c>
      <c r="D962" s="2">
        <v>1565</v>
      </c>
      <c r="E962" s="4">
        <v>2999</v>
      </c>
      <c r="F962" s="1">
        <v>0.48</v>
      </c>
      <c r="G962" s="12">
        <v>4</v>
      </c>
      <c r="H962" s="4">
        <v>11113</v>
      </c>
      <c r="I962" t="s">
        <v>8030</v>
      </c>
      <c r="J962" t="s">
        <v>8031</v>
      </c>
      <c r="K962" t="s">
        <v>8032</v>
      </c>
      <c r="L962" t="s">
        <v>8033</v>
      </c>
      <c r="M962" t="s">
        <v>8034</v>
      </c>
      <c r="N962" t="s">
        <v>8035</v>
      </c>
      <c r="O962" t="s">
        <v>8036</v>
      </c>
      <c r="P962" t="s">
        <v>8037</v>
      </c>
      <c r="AA962" s="1"/>
      <c r="AB962" s="9" t="str">
        <f t="shared" si="14"/>
        <v>0</v>
      </c>
      <c r="AC962" s="5"/>
    </row>
    <row r="963" spans="1:29" x14ac:dyDescent="0.4">
      <c r="A963" t="s">
        <v>8038</v>
      </c>
      <c r="B963" t="s">
        <v>8039</v>
      </c>
      <c r="C963" t="s">
        <v>5166</v>
      </c>
      <c r="D963">
        <v>326</v>
      </c>
      <c r="E963" s="4">
        <v>799</v>
      </c>
      <c r="F963" s="1">
        <v>0.59</v>
      </c>
      <c r="G963" s="12">
        <v>4.4000000000000004</v>
      </c>
      <c r="H963" s="4">
        <v>10773</v>
      </c>
      <c r="I963" t="s">
        <v>8040</v>
      </c>
      <c r="J963" t="s">
        <v>8041</v>
      </c>
      <c r="K963" t="s">
        <v>8042</v>
      </c>
      <c r="L963" t="s">
        <v>8043</v>
      </c>
      <c r="M963" t="s">
        <v>8044</v>
      </c>
      <c r="N963" t="s">
        <v>8045</v>
      </c>
      <c r="O963" t="s">
        <v>8046</v>
      </c>
      <c r="P963" t="s">
        <v>8047</v>
      </c>
      <c r="AA963" s="1"/>
      <c r="AB963" s="9" t="str">
        <f t="shared" ref="AB963:AB1026" si="15">IF(F963&gt;=50%, "1", "0")</f>
        <v>1</v>
      </c>
      <c r="AC963" s="5"/>
    </row>
    <row r="964" spans="1:29" x14ac:dyDescent="0.4">
      <c r="A964" t="s">
        <v>4571</v>
      </c>
      <c r="B964" t="s">
        <v>4572</v>
      </c>
      <c r="C964" t="s">
        <v>4573</v>
      </c>
      <c r="D964">
        <v>120</v>
      </c>
      <c r="E964" s="4">
        <v>999</v>
      </c>
      <c r="F964" s="1">
        <v>0.88</v>
      </c>
      <c r="G964" s="12">
        <v>3.9</v>
      </c>
      <c r="H964" s="4">
        <v>6491</v>
      </c>
      <c r="I964" t="s">
        <v>4574</v>
      </c>
      <c r="J964" t="s">
        <v>4575</v>
      </c>
      <c r="K964" t="s">
        <v>4576</v>
      </c>
      <c r="L964" t="s">
        <v>4577</v>
      </c>
      <c r="M964" t="s">
        <v>4578</v>
      </c>
      <c r="N964" t="s">
        <v>8048</v>
      </c>
      <c r="O964" t="s">
        <v>8049</v>
      </c>
      <c r="P964" t="s">
        <v>8050</v>
      </c>
      <c r="AA964" s="1"/>
      <c r="AB964" s="9" t="str">
        <f t="shared" si="15"/>
        <v>1</v>
      </c>
      <c r="AC964" s="5"/>
    </row>
    <row r="965" spans="1:29" x14ac:dyDescent="0.4">
      <c r="A965" t="s">
        <v>8051</v>
      </c>
      <c r="B965" t="s">
        <v>8052</v>
      </c>
      <c r="C965" t="s">
        <v>5122</v>
      </c>
      <c r="D965">
        <v>657</v>
      </c>
      <c r="E965" s="4">
        <v>999</v>
      </c>
      <c r="F965" s="1">
        <v>0.34</v>
      </c>
      <c r="G965" s="12">
        <v>4.3</v>
      </c>
      <c r="H965" s="4">
        <v>13944</v>
      </c>
      <c r="I965" t="s">
        <v>8053</v>
      </c>
      <c r="J965" t="s">
        <v>8054</v>
      </c>
      <c r="K965" t="s">
        <v>8055</v>
      </c>
      <c r="L965" t="s">
        <v>8056</v>
      </c>
      <c r="M965" t="s">
        <v>8057</v>
      </c>
      <c r="N965" t="s">
        <v>8058</v>
      </c>
      <c r="O965" t="s">
        <v>8059</v>
      </c>
      <c r="P965" t="s">
        <v>8060</v>
      </c>
      <c r="AA965" s="1"/>
      <c r="AB965" s="9" t="str">
        <f t="shared" si="15"/>
        <v>0</v>
      </c>
      <c r="AC965" s="5"/>
    </row>
    <row r="966" spans="1:29" x14ac:dyDescent="0.4">
      <c r="A966" t="s">
        <v>8061</v>
      </c>
      <c r="B966" t="s">
        <v>8062</v>
      </c>
      <c r="C966" t="s">
        <v>5336</v>
      </c>
      <c r="D966" s="2">
        <v>1995</v>
      </c>
      <c r="E966" s="4">
        <v>2895</v>
      </c>
      <c r="F966" s="1">
        <v>0.31</v>
      </c>
      <c r="G966" s="12">
        <v>4.5999999999999996</v>
      </c>
      <c r="H966" s="4">
        <v>10760</v>
      </c>
      <c r="I966" t="s">
        <v>8063</v>
      </c>
      <c r="J966" t="s">
        <v>8064</v>
      </c>
      <c r="K966" t="s">
        <v>8065</v>
      </c>
      <c r="L966" t="s">
        <v>8066</v>
      </c>
      <c r="M966" t="s">
        <v>8067</v>
      </c>
      <c r="N966" t="s">
        <v>8068</v>
      </c>
      <c r="O966" t="s">
        <v>8069</v>
      </c>
      <c r="P966" t="s">
        <v>8070</v>
      </c>
      <c r="AA966" s="1"/>
      <c r="AB966" s="9" t="str">
        <f t="shared" si="15"/>
        <v>0</v>
      </c>
      <c r="AC966" s="5"/>
    </row>
    <row r="967" spans="1:29" x14ac:dyDescent="0.4">
      <c r="A967" t="s">
        <v>8071</v>
      </c>
      <c r="B967" t="s">
        <v>8072</v>
      </c>
      <c r="C967" t="s">
        <v>5531</v>
      </c>
      <c r="D967" s="2">
        <v>1500</v>
      </c>
      <c r="E967" s="4">
        <v>1500</v>
      </c>
      <c r="F967" s="1">
        <v>0</v>
      </c>
      <c r="G967" s="12">
        <v>4.4000000000000004</v>
      </c>
      <c r="H967" s="4">
        <v>25996</v>
      </c>
      <c r="I967" t="s">
        <v>8073</v>
      </c>
      <c r="J967" t="s">
        <v>8074</v>
      </c>
      <c r="K967" t="s">
        <v>8075</v>
      </c>
      <c r="L967" t="s">
        <v>8076</v>
      </c>
      <c r="M967" t="s">
        <v>8077</v>
      </c>
      <c r="N967" t="s">
        <v>8078</v>
      </c>
      <c r="O967" t="s">
        <v>8079</v>
      </c>
      <c r="P967" t="s">
        <v>8080</v>
      </c>
      <c r="AA967" s="1"/>
      <c r="AB967" s="9" t="str">
        <f t="shared" si="15"/>
        <v>0</v>
      </c>
      <c r="AC967" s="5"/>
    </row>
    <row r="968" spans="1:29" x14ac:dyDescent="0.4">
      <c r="A968" t="s">
        <v>8081</v>
      </c>
      <c r="B968" t="s">
        <v>8082</v>
      </c>
      <c r="C968" t="s">
        <v>5006</v>
      </c>
      <c r="D968" s="2">
        <v>2640</v>
      </c>
      <c r="E968" s="4">
        <v>3195</v>
      </c>
      <c r="F968" s="1">
        <v>0.17</v>
      </c>
      <c r="G968" s="12">
        <v>4.5</v>
      </c>
      <c r="H968" s="4">
        <v>16146</v>
      </c>
      <c r="I968" t="s">
        <v>8083</v>
      </c>
      <c r="J968" t="s">
        <v>8084</v>
      </c>
      <c r="K968" t="s">
        <v>8085</v>
      </c>
      <c r="L968" t="s">
        <v>8086</v>
      </c>
      <c r="M968" t="s">
        <v>8087</v>
      </c>
      <c r="N968" t="s">
        <v>8088</v>
      </c>
      <c r="O968" t="s">
        <v>8089</v>
      </c>
      <c r="P968" t="s">
        <v>8090</v>
      </c>
      <c r="AA968" s="1"/>
      <c r="AB968" s="9" t="str">
        <f t="shared" si="15"/>
        <v>0</v>
      </c>
      <c r="AC968" s="5"/>
    </row>
    <row r="969" spans="1:29" x14ac:dyDescent="0.4">
      <c r="A969" t="s">
        <v>8091</v>
      </c>
      <c r="B969" t="s">
        <v>8092</v>
      </c>
      <c r="C969" t="s">
        <v>7286</v>
      </c>
      <c r="D969" s="2">
        <v>5299</v>
      </c>
      <c r="E969" s="4">
        <v>6355</v>
      </c>
      <c r="F969" s="1">
        <v>0.17</v>
      </c>
      <c r="G969" s="12">
        <v>3.9</v>
      </c>
      <c r="H969" s="4">
        <v>8280</v>
      </c>
      <c r="I969" t="s">
        <v>8093</v>
      </c>
      <c r="J969" t="s">
        <v>8094</v>
      </c>
      <c r="K969" t="s">
        <v>8095</v>
      </c>
      <c r="L969" t="s">
        <v>8096</v>
      </c>
      <c r="M969" t="s">
        <v>8097</v>
      </c>
      <c r="N969" t="s">
        <v>8098</v>
      </c>
      <c r="O969" t="s">
        <v>8099</v>
      </c>
      <c r="P969" t="s">
        <v>8100</v>
      </c>
      <c r="AA969" s="1"/>
      <c r="AB969" s="9" t="str">
        <f t="shared" si="15"/>
        <v>0</v>
      </c>
      <c r="AC969" s="5"/>
    </row>
    <row r="970" spans="1:29" x14ac:dyDescent="0.4">
      <c r="A970" t="s">
        <v>621</v>
      </c>
      <c r="B970" t="s">
        <v>622</v>
      </c>
      <c r="C970" t="s">
        <v>18</v>
      </c>
      <c r="D970">
        <v>263</v>
      </c>
      <c r="E970" s="4">
        <v>699</v>
      </c>
      <c r="F970" s="1">
        <v>0.62</v>
      </c>
      <c r="G970" s="12">
        <v>4.0999999999999996</v>
      </c>
      <c r="H970" s="4">
        <v>450</v>
      </c>
      <c r="I970" t="s">
        <v>623</v>
      </c>
      <c r="J970" t="s">
        <v>624</v>
      </c>
      <c r="K970" t="s">
        <v>625</v>
      </c>
      <c r="L970" t="s">
        <v>626</v>
      </c>
      <c r="M970" t="s">
        <v>627</v>
      </c>
      <c r="N970" t="s">
        <v>628</v>
      </c>
      <c r="O970" t="s">
        <v>629</v>
      </c>
      <c r="P970" t="s">
        <v>8101</v>
      </c>
      <c r="AA970" s="1"/>
      <c r="AB970" s="9" t="str">
        <f t="shared" si="15"/>
        <v>1</v>
      </c>
      <c r="AC970" s="5"/>
    </row>
    <row r="971" spans="1:29" x14ac:dyDescent="0.4">
      <c r="A971" t="s">
        <v>8102</v>
      </c>
      <c r="B971" t="s">
        <v>8103</v>
      </c>
      <c r="C971" t="s">
        <v>7796</v>
      </c>
      <c r="D971" s="2">
        <v>1990</v>
      </c>
      <c r="E971" s="4">
        <v>2999</v>
      </c>
      <c r="F971" s="1">
        <v>0.34</v>
      </c>
      <c r="G971" s="12">
        <v>4.3</v>
      </c>
      <c r="H971" s="4">
        <v>14237</v>
      </c>
      <c r="I971" t="s">
        <v>8104</v>
      </c>
      <c r="J971" t="s">
        <v>8105</v>
      </c>
      <c r="K971" t="s">
        <v>8106</v>
      </c>
      <c r="L971" t="s">
        <v>8107</v>
      </c>
      <c r="M971" t="s">
        <v>8108</v>
      </c>
      <c r="N971" t="s">
        <v>13062</v>
      </c>
      <c r="O971" t="s">
        <v>8109</v>
      </c>
      <c r="P971" t="s">
        <v>8110</v>
      </c>
      <c r="AA971" s="1"/>
      <c r="AB971" s="9" t="str">
        <f t="shared" si="15"/>
        <v>0</v>
      </c>
      <c r="AC971" s="5"/>
    </row>
    <row r="972" spans="1:29" x14ac:dyDescent="0.4">
      <c r="A972" t="s">
        <v>8111</v>
      </c>
      <c r="B972" t="s">
        <v>8112</v>
      </c>
      <c r="C972" t="s">
        <v>8113</v>
      </c>
      <c r="D972" s="2">
        <v>1289</v>
      </c>
      <c r="E972" s="4">
        <v>1499</v>
      </c>
      <c r="F972" s="1">
        <v>0.14000000000000001</v>
      </c>
      <c r="G972" s="12">
        <v>4.5</v>
      </c>
      <c r="H972" s="4">
        <v>20668</v>
      </c>
      <c r="I972" t="s">
        <v>8114</v>
      </c>
      <c r="J972" t="s">
        <v>8115</v>
      </c>
      <c r="K972" t="s">
        <v>8116</v>
      </c>
      <c r="L972" t="s">
        <v>8117</v>
      </c>
      <c r="M972" t="s">
        <v>8118</v>
      </c>
      <c r="N972" t="s">
        <v>8119</v>
      </c>
      <c r="O972" t="s">
        <v>8120</v>
      </c>
      <c r="P972" t="s">
        <v>8121</v>
      </c>
      <c r="AA972" s="1"/>
      <c r="AB972" s="9" t="str">
        <f t="shared" si="15"/>
        <v>0</v>
      </c>
      <c r="AC972" s="5"/>
    </row>
    <row r="973" spans="1:29" x14ac:dyDescent="0.4">
      <c r="A973" t="s">
        <v>8122</v>
      </c>
      <c r="B973" t="s">
        <v>8123</v>
      </c>
      <c r="C973" t="s">
        <v>6273</v>
      </c>
      <c r="D973">
        <v>165</v>
      </c>
      <c r="E973" s="4">
        <v>165</v>
      </c>
      <c r="F973" s="1">
        <v>0</v>
      </c>
      <c r="G973" s="12">
        <v>4.5</v>
      </c>
      <c r="H973" s="4">
        <v>1674</v>
      </c>
      <c r="I973" t="s">
        <v>8124</v>
      </c>
      <c r="J973" t="s">
        <v>8125</v>
      </c>
      <c r="K973" t="s">
        <v>8126</v>
      </c>
      <c r="L973" t="s">
        <v>8127</v>
      </c>
      <c r="M973" t="s">
        <v>8128</v>
      </c>
      <c r="N973" t="s">
        <v>8129</v>
      </c>
      <c r="O973" t="s">
        <v>8130</v>
      </c>
      <c r="P973" t="s">
        <v>8131</v>
      </c>
      <c r="AA973" s="1"/>
      <c r="AB973" s="9" t="str">
        <f t="shared" si="15"/>
        <v>0</v>
      </c>
      <c r="AC973" s="5"/>
    </row>
    <row r="974" spans="1:29" x14ac:dyDescent="0.4">
      <c r="A974" t="s">
        <v>8132</v>
      </c>
      <c r="B974" t="s">
        <v>8133</v>
      </c>
      <c r="C974" t="s">
        <v>6908</v>
      </c>
      <c r="D974" s="2">
        <v>1699</v>
      </c>
      <c r="E974" s="4">
        <v>3499</v>
      </c>
      <c r="F974" s="1">
        <v>0.51</v>
      </c>
      <c r="G974" s="12">
        <v>3.6</v>
      </c>
      <c r="H974" s="4">
        <v>7689</v>
      </c>
      <c r="I974" t="s">
        <v>8134</v>
      </c>
      <c r="J974" t="s">
        <v>8135</v>
      </c>
      <c r="K974" t="s">
        <v>8136</v>
      </c>
      <c r="L974" t="s">
        <v>8137</v>
      </c>
      <c r="M974" t="s">
        <v>8138</v>
      </c>
      <c r="N974" t="s">
        <v>8139</v>
      </c>
      <c r="O974" t="s">
        <v>8140</v>
      </c>
      <c r="P974" t="s">
        <v>8141</v>
      </c>
      <c r="AA974" s="1"/>
      <c r="AB974" s="9" t="str">
        <f t="shared" si="15"/>
        <v>1</v>
      </c>
      <c r="AC974" s="5"/>
    </row>
    <row r="975" spans="1:29" x14ac:dyDescent="0.4">
      <c r="A975" t="s">
        <v>8142</v>
      </c>
      <c r="B975" t="s">
        <v>8143</v>
      </c>
      <c r="C975" t="s">
        <v>5904</v>
      </c>
      <c r="D975" s="2">
        <v>2299</v>
      </c>
      <c r="E975" s="4">
        <v>7500</v>
      </c>
      <c r="F975" s="1">
        <v>0.69</v>
      </c>
      <c r="G975" s="12">
        <v>4.0999999999999996</v>
      </c>
      <c r="H975" s="4">
        <v>5554</v>
      </c>
      <c r="I975" t="s">
        <v>8144</v>
      </c>
      <c r="J975" t="s">
        <v>8145</v>
      </c>
      <c r="K975" t="s">
        <v>8146</v>
      </c>
      <c r="L975" t="s">
        <v>8147</v>
      </c>
      <c r="M975" t="s">
        <v>8148</v>
      </c>
      <c r="N975" t="s">
        <v>8149</v>
      </c>
      <c r="O975" t="s">
        <v>8150</v>
      </c>
      <c r="P975" t="s">
        <v>8151</v>
      </c>
      <c r="AA975" s="1"/>
      <c r="AB975" s="9" t="str">
        <f t="shared" si="15"/>
        <v>1</v>
      </c>
      <c r="AC975" s="5"/>
    </row>
    <row r="976" spans="1:29" x14ac:dyDescent="0.4">
      <c r="A976" t="s">
        <v>652</v>
      </c>
      <c r="B976" t="s">
        <v>653</v>
      </c>
      <c r="C976" t="s">
        <v>18</v>
      </c>
      <c r="D976">
        <v>219</v>
      </c>
      <c r="E976" s="4">
        <v>700</v>
      </c>
      <c r="F976" s="1">
        <v>0.69</v>
      </c>
      <c r="G976" s="12">
        <v>4.3</v>
      </c>
      <c r="H976" s="4">
        <v>20053</v>
      </c>
      <c r="I976" t="s">
        <v>654</v>
      </c>
      <c r="J976" t="s">
        <v>655</v>
      </c>
      <c r="K976" t="s">
        <v>656</v>
      </c>
      <c r="L976" t="s">
        <v>657</v>
      </c>
      <c r="M976" t="s">
        <v>658</v>
      </c>
      <c r="N976" t="s">
        <v>659</v>
      </c>
      <c r="O976" t="s">
        <v>660</v>
      </c>
      <c r="P976" t="s">
        <v>8152</v>
      </c>
      <c r="AA976" s="1"/>
      <c r="AB976" s="9" t="str">
        <f t="shared" si="15"/>
        <v>1</v>
      </c>
      <c r="AC976" s="5"/>
    </row>
    <row r="977" spans="1:29" x14ac:dyDescent="0.4">
      <c r="A977" t="s">
        <v>8153</v>
      </c>
      <c r="B977" t="s">
        <v>8154</v>
      </c>
      <c r="C977" t="s">
        <v>5829</v>
      </c>
      <c r="D977">
        <v>39</v>
      </c>
      <c r="E977" s="4">
        <v>39</v>
      </c>
      <c r="F977" s="1">
        <v>0</v>
      </c>
      <c r="G977" s="12">
        <v>3.8</v>
      </c>
      <c r="H977" s="4">
        <v>3344</v>
      </c>
      <c r="I977" t="s">
        <v>8155</v>
      </c>
      <c r="J977" t="s">
        <v>8156</v>
      </c>
      <c r="K977" t="s">
        <v>8157</v>
      </c>
      <c r="L977" t="s">
        <v>8158</v>
      </c>
      <c r="M977" t="s">
        <v>8159</v>
      </c>
      <c r="N977" t="s">
        <v>8160</v>
      </c>
      <c r="O977" t="s">
        <v>8161</v>
      </c>
      <c r="P977" t="s">
        <v>8162</v>
      </c>
      <c r="AA977" s="1"/>
      <c r="AB977" s="9" t="str">
        <f t="shared" si="15"/>
        <v>0</v>
      </c>
      <c r="AC977" s="5"/>
    </row>
    <row r="978" spans="1:29" x14ac:dyDescent="0.4">
      <c r="A978" t="s">
        <v>8163</v>
      </c>
      <c r="B978" t="s">
        <v>8164</v>
      </c>
      <c r="C978" t="s">
        <v>8165</v>
      </c>
      <c r="D978" s="2">
        <v>26999</v>
      </c>
      <c r="E978" s="4">
        <v>37999</v>
      </c>
      <c r="F978" s="1">
        <v>0.28999999999999998</v>
      </c>
      <c r="G978" s="12">
        <v>4.5999999999999996</v>
      </c>
      <c r="H978" s="4">
        <v>2886</v>
      </c>
      <c r="I978" t="s">
        <v>8166</v>
      </c>
      <c r="J978" t="s">
        <v>8167</v>
      </c>
      <c r="K978" t="s">
        <v>8168</v>
      </c>
      <c r="L978" t="s">
        <v>8169</v>
      </c>
      <c r="M978" t="s">
        <v>8170</v>
      </c>
      <c r="N978" t="s">
        <v>8171</v>
      </c>
      <c r="O978" t="s">
        <v>8172</v>
      </c>
      <c r="P978" t="s">
        <v>8173</v>
      </c>
      <c r="AA978" s="1"/>
      <c r="AB978" s="9" t="str">
        <f t="shared" si="15"/>
        <v>0</v>
      </c>
      <c r="AC978" s="5"/>
    </row>
    <row r="979" spans="1:29" x14ac:dyDescent="0.4">
      <c r="A979" t="s">
        <v>8174</v>
      </c>
      <c r="B979" t="s">
        <v>8175</v>
      </c>
      <c r="C979" t="s">
        <v>3066</v>
      </c>
      <c r="D979" s="2">
        <v>1490</v>
      </c>
      <c r="E979" s="4">
        <v>1990</v>
      </c>
      <c r="F979" s="1">
        <v>0.25</v>
      </c>
      <c r="G979" s="12">
        <v>4.0999999999999996</v>
      </c>
      <c r="H979" s="4">
        <v>98250</v>
      </c>
      <c r="I979" t="s">
        <v>8176</v>
      </c>
      <c r="J979" t="s">
        <v>8177</v>
      </c>
      <c r="K979" t="s">
        <v>8178</v>
      </c>
      <c r="L979" t="s">
        <v>8179</v>
      </c>
      <c r="M979" t="s">
        <v>8180</v>
      </c>
      <c r="N979" t="s">
        <v>8181</v>
      </c>
      <c r="O979" t="s">
        <v>8182</v>
      </c>
      <c r="P979" t="s">
        <v>8183</v>
      </c>
      <c r="AA979" s="1"/>
      <c r="AB979" s="9" t="str">
        <f t="shared" si="15"/>
        <v>0</v>
      </c>
      <c r="AC979" s="5"/>
    </row>
    <row r="980" spans="1:29" x14ac:dyDescent="0.4">
      <c r="A980" t="s">
        <v>8184</v>
      </c>
      <c r="B980" t="s">
        <v>8185</v>
      </c>
      <c r="C980" t="s">
        <v>4876</v>
      </c>
      <c r="D980">
        <v>398</v>
      </c>
      <c r="E980" s="4">
        <v>1949</v>
      </c>
      <c r="F980" s="1">
        <v>0.8</v>
      </c>
      <c r="G980" s="12">
        <v>4</v>
      </c>
      <c r="H980" s="4">
        <v>75</v>
      </c>
      <c r="I980" t="s">
        <v>8186</v>
      </c>
      <c r="J980" t="s">
        <v>8187</v>
      </c>
      <c r="K980" t="s">
        <v>8188</v>
      </c>
      <c r="L980" t="s">
        <v>8189</v>
      </c>
      <c r="M980" t="s">
        <v>8190</v>
      </c>
      <c r="N980" t="s">
        <v>8191</v>
      </c>
      <c r="O980" t="s">
        <v>8192</v>
      </c>
      <c r="P980" t="s">
        <v>8193</v>
      </c>
      <c r="AA980" s="1"/>
      <c r="AB980" s="9" t="str">
        <f t="shared" si="15"/>
        <v>1</v>
      </c>
      <c r="AC980" s="5"/>
    </row>
    <row r="981" spans="1:29" x14ac:dyDescent="0.4">
      <c r="A981" t="s">
        <v>662</v>
      </c>
      <c r="B981" t="s">
        <v>663</v>
      </c>
      <c r="C981" t="s">
        <v>18</v>
      </c>
      <c r="D981">
        <v>349</v>
      </c>
      <c r="E981" s="4">
        <v>899</v>
      </c>
      <c r="F981" s="1">
        <v>0.61</v>
      </c>
      <c r="G981" s="12">
        <v>4.5</v>
      </c>
      <c r="H981" s="4">
        <v>149</v>
      </c>
      <c r="I981" t="s">
        <v>664</v>
      </c>
      <c r="J981" t="s">
        <v>665</v>
      </c>
      <c r="K981" t="s">
        <v>666</v>
      </c>
      <c r="L981" t="s">
        <v>667</v>
      </c>
      <c r="M981" t="s">
        <v>668</v>
      </c>
      <c r="N981" t="s">
        <v>8194</v>
      </c>
      <c r="O981" t="s">
        <v>8195</v>
      </c>
      <c r="P981" t="s">
        <v>8196</v>
      </c>
      <c r="AA981" s="1"/>
      <c r="AB981" s="9" t="str">
        <f t="shared" si="15"/>
        <v>1</v>
      </c>
      <c r="AC981" s="5"/>
    </row>
    <row r="982" spans="1:29" x14ac:dyDescent="0.4">
      <c r="A982" t="s">
        <v>8197</v>
      </c>
      <c r="B982" t="s">
        <v>8198</v>
      </c>
      <c r="C982" t="s">
        <v>6908</v>
      </c>
      <c r="D982">
        <v>770</v>
      </c>
      <c r="E982" s="4">
        <v>1547</v>
      </c>
      <c r="F982" s="1">
        <v>0.5</v>
      </c>
      <c r="G982" s="12">
        <v>4.3</v>
      </c>
      <c r="H982" s="4">
        <v>2585</v>
      </c>
      <c r="I982" t="s">
        <v>8199</v>
      </c>
      <c r="J982" t="s">
        <v>8200</v>
      </c>
      <c r="K982" t="s">
        <v>8201</v>
      </c>
      <c r="L982" t="s">
        <v>8202</v>
      </c>
      <c r="M982" t="s">
        <v>8203</v>
      </c>
      <c r="N982" t="s">
        <v>8204</v>
      </c>
      <c r="O982" t="s">
        <v>8205</v>
      </c>
      <c r="P982" t="s">
        <v>8206</v>
      </c>
      <c r="AA982" s="1"/>
      <c r="AB982" s="9" t="str">
        <f t="shared" si="15"/>
        <v>1</v>
      </c>
      <c r="AC982" s="5"/>
    </row>
    <row r="983" spans="1:29" x14ac:dyDescent="0.4">
      <c r="A983" t="s">
        <v>8207</v>
      </c>
      <c r="B983" t="s">
        <v>8208</v>
      </c>
      <c r="C983" t="s">
        <v>3495</v>
      </c>
      <c r="D983">
        <v>279</v>
      </c>
      <c r="E983" s="4">
        <v>1299</v>
      </c>
      <c r="F983" s="1">
        <v>0.79</v>
      </c>
      <c r="G983" s="12">
        <v>4</v>
      </c>
      <c r="H983" s="4">
        <v>5072</v>
      </c>
      <c r="I983" t="s">
        <v>8209</v>
      </c>
      <c r="J983" t="s">
        <v>8210</v>
      </c>
      <c r="K983" t="s">
        <v>8211</v>
      </c>
      <c r="L983" t="s">
        <v>8212</v>
      </c>
      <c r="M983" t="s">
        <v>8213</v>
      </c>
      <c r="N983" t="s">
        <v>8214</v>
      </c>
      <c r="O983" t="s">
        <v>8215</v>
      </c>
      <c r="P983" t="s">
        <v>8216</v>
      </c>
      <c r="AA983" s="1"/>
      <c r="AB983" s="9" t="str">
        <f t="shared" si="15"/>
        <v>1</v>
      </c>
      <c r="AC983" s="5"/>
    </row>
    <row r="984" spans="1:29" x14ac:dyDescent="0.4">
      <c r="A984" t="s">
        <v>8217</v>
      </c>
      <c r="B984" t="s">
        <v>8218</v>
      </c>
      <c r="C984" t="s">
        <v>8219</v>
      </c>
      <c r="D984">
        <v>249</v>
      </c>
      <c r="E984" s="4">
        <v>599</v>
      </c>
      <c r="F984" s="1">
        <v>0.57999999999999996</v>
      </c>
      <c r="G984" s="12">
        <v>4.5</v>
      </c>
      <c r="H984" s="4">
        <v>5985</v>
      </c>
      <c r="I984" t="s">
        <v>8220</v>
      </c>
      <c r="J984" t="s">
        <v>8221</v>
      </c>
      <c r="K984" t="s">
        <v>8222</v>
      </c>
      <c r="L984" t="s">
        <v>8223</v>
      </c>
      <c r="M984" t="s">
        <v>8224</v>
      </c>
      <c r="N984" t="s">
        <v>8225</v>
      </c>
      <c r="O984" t="s">
        <v>8226</v>
      </c>
      <c r="P984" t="s">
        <v>8227</v>
      </c>
      <c r="AA984" s="1"/>
      <c r="AB984" s="9" t="str">
        <f t="shared" si="15"/>
        <v>1</v>
      </c>
      <c r="AC984" s="5"/>
    </row>
    <row r="985" spans="1:29" x14ac:dyDescent="0.4">
      <c r="A985" t="s">
        <v>687</v>
      </c>
      <c r="B985" t="s">
        <v>688</v>
      </c>
      <c r="C985" t="s">
        <v>18</v>
      </c>
      <c r="D985">
        <v>115</v>
      </c>
      <c r="E985" s="4">
        <v>499</v>
      </c>
      <c r="F985" s="1">
        <v>0.77</v>
      </c>
      <c r="G985" s="12">
        <v>4</v>
      </c>
      <c r="H985" s="4">
        <v>7732</v>
      </c>
      <c r="I985" t="s">
        <v>689</v>
      </c>
      <c r="J985" t="s">
        <v>690</v>
      </c>
      <c r="K985" t="s">
        <v>691</v>
      </c>
      <c r="L985" t="s">
        <v>692</v>
      </c>
      <c r="M985" t="s">
        <v>693</v>
      </c>
      <c r="N985" t="s">
        <v>694</v>
      </c>
      <c r="O985" t="s">
        <v>695</v>
      </c>
      <c r="P985" t="s">
        <v>8228</v>
      </c>
      <c r="AA985" s="1"/>
      <c r="AB985" s="9" t="str">
        <f t="shared" si="15"/>
        <v>1</v>
      </c>
      <c r="AC985" s="5"/>
    </row>
    <row r="986" spans="1:29" x14ac:dyDescent="0.4">
      <c r="A986" t="s">
        <v>8229</v>
      </c>
      <c r="B986" t="s">
        <v>8230</v>
      </c>
      <c r="C986" t="s">
        <v>8231</v>
      </c>
      <c r="D986">
        <v>230</v>
      </c>
      <c r="E986" s="4">
        <v>230</v>
      </c>
      <c r="F986" s="1">
        <v>0</v>
      </c>
      <c r="G986" s="12">
        <v>4.5</v>
      </c>
      <c r="H986" s="4">
        <v>9427</v>
      </c>
      <c r="I986" t="s">
        <v>8232</v>
      </c>
      <c r="J986" t="s">
        <v>8233</v>
      </c>
      <c r="K986" t="s">
        <v>8234</v>
      </c>
      <c r="L986" t="s">
        <v>8235</v>
      </c>
      <c r="M986" t="s">
        <v>8236</v>
      </c>
      <c r="N986" t="s">
        <v>8237</v>
      </c>
      <c r="O986" t="s">
        <v>8238</v>
      </c>
      <c r="P986" t="s">
        <v>8239</v>
      </c>
      <c r="AA986" s="1"/>
      <c r="AB986" s="9" t="str">
        <f t="shared" si="15"/>
        <v>0</v>
      </c>
      <c r="AC986" s="5"/>
    </row>
    <row r="987" spans="1:29" x14ac:dyDescent="0.4">
      <c r="A987" t="s">
        <v>697</v>
      </c>
      <c r="B987" t="s">
        <v>698</v>
      </c>
      <c r="C987" t="s">
        <v>18</v>
      </c>
      <c r="D987">
        <v>399</v>
      </c>
      <c r="E987" s="4">
        <v>999</v>
      </c>
      <c r="F987" s="1">
        <v>0.6</v>
      </c>
      <c r="G987" s="12">
        <v>4.0999999999999996</v>
      </c>
      <c r="H987" s="4">
        <v>1780</v>
      </c>
      <c r="I987" t="s">
        <v>699</v>
      </c>
      <c r="J987" t="s">
        <v>700</v>
      </c>
      <c r="K987" t="s">
        <v>701</v>
      </c>
      <c r="L987" t="s">
        <v>702</v>
      </c>
      <c r="M987" t="s">
        <v>703</v>
      </c>
      <c r="N987" t="s">
        <v>704</v>
      </c>
      <c r="O987" t="s">
        <v>705</v>
      </c>
      <c r="P987" t="s">
        <v>8240</v>
      </c>
      <c r="AA987" s="1"/>
      <c r="AB987" s="9" t="str">
        <f t="shared" si="15"/>
        <v>1</v>
      </c>
      <c r="AC987" s="5"/>
    </row>
    <row r="988" spans="1:29" x14ac:dyDescent="0.4">
      <c r="A988" t="s">
        <v>8241</v>
      </c>
      <c r="B988" t="s">
        <v>8242</v>
      </c>
      <c r="C988" t="s">
        <v>5336</v>
      </c>
      <c r="D988">
        <v>599</v>
      </c>
      <c r="E988" s="4">
        <v>700</v>
      </c>
      <c r="F988" s="1">
        <v>0.14000000000000001</v>
      </c>
      <c r="G988" s="12">
        <v>4.3</v>
      </c>
      <c r="H988" s="4">
        <v>2301</v>
      </c>
      <c r="I988" t="s">
        <v>8243</v>
      </c>
      <c r="J988" t="s">
        <v>8244</v>
      </c>
      <c r="K988" t="s">
        <v>8245</v>
      </c>
      <c r="L988" t="s">
        <v>8246</v>
      </c>
      <c r="M988" t="s">
        <v>8247</v>
      </c>
      <c r="N988" t="s">
        <v>8248</v>
      </c>
      <c r="O988" t="s">
        <v>8249</v>
      </c>
      <c r="P988" t="s">
        <v>8250</v>
      </c>
      <c r="AA988" s="1"/>
      <c r="AB988" s="9" t="str">
        <f t="shared" si="15"/>
        <v>0</v>
      </c>
      <c r="AC988" s="5"/>
    </row>
    <row r="989" spans="1:29" x14ac:dyDescent="0.4">
      <c r="A989" t="s">
        <v>8251</v>
      </c>
      <c r="B989" t="s">
        <v>8252</v>
      </c>
      <c r="C989" t="s">
        <v>8253</v>
      </c>
      <c r="D989">
        <v>598</v>
      </c>
      <c r="E989" s="4">
        <v>1150</v>
      </c>
      <c r="F989" s="1">
        <v>0.48</v>
      </c>
      <c r="G989" s="12">
        <v>4.0999999999999996</v>
      </c>
      <c r="H989" s="4">
        <v>2535</v>
      </c>
      <c r="I989" t="s">
        <v>8254</v>
      </c>
      <c r="J989" t="s">
        <v>8255</v>
      </c>
      <c r="K989" t="s">
        <v>8256</v>
      </c>
      <c r="L989" t="s">
        <v>8257</v>
      </c>
      <c r="M989" t="s">
        <v>8258</v>
      </c>
      <c r="N989" t="s">
        <v>8259</v>
      </c>
      <c r="O989" t="s">
        <v>8260</v>
      </c>
      <c r="P989" t="s">
        <v>8261</v>
      </c>
      <c r="AA989" s="1"/>
      <c r="AB989" s="9" t="str">
        <f t="shared" si="15"/>
        <v>0</v>
      </c>
      <c r="AC989" s="5"/>
    </row>
    <row r="990" spans="1:29" x14ac:dyDescent="0.4">
      <c r="A990" t="s">
        <v>8262</v>
      </c>
      <c r="B990" t="s">
        <v>8263</v>
      </c>
      <c r="C990" t="s">
        <v>5996</v>
      </c>
      <c r="D990">
        <v>399</v>
      </c>
      <c r="E990" s="4">
        <v>1499</v>
      </c>
      <c r="F990" s="1">
        <v>0.73</v>
      </c>
      <c r="G990" s="12">
        <v>4</v>
      </c>
      <c r="H990" s="4">
        <v>691</v>
      </c>
      <c r="I990" t="s">
        <v>8264</v>
      </c>
      <c r="J990" t="s">
        <v>8265</v>
      </c>
      <c r="K990" t="s">
        <v>8266</v>
      </c>
      <c r="L990" t="s">
        <v>8267</v>
      </c>
      <c r="M990" t="s">
        <v>8268</v>
      </c>
      <c r="N990" t="s">
        <v>8269</v>
      </c>
      <c r="O990" t="s">
        <v>8270</v>
      </c>
      <c r="P990" t="s">
        <v>8271</v>
      </c>
      <c r="AA990" s="1"/>
      <c r="AB990" s="9" t="str">
        <f t="shared" si="15"/>
        <v>1</v>
      </c>
      <c r="AC990" s="5"/>
    </row>
    <row r="991" spans="1:29" x14ac:dyDescent="0.4">
      <c r="A991" t="s">
        <v>8272</v>
      </c>
      <c r="B991" t="s">
        <v>8273</v>
      </c>
      <c r="C991" t="s">
        <v>4876</v>
      </c>
      <c r="D991">
        <v>499</v>
      </c>
      <c r="E991" s="4">
        <v>1299</v>
      </c>
      <c r="F991" s="1">
        <v>0.62</v>
      </c>
      <c r="G991" s="12">
        <v>4.0999999999999996</v>
      </c>
      <c r="H991" s="4">
        <v>2740</v>
      </c>
      <c r="I991" t="s">
        <v>8274</v>
      </c>
      <c r="J991" t="s">
        <v>8275</v>
      </c>
      <c r="K991" t="s">
        <v>8276</v>
      </c>
      <c r="L991" t="s">
        <v>8277</v>
      </c>
      <c r="M991" t="s">
        <v>8278</v>
      </c>
      <c r="N991" t="s">
        <v>8279</v>
      </c>
      <c r="O991" t="s">
        <v>8280</v>
      </c>
      <c r="P991" t="s">
        <v>8281</v>
      </c>
      <c r="AA991" s="1"/>
      <c r="AB991" s="9" t="str">
        <f t="shared" si="15"/>
        <v>1</v>
      </c>
      <c r="AC991" s="5"/>
    </row>
    <row r="992" spans="1:29" x14ac:dyDescent="0.4">
      <c r="A992" t="s">
        <v>707</v>
      </c>
      <c r="B992" t="s">
        <v>708</v>
      </c>
      <c r="C992" t="s">
        <v>18</v>
      </c>
      <c r="D992">
        <v>199</v>
      </c>
      <c r="E992" s="4">
        <v>499</v>
      </c>
      <c r="F992" s="1">
        <v>0.6</v>
      </c>
      <c r="G992" s="12">
        <v>4.0999999999999996</v>
      </c>
      <c r="H992" s="4">
        <v>602</v>
      </c>
      <c r="I992" t="s">
        <v>709</v>
      </c>
      <c r="J992" t="s">
        <v>710</v>
      </c>
      <c r="K992" t="s">
        <v>711</v>
      </c>
      <c r="L992" t="s">
        <v>712</v>
      </c>
      <c r="M992" t="s">
        <v>713</v>
      </c>
      <c r="N992" t="s">
        <v>714</v>
      </c>
      <c r="O992" t="s">
        <v>8282</v>
      </c>
      <c r="P992" t="s">
        <v>8283</v>
      </c>
      <c r="AA992" s="1"/>
      <c r="AB992" s="9" t="str">
        <f t="shared" si="15"/>
        <v>1</v>
      </c>
      <c r="AC992" s="5"/>
    </row>
    <row r="993" spans="1:29" x14ac:dyDescent="0.4">
      <c r="A993" t="s">
        <v>8284</v>
      </c>
      <c r="B993" t="s">
        <v>8285</v>
      </c>
      <c r="C993" t="s">
        <v>4845</v>
      </c>
      <c r="D993">
        <v>579</v>
      </c>
      <c r="E993" s="4">
        <v>1090</v>
      </c>
      <c r="F993" s="1">
        <v>0.47</v>
      </c>
      <c r="G993" s="12">
        <v>4.4000000000000004</v>
      </c>
      <c r="H993" s="4">
        <v>3482</v>
      </c>
      <c r="I993" t="s">
        <v>8286</v>
      </c>
      <c r="J993" t="s">
        <v>8287</v>
      </c>
      <c r="K993" t="s">
        <v>8288</v>
      </c>
      <c r="L993" t="s">
        <v>8289</v>
      </c>
      <c r="M993" t="s">
        <v>8290</v>
      </c>
      <c r="N993" t="s">
        <v>8291</v>
      </c>
      <c r="O993" t="s">
        <v>8292</v>
      </c>
      <c r="P993" t="s">
        <v>8293</v>
      </c>
      <c r="AA993" s="1"/>
      <c r="AB993" s="9" t="str">
        <f t="shared" si="15"/>
        <v>0</v>
      </c>
      <c r="AC993" s="5"/>
    </row>
    <row r="994" spans="1:29" x14ac:dyDescent="0.4">
      <c r="A994" t="s">
        <v>717</v>
      </c>
      <c r="B994" t="s">
        <v>718</v>
      </c>
      <c r="C994" t="s">
        <v>18</v>
      </c>
      <c r="D994">
        <v>179</v>
      </c>
      <c r="E994" s="4">
        <v>399</v>
      </c>
      <c r="F994" s="1">
        <v>0.55000000000000004</v>
      </c>
      <c r="G994" s="12">
        <v>4</v>
      </c>
      <c r="H994" s="4">
        <v>1423</v>
      </c>
      <c r="I994" t="s">
        <v>719</v>
      </c>
      <c r="J994" t="s">
        <v>720</v>
      </c>
      <c r="K994" t="s">
        <v>721</v>
      </c>
      <c r="L994" t="s">
        <v>722</v>
      </c>
      <c r="M994" t="s">
        <v>723</v>
      </c>
      <c r="N994" t="s">
        <v>13028</v>
      </c>
      <c r="O994" t="s">
        <v>8294</v>
      </c>
      <c r="P994" t="s">
        <v>8295</v>
      </c>
      <c r="AA994" s="1"/>
      <c r="AB994" s="9" t="str">
        <f t="shared" si="15"/>
        <v>1</v>
      </c>
      <c r="AC994" s="5"/>
    </row>
    <row r="995" spans="1:29" x14ac:dyDescent="0.4">
      <c r="A995" t="s">
        <v>8296</v>
      </c>
      <c r="B995" t="s">
        <v>8297</v>
      </c>
      <c r="C995" t="s">
        <v>8298</v>
      </c>
      <c r="D995">
        <v>90</v>
      </c>
      <c r="E995" s="4">
        <v>100</v>
      </c>
      <c r="F995" s="1">
        <v>0.1</v>
      </c>
      <c r="G995" s="12">
        <v>4.0999999999999996</v>
      </c>
      <c r="H995" s="4">
        <v>6199</v>
      </c>
      <c r="I995" t="s">
        <v>8299</v>
      </c>
      <c r="J995" t="s">
        <v>8300</v>
      </c>
      <c r="K995" t="s">
        <v>8301</v>
      </c>
      <c r="L995" t="s">
        <v>8302</v>
      </c>
      <c r="M995" t="s">
        <v>8303</v>
      </c>
      <c r="N995" t="s">
        <v>8304</v>
      </c>
      <c r="O995" t="s">
        <v>8305</v>
      </c>
      <c r="P995" t="s">
        <v>8306</v>
      </c>
      <c r="AA995" s="1"/>
      <c r="AB995" s="9" t="str">
        <f t="shared" si="15"/>
        <v>0</v>
      </c>
      <c r="AC995" s="5"/>
    </row>
    <row r="996" spans="1:29" x14ac:dyDescent="0.4">
      <c r="A996" t="s">
        <v>8307</v>
      </c>
      <c r="B996" t="s">
        <v>8308</v>
      </c>
      <c r="C996" t="s">
        <v>4876</v>
      </c>
      <c r="D996">
        <v>899</v>
      </c>
      <c r="E996" s="4">
        <v>1999</v>
      </c>
      <c r="F996" s="1">
        <v>0.55000000000000004</v>
      </c>
      <c r="G996" s="12">
        <v>4.4000000000000004</v>
      </c>
      <c r="H996" s="4">
        <v>1667</v>
      </c>
      <c r="I996" t="s">
        <v>8309</v>
      </c>
      <c r="J996" t="s">
        <v>8310</v>
      </c>
      <c r="K996" t="s">
        <v>8311</v>
      </c>
      <c r="L996" t="s">
        <v>8312</v>
      </c>
      <c r="M996" t="s">
        <v>8313</v>
      </c>
      <c r="N996" t="s">
        <v>8314</v>
      </c>
      <c r="O996" t="s">
        <v>8315</v>
      </c>
      <c r="P996" t="s">
        <v>8316</v>
      </c>
      <c r="AA996" s="1"/>
      <c r="AB996" s="9" t="str">
        <f t="shared" si="15"/>
        <v>1</v>
      </c>
      <c r="AC996" s="5"/>
    </row>
    <row r="997" spans="1:29" x14ac:dyDescent="0.4">
      <c r="A997" t="s">
        <v>8317</v>
      </c>
      <c r="B997" t="s">
        <v>8318</v>
      </c>
      <c r="C997" t="s">
        <v>7582</v>
      </c>
      <c r="D997" s="2">
        <v>1149</v>
      </c>
      <c r="E997" s="4">
        <v>1800</v>
      </c>
      <c r="F997" s="1">
        <v>0.36</v>
      </c>
      <c r="G997" s="12">
        <v>4.3</v>
      </c>
      <c r="H997" s="4">
        <v>4723</v>
      </c>
      <c r="I997" t="s">
        <v>8319</v>
      </c>
      <c r="J997" t="s">
        <v>8320</v>
      </c>
      <c r="K997" t="s">
        <v>8321</v>
      </c>
      <c r="L997" t="s">
        <v>8322</v>
      </c>
      <c r="M997" t="s">
        <v>8323</v>
      </c>
      <c r="N997" t="s">
        <v>8324</v>
      </c>
      <c r="O997" t="s">
        <v>8325</v>
      </c>
      <c r="P997" t="s">
        <v>8326</v>
      </c>
      <c r="AA997" s="1"/>
      <c r="AB997" s="9" t="str">
        <f t="shared" si="15"/>
        <v>0</v>
      </c>
      <c r="AC997" s="5"/>
    </row>
    <row r="998" spans="1:29" x14ac:dyDescent="0.4">
      <c r="A998" t="s">
        <v>8327</v>
      </c>
      <c r="B998" t="s">
        <v>8328</v>
      </c>
      <c r="C998" t="s">
        <v>6200</v>
      </c>
      <c r="D998">
        <v>249</v>
      </c>
      <c r="E998" s="4">
        <v>499</v>
      </c>
      <c r="F998" s="1">
        <v>0.5</v>
      </c>
      <c r="G998" s="12">
        <v>4.2</v>
      </c>
      <c r="H998" s="4">
        <v>22860</v>
      </c>
      <c r="I998" t="s">
        <v>8329</v>
      </c>
      <c r="J998" t="s">
        <v>8330</v>
      </c>
      <c r="K998" t="s">
        <v>8331</v>
      </c>
      <c r="L998" t="s">
        <v>8332</v>
      </c>
      <c r="M998" t="s">
        <v>8333</v>
      </c>
      <c r="N998" t="s">
        <v>8334</v>
      </c>
      <c r="O998" t="s">
        <v>8335</v>
      </c>
      <c r="P998" t="s">
        <v>8336</v>
      </c>
      <c r="AA998" s="1"/>
      <c r="AB998" s="9" t="str">
        <f t="shared" si="15"/>
        <v>1</v>
      </c>
      <c r="AC998" s="5"/>
    </row>
    <row r="999" spans="1:29" x14ac:dyDescent="0.4">
      <c r="A999" t="s">
        <v>8337</v>
      </c>
      <c r="B999" t="s">
        <v>8338</v>
      </c>
      <c r="C999" t="s">
        <v>5829</v>
      </c>
      <c r="D999">
        <v>39</v>
      </c>
      <c r="E999" s="4">
        <v>39</v>
      </c>
      <c r="F999" s="1">
        <v>0</v>
      </c>
      <c r="G999" s="12">
        <v>3.6</v>
      </c>
      <c r="H999" s="4">
        <v>13572</v>
      </c>
      <c r="I999" t="s">
        <v>8155</v>
      </c>
      <c r="J999" t="s">
        <v>8339</v>
      </c>
      <c r="K999" t="s">
        <v>8340</v>
      </c>
      <c r="L999" t="s">
        <v>8341</v>
      </c>
      <c r="M999" t="s">
        <v>8342</v>
      </c>
      <c r="N999" t="s">
        <v>8343</v>
      </c>
      <c r="O999" t="s">
        <v>8344</v>
      </c>
      <c r="P999" t="s">
        <v>8345</v>
      </c>
      <c r="AA999" s="1"/>
      <c r="AB999" s="9" t="str">
        <f t="shared" si="15"/>
        <v>0</v>
      </c>
      <c r="AC999" s="5"/>
    </row>
    <row r="1000" spans="1:29" x14ac:dyDescent="0.4">
      <c r="A1000" t="s">
        <v>8346</v>
      </c>
      <c r="B1000" t="s">
        <v>8347</v>
      </c>
      <c r="C1000" t="s">
        <v>5223</v>
      </c>
      <c r="D1000" s="2">
        <v>1599</v>
      </c>
      <c r="E1000" s="4">
        <v>3599</v>
      </c>
      <c r="F1000" s="1">
        <v>0.56000000000000005</v>
      </c>
      <c r="G1000" s="12">
        <v>4.2</v>
      </c>
      <c r="H1000" s="4">
        <v>16182</v>
      </c>
      <c r="I1000" t="s">
        <v>8348</v>
      </c>
      <c r="J1000" t="s">
        <v>8349</v>
      </c>
      <c r="K1000" t="s">
        <v>8350</v>
      </c>
      <c r="L1000" t="s">
        <v>8351</v>
      </c>
      <c r="M1000" t="s">
        <v>8352</v>
      </c>
      <c r="N1000" t="s">
        <v>8353</v>
      </c>
      <c r="O1000" t="s">
        <v>8354</v>
      </c>
      <c r="P1000" t="s">
        <v>8355</v>
      </c>
      <c r="AA1000" s="1"/>
      <c r="AB1000" s="9" t="str">
        <f t="shared" si="15"/>
        <v>1</v>
      </c>
      <c r="AC1000" s="5"/>
    </row>
    <row r="1001" spans="1:29" x14ac:dyDescent="0.4">
      <c r="A1001" t="s">
        <v>8356</v>
      </c>
      <c r="B1001" t="s">
        <v>8357</v>
      </c>
      <c r="C1001" t="s">
        <v>5515</v>
      </c>
      <c r="D1001" s="2">
        <v>1199</v>
      </c>
      <c r="E1001" s="4">
        <v>3990</v>
      </c>
      <c r="F1001" s="1">
        <v>0.7</v>
      </c>
      <c r="G1001" s="12">
        <v>4.2</v>
      </c>
      <c r="H1001" s="4">
        <v>2908</v>
      </c>
      <c r="I1001" t="s">
        <v>8358</v>
      </c>
      <c r="J1001" t="s">
        <v>8359</v>
      </c>
      <c r="K1001" t="s">
        <v>8360</v>
      </c>
      <c r="L1001" t="s">
        <v>8361</v>
      </c>
      <c r="M1001" t="s">
        <v>8362</v>
      </c>
      <c r="N1001" t="s">
        <v>8363</v>
      </c>
      <c r="O1001" t="s">
        <v>8364</v>
      </c>
      <c r="P1001" t="s">
        <v>8365</v>
      </c>
      <c r="AA1001" s="1"/>
      <c r="AB1001" s="9" t="str">
        <f t="shared" si="15"/>
        <v>1</v>
      </c>
      <c r="AC1001" s="5"/>
    </row>
    <row r="1002" spans="1:29" x14ac:dyDescent="0.4">
      <c r="A1002" t="s">
        <v>736</v>
      </c>
      <c r="B1002" t="s">
        <v>737</v>
      </c>
      <c r="C1002" t="s">
        <v>18</v>
      </c>
      <c r="D1002">
        <v>209</v>
      </c>
      <c r="E1002" s="4">
        <v>499</v>
      </c>
      <c r="F1002" s="1">
        <v>0.57999999999999996</v>
      </c>
      <c r="G1002" s="12">
        <v>3.9</v>
      </c>
      <c r="H1002" s="4">
        <v>536</v>
      </c>
      <c r="I1002" t="s">
        <v>738</v>
      </c>
      <c r="J1002" t="s">
        <v>739</v>
      </c>
      <c r="K1002" t="s">
        <v>740</v>
      </c>
      <c r="L1002" t="s">
        <v>741</v>
      </c>
      <c r="M1002" t="s">
        <v>742</v>
      </c>
      <c r="N1002" t="s">
        <v>743</v>
      </c>
      <c r="O1002" t="s">
        <v>744</v>
      </c>
      <c r="P1002" t="s">
        <v>8366</v>
      </c>
      <c r="AA1002" s="1"/>
      <c r="AB1002" s="9" t="str">
        <f t="shared" si="15"/>
        <v>1</v>
      </c>
      <c r="AC1002" s="5"/>
    </row>
    <row r="1003" spans="1:29" x14ac:dyDescent="0.4">
      <c r="A1003" t="s">
        <v>8367</v>
      </c>
      <c r="B1003" t="s">
        <v>8368</v>
      </c>
      <c r="C1003" t="s">
        <v>4845</v>
      </c>
      <c r="D1003" s="2">
        <v>1099</v>
      </c>
      <c r="E1003" s="4">
        <v>1499</v>
      </c>
      <c r="F1003" s="1">
        <v>0.27</v>
      </c>
      <c r="G1003" s="12">
        <v>4.2</v>
      </c>
      <c r="H1003" s="4">
        <v>2375</v>
      </c>
      <c r="I1003" t="s">
        <v>8369</v>
      </c>
      <c r="J1003" t="s">
        <v>8370</v>
      </c>
      <c r="K1003" t="s">
        <v>8371</v>
      </c>
      <c r="L1003" t="s">
        <v>8372</v>
      </c>
      <c r="M1003" t="s">
        <v>8373</v>
      </c>
      <c r="N1003" t="s">
        <v>8374</v>
      </c>
      <c r="O1003" t="s">
        <v>8375</v>
      </c>
      <c r="P1003" t="s">
        <v>8376</v>
      </c>
      <c r="AA1003" s="1"/>
      <c r="AB1003" s="9" t="str">
        <f t="shared" si="15"/>
        <v>0</v>
      </c>
      <c r="AC1003" s="5"/>
    </row>
    <row r="1004" spans="1:29" x14ac:dyDescent="0.4">
      <c r="A1004" t="s">
        <v>8377</v>
      </c>
      <c r="B1004" t="s">
        <v>8378</v>
      </c>
      <c r="C1004" t="s">
        <v>6273</v>
      </c>
      <c r="D1004">
        <v>120</v>
      </c>
      <c r="E1004" s="4">
        <v>120</v>
      </c>
      <c r="F1004" s="1">
        <v>0</v>
      </c>
      <c r="G1004" s="12">
        <v>4.5</v>
      </c>
      <c r="H1004" s="4">
        <v>4951</v>
      </c>
      <c r="I1004" t="s">
        <v>8379</v>
      </c>
      <c r="J1004" t="s">
        <v>8380</v>
      </c>
      <c r="K1004" t="s">
        <v>8381</v>
      </c>
      <c r="L1004" t="s">
        <v>8382</v>
      </c>
      <c r="M1004" t="s">
        <v>8383</v>
      </c>
      <c r="N1004" t="s">
        <v>8384</v>
      </c>
      <c r="O1004" t="s">
        <v>8385</v>
      </c>
      <c r="P1004" t="s">
        <v>8386</v>
      </c>
      <c r="AA1004" s="1"/>
      <c r="AB1004" s="9" t="str">
        <f t="shared" si="15"/>
        <v>0</v>
      </c>
      <c r="AC1004" s="5"/>
    </row>
    <row r="1005" spans="1:29" x14ac:dyDescent="0.4">
      <c r="A1005" t="s">
        <v>8387</v>
      </c>
      <c r="B1005" t="s">
        <v>8388</v>
      </c>
      <c r="C1005" t="s">
        <v>7582</v>
      </c>
      <c r="D1005" s="2">
        <v>1519</v>
      </c>
      <c r="E1005" s="4">
        <v>3499</v>
      </c>
      <c r="F1005" s="1">
        <v>0.56999999999999995</v>
      </c>
      <c r="G1005" s="12">
        <v>4.3</v>
      </c>
      <c r="H1005" s="4">
        <v>408</v>
      </c>
      <c r="I1005" t="s">
        <v>8389</v>
      </c>
      <c r="J1005" t="s">
        <v>8390</v>
      </c>
      <c r="K1005" t="s">
        <v>8391</v>
      </c>
      <c r="L1005" t="s">
        <v>8392</v>
      </c>
      <c r="M1005" t="s">
        <v>8393</v>
      </c>
      <c r="N1005" t="s">
        <v>8394</v>
      </c>
      <c r="O1005" t="s">
        <v>8395</v>
      </c>
      <c r="P1005" t="s">
        <v>8396</v>
      </c>
      <c r="AA1005" s="1"/>
      <c r="AB1005" s="9" t="str">
        <f t="shared" si="15"/>
        <v>1</v>
      </c>
      <c r="AC1005" s="5"/>
    </row>
    <row r="1006" spans="1:29" x14ac:dyDescent="0.4">
      <c r="A1006" t="s">
        <v>8397</v>
      </c>
      <c r="B1006" t="s">
        <v>8398</v>
      </c>
      <c r="C1006" t="s">
        <v>8298</v>
      </c>
      <c r="D1006">
        <v>420</v>
      </c>
      <c r="E1006" s="4">
        <v>420</v>
      </c>
      <c r="F1006" s="1">
        <v>0</v>
      </c>
      <c r="G1006" s="12">
        <v>4.2</v>
      </c>
      <c r="H1006" s="4">
        <v>1926</v>
      </c>
      <c r="I1006" t="s">
        <v>8399</v>
      </c>
      <c r="J1006" t="s">
        <v>8400</v>
      </c>
      <c r="K1006" t="s">
        <v>8401</v>
      </c>
      <c r="L1006" t="s">
        <v>8402</v>
      </c>
      <c r="M1006" t="s">
        <v>8403</v>
      </c>
      <c r="N1006" t="s">
        <v>8404</v>
      </c>
      <c r="O1006" t="s">
        <v>8405</v>
      </c>
      <c r="P1006" t="s">
        <v>8406</v>
      </c>
      <c r="AA1006" s="1"/>
      <c r="AB1006" s="9" t="str">
        <f t="shared" si="15"/>
        <v>0</v>
      </c>
      <c r="AC1006" s="5"/>
    </row>
    <row r="1007" spans="1:29" x14ac:dyDescent="0.4">
      <c r="A1007" t="s">
        <v>8407</v>
      </c>
      <c r="B1007" t="s">
        <v>8408</v>
      </c>
      <c r="C1007" t="s">
        <v>8409</v>
      </c>
      <c r="D1007">
        <v>225</v>
      </c>
      <c r="E1007" s="4">
        <v>225</v>
      </c>
      <c r="F1007" s="1">
        <v>0</v>
      </c>
      <c r="G1007" s="12">
        <v>4.0999999999999996</v>
      </c>
      <c r="H1007" s="4">
        <v>4798</v>
      </c>
      <c r="I1007" t="s">
        <v>8410</v>
      </c>
      <c r="J1007" t="s">
        <v>8411</v>
      </c>
      <c r="K1007" t="s">
        <v>8412</v>
      </c>
      <c r="L1007" t="s">
        <v>8413</v>
      </c>
      <c r="M1007" t="s">
        <v>8414</v>
      </c>
      <c r="N1007" t="s">
        <v>8415</v>
      </c>
      <c r="O1007" t="s">
        <v>8416</v>
      </c>
      <c r="P1007" t="s">
        <v>8417</v>
      </c>
      <c r="AA1007" s="1"/>
      <c r="AB1007" s="9" t="str">
        <f t="shared" si="15"/>
        <v>0</v>
      </c>
      <c r="AC1007" s="5"/>
    </row>
    <row r="1008" spans="1:29" x14ac:dyDescent="0.4">
      <c r="A1008" t="s">
        <v>8418</v>
      </c>
      <c r="B1008" t="s">
        <v>8419</v>
      </c>
      <c r="C1008" t="s">
        <v>8420</v>
      </c>
      <c r="D1008">
        <v>199</v>
      </c>
      <c r="E1008" s="4">
        <v>799</v>
      </c>
      <c r="F1008" s="1">
        <v>0.75</v>
      </c>
      <c r="G1008" s="12">
        <v>4.0999999999999996</v>
      </c>
      <c r="H1008" s="4">
        <v>7333</v>
      </c>
      <c r="I1008" t="s">
        <v>8421</v>
      </c>
      <c r="J1008" t="s">
        <v>8422</v>
      </c>
      <c r="K1008" t="s">
        <v>8423</v>
      </c>
      <c r="L1008" t="s">
        <v>8424</v>
      </c>
      <c r="M1008" t="s">
        <v>8425</v>
      </c>
      <c r="N1008" t="s">
        <v>8426</v>
      </c>
      <c r="O1008" t="s">
        <v>8427</v>
      </c>
      <c r="P1008" t="s">
        <v>8428</v>
      </c>
      <c r="AA1008" s="1"/>
      <c r="AB1008" s="9" t="str">
        <f t="shared" si="15"/>
        <v>1</v>
      </c>
      <c r="AC1008" s="5"/>
    </row>
    <row r="1009" spans="1:29" x14ac:dyDescent="0.4">
      <c r="A1009" t="s">
        <v>4701</v>
      </c>
      <c r="B1009" t="s">
        <v>4702</v>
      </c>
      <c r="C1009" t="s">
        <v>3433</v>
      </c>
      <c r="D1009" s="2">
        <v>1799</v>
      </c>
      <c r="E1009" s="4">
        <v>3999</v>
      </c>
      <c r="F1009" s="1">
        <v>0.55000000000000004</v>
      </c>
      <c r="G1009" s="12">
        <v>4.5999999999999996</v>
      </c>
      <c r="H1009" s="4">
        <v>245</v>
      </c>
      <c r="I1009" t="s">
        <v>4703</v>
      </c>
      <c r="J1009" t="s">
        <v>4704</v>
      </c>
      <c r="K1009" t="s">
        <v>4705</v>
      </c>
      <c r="L1009" t="s">
        <v>4706</v>
      </c>
      <c r="M1009" t="s">
        <v>4707</v>
      </c>
      <c r="N1009" t="s">
        <v>4708</v>
      </c>
      <c r="O1009" t="s">
        <v>8429</v>
      </c>
      <c r="P1009" t="s">
        <v>8430</v>
      </c>
      <c r="AA1009" s="1"/>
      <c r="AB1009" s="9" t="str">
        <f t="shared" si="15"/>
        <v>1</v>
      </c>
      <c r="AC1009" s="5"/>
    </row>
    <row r="1010" spans="1:29" x14ac:dyDescent="0.4">
      <c r="A1010" t="s">
        <v>8431</v>
      </c>
      <c r="B1010" t="s">
        <v>8432</v>
      </c>
      <c r="C1010" t="s">
        <v>7703</v>
      </c>
      <c r="D1010" s="2">
        <v>8349</v>
      </c>
      <c r="E1010" s="4">
        <v>9625</v>
      </c>
      <c r="F1010" s="1">
        <v>0.13</v>
      </c>
      <c r="G1010" s="12">
        <v>3.8</v>
      </c>
      <c r="H1010" s="4">
        <v>3652</v>
      </c>
      <c r="I1010" t="s">
        <v>8433</v>
      </c>
      <c r="J1010" t="s">
        <v>8434</v>
      </c>
      <c r="K1010" t="s">
        <v>8435</v>
      </c>
      <c r="L1010" t="s">
        <v>8436</v>
      </c>
      <c r="M1010" t="s">
        <v>8437</v>
      </c>
      <c r="N1010" t="s">
        <v>8438</v>
      </c>
      <c r="O1010" t="s">
        <v>8439</v>
      </c>
      <c r="P1010" t="s">
        <v>8440</v>
      </c>
      <c r="AA1010" s="1"/>
      <c r="AB1010" s="9" t="str">
        <f t="shared" si="15"/>
        <v>0</v>
      </c>
      <c r="AC1010" s="5"/>
    </row>
    <row r="1011" spans="1:29" x14ac:dyDescent="0.4">
      <c r="A1011" t="s">
        <v>8441</v>
      </c>
      <c r="B1011" t="s">
        <v>8442</v>
      </c>
      <c r="C1011" t="s">
        <v>6733</v>
      </c>
      <c r="D1011" s="2">
        <v>3307</v>
      </c>
      <c r="E1011" s="4">
        <v>6100</v>
      </c>
      <c r="F1011" s="1">
        <v>0.46</v>
      </c>
      <c r="G1011" s="12">
        <v>4.3</v>
      </c>
      <c r="H1011" s="4">
        <v>2515</v>
      </c>
      <c r="I1011" t="s">
        <v>8443</v>
      </c>
      <c r="J1011" t="s">
        <v>8444</v>
      </c>
      <c r="K1011" t="s">
        <v>8445</v>
      </c>
      <c r="L1011" t="s">
        <v>8446</v>
      </c>
      <c r="M1011" t="s">
        <v>8447</v>
      </c>
      <c r="N1011" t="s">
        <v>8448</v>
      </c>
      <c r="O1011" t="s">
        <v>8449</v>
      </c>
      <c r="P1011" t="s">
        <v>8450</v>
      </c>
      <c r="AA1011" s="1"/>
      <c r="AB1011" s="9" t="str">
        <f t="shared" si="15"/>
        <v>0</v>
      </c>
      <c r="AC1011" s="5"/>
    </row>
    <row r="1012" spans="1:29" x14ac:dyDescent="0.4">
      <c r="A1012" t="s">
        <v>788</v>
      </c>
      <c r="B1012" t="s">
        <v>789</v>
      </c>
      <c r="C1012" t="s">
        <v>18</v>
      </c>
      <c r="D1012">
        <v>325</v>
      </c>
      <c r="E1012" s="4">
        <v>1299</v>
      </c>
      <c r="F1012" s="1">
        <v>0.75</v>
      </c>
      <c r="G1012" s="12">
        <v>4.2</v>
      </c>
      <c r="H1012" s="4">
        <v>10576</v>
      </c>
      <c r="I1012" t="s">
        <v>790</v>
      </c>
      <c r="J1012" t="s">
        <v>791</v>
      </c>
      <c r="K1012" t="s">
        <v>792</v>
      </c>
      <c r="L1012" t="s">
        <v>793</v>
      </c>
      <c r="M1012" t="s">
        <v>794</v>
      </c>
      <c r="N1012" t="s">
        <v>795</v>
      </c>
      <c r="O1012" t="s">
        <v>8451</v>
      </c>
      <c r="P1012" t="s">
        <v>8452</v>
      </c>
      <c r="AA1012" s="1"/>
      <c r="AB1012" s="9" t="str">
        <f t="shared" si="15"/>
        <v>1</v>
      </c>
      <c r="AC1012" s="5"/>
    </row>
    <row r="1013" spans="1:29" x14ac:dyDescent="0.4">
      <c r="A1013" t="s">
        <v>8453</v>
      </c>
      <c r="B1013" t="s">
        <v>8454</v>
      </c>
      <c r="C1013" t="s">
        <v>4834</v>
      </c>
      <c r="D1013">
        <v>449</v>
      </c>
      <c r="E1013" s="4">
        <v>1300</v>
      </c>
      <c r="F1013" s="1">
        <v>0.65</v>
      </c>
      <c r="G1013" s="12">
        <v>4.2</v>
      </c>
      <c r="H1013" s="4">
        <v>4959</v>
      </c>
      <c r="I1013" t="s">
        <v>8455</v>
      </c>
      <c r="J1013" t="s">
        <v>8456</v>
      </c>
      <c r="K1013" t="s">
        <v>8457</v>
      </c>
      <c r="L1013" t="s">
        <v>8458</v>
      </c>
      <c r="M1013" t="s">
        <v>8459</v>
      </c>
      <c r="N1013" t="s">
        <v>8460</v>
      </c>
      <c r="O1013" t="s">
        <v>8461</v>
      </c>
      <c r="P1013" t="s">
        <v>8462</v>
      </c>
      <c r="AA1013" s="1"/>
      <c r="AB1013" s="9" t="str">
        <f t="shared" si="15"/>
        <v>1</v>
      </c>
      <c r="AC1013" s="5"/>
    </row>
    <row r="1014" spans="1:29" x14ac:dyDescent="0.4">
      <c r="A1014" t="s">
        <v>8463</v>
      </c>
      <c r="B1014" t="s">
        <v>8464</v>
      </c>
      <c r="C1014" t="s">
        <v>5047</v>
      </c>
      <c r="D1014">
        <v>380</v>
      </c>
      <c r="E1014" s="4">
        <v>400</v>
      </c>
      <c r="F1014" s="1">
        <v>0.05</v>
      </c>
      <c r="G1014" s="12">
        <v>4.4000000000000004</v>
      </c>
      <c r="H1014" s="4">
        <v>2111</v>
      </c>
      <c r="I1014" t="s">
        <v>8465</v>
      </c>
      <c r="J1014" t="s">
        <v>8466</v>
      </c>
      <c r="K1014" t="s">
        <v>8467</v>
      </c>
      <c r="L1014" t="s">
        <v>8468</v>
      </c>
      <c r="M1014" t="s">
        <v>8469</v>
      </c>
      <c r="N1014" t="s">
        <v>8470</v>
      </c>
      <c r="O1014" t="s">
        <v>8471</v>
      </c>
      <c r="P1014" t="s">
        <v>8472</v>
      </c>
      <c r="AA1014" s="1"/>
      <c r="AB1014" s="9" t="str">
        <f t="shared" si="15"/>
        <v>0</v>
      </c>
      <c r="AC1014" s="5"/>
    </row>
    <row r="1015" spans="1:29" x14ac:dyDescent="0.4">
      <c r="A1015" t="s">
        <v>8473</v>
      </c>
      <c r="B1015" t="s">
        <v>8474</v>
      </c>
      <c r="C1015" t="s">
        <v>4856</v>
      </c>
      <c r="D1015">
        <v>499</v>
      </c>
      <c r="E1015" s="4">
        <v>1399</v>
      </c>
      <c r="F1015" s="1">
        <v>0.64</v>
      </c>
      <c r="G1015" s="12">
        <v>3.9</v>
      </c>
      <c r="H1015" s="4">
        <v>1462</v>
      </c>
      <c r="I1015" t="s">
        <v>8475</v>
      </c>
      <c r="J1015" t="s">
        <v>8476</v>
      </c>
      <c r="K1015" t="s">
        <v>8477</v>
      </c>
      <c r="L1015" t="s">
        <v>8478</v>
      </c>
      <c r="M1015" t="s">
        <v>8479</v>
      </c>
      <c r="N1015" t="s">
        <v>8480</v>
      </c>
      <c r="O1015" t="s">
        <v>8481</v>
      </c>
      <c r="P1015" t="s">
        <v>8482</v>
      </c>
      <c r="AA1015" s="1"/>
      <c r="AB1015" s="9" t="str">
        <f t="shared" si="15"/>
        <v>1</v>
      </c>
      <c r="AC1015" s="5"/>
    </row>
    <row r="1016" spans="1:29" x14ac:dyDescent="0.4">
      <c r="A1016" t="s">
        <v>8483</v>
      </c>
      <c r="B1016" t="s">
        <v>8484</v>
      </c>
      <c r="C1016" t="s">
        <v>8485</v>
      </c>
      <c r="D1016" s="2">
        <v>37247</v>
      </c>
      <c r="E1016" s="4">
        <v>59890</v>
      </c>
      <c r="F1016" s="1">
        <v>0.38</v>
      </c>
      <c r="G1016" s="12">
        <v>4</v>
      </c>
      <c r="H1016" s="4">
        <v>323</v>
      </c>
      <c r="I1016" t="s">
        <v>8486</v>
      </c>
      <c r="J1016" t="s">
        <v>8487</v>
      </c>
      <c r="K1016" t="s">
        <v>8488</v>
      </c>
      <c r="L1016" t="s">
        <v>8489</v>
      </c>
      <c r="M1016" t="s">
        <v>8490</v>
      </c>
      <c r="N1016" t="s">
        <v>8491</v>
      </c>
      <c r="O1016" t="s">
        <v>8492</v>
      </c>
      <c r="P1016" t="s">
        <v>8493</v>
      </c>
      <c r="AA1016" s="1"/>
      <c r="AB1016" s="9" t="str">
        <f t="shared" si="15"/>
        <v>0</v>
      </c>
      <c r="AC1016" s="5"/>
    </row>
    <row r="1017" spans="1:29" x14ac:dyDescent="0.4">
      <c r="A1017" t="s">
        <v>8494</v>
      </c>
      <c r="B1017" t="s">
        <v>8495</v>
      </c>
      <c r="C1017" t="s">
        <v>4425</v>
      </c>
      <c r="D1017">
        <v>849</v>
      </c>
      <c r="E1017" s="4">
        <v>2490</v>
      </c>
      <c r="F1017" s="1">
        <v>0.66</v>
      </c>
      <c r="G1017" s="12">
        <v>4.2</v>
      </c>
      <c r="H1017" s="4">
        <v>91188</v>
      </c>
      <c r="I1017" t="s">
        <v>8496</v>
      </c>
      <c r="J1017" t="s">
        <v>8497</v>
      </c>
      <c r="K1017" t="s">
        <v>8498</v>
      </c>
      <c r="L1017" t="s">
        <v>8499</v>
      </c>
      <c r="M1017" t="s">
        <v>8500</v>
      </c>
      <c r="N1017" t="s">
        <v>8501</v>
      </c>
      <c r="O1017" t="s">
        <v>8502</v>
      </c>
      <c r="P1017" t="s">
        <v>8503</v>
      </c>
      <c r="AA1017" s="1"/>
      <c r="AB1017" s="9" t="str">
        <f t="shared" si="15"/>
        <v>1</v>
      </c>
      <c r="AC1017" s="5"/>
    </row>
    <row r="1018" spans="1:29" x14ac:dyDescent="0.4">
      <c r="A1018" t="s">
        <v>8504</v>
      </c>
      <c r="B1018" t="s">
        <v>8505</v>
      </c>
      <c r="C1018" t="s">
        <v>6189</v>
      </c>
      <c r="D1018">
        <v>799</v>
      </c>
      <c r="E1018" s="4">
        <v>1999</v>
      </c>
      <c r="F1018" s="1">
        <v>0.6</v>
      </c>
      <c r="G1018" s="12">
        <v>3.7</v>
      </c>
      <c r="H1018" s="4">
        <v>418</v>
      </c>
      <c r="I1018" t="s">
        <v>8506</v>
      </c>
      <c r="J1018" t="s">
        <v>8507</v>
      </c>
      <c r="K1018" t="s">
        <v>8508</v>
      </c>
      <c r="L1018" t="s">
        <v>8509</v>
      </c>
      <c r="M1018" t="s">
        <v>8510</v>
      </c>
      <c r="N1018" t="s">
        <v>8511</v>
      </c>
      <c r="O1018" t="s">
        <v>8512</v>
      </c>
      <c r="P1018" t="s">
        <v>8513</v>
      </c>
      <c r="AA1018" s="1"/>
      <c r="AB1018" s="9" t="str">
        <f t="shared" si="15"/>
        <v>1</v>
      </c>
      <c r="AC1018" s="5"/>
    </row>
    <row r="1019" spans="1:29" x14ac:dyDescent="0.4">
      <c r="A1019" t="s">
        <v>4804</v>
      </c>
      <c r="B1019" t="s">
        <v>4805</v>
      </c>
      <c r="C1019" t="s">
        <v>3867</v>
      </c>
      <c r="D1019" s="2">
        <v>2599</v>
      </c>
      <c r="E1019" s="4">
        <v>6999</v>
      </c>
      <c r="F1019" s="1">
        <v>0.63</v>
      </c>
      <c r="G1019" s="12">
        <v>4.5</v>
      </c>
      <c r="H1019" s="4">
        <v>1526</v>
      </c>
      <c r="I1019" t="s">
        <v>4806</v>
      </c>
      <c r="J1019" t="s">
        <v>4807</v>
      </c>
      <c r="K1019" t="s">
        <v>4808</v>
      </c>
      <c r="L1019" t="s">
        <v>4809</v>
      </c>
      <c r="M1019" t="s">
        <v>4810</v>
      </c>
      <c r="N1019" t="s">
        <v>4811</v>
      </c>
      <c r="O1019" t="s">
        <v>8514</v>
      </c>
      <c r="P1019" t="s">
        <v>8515</v>
      </c>
      <c r="AA1019" s="1"/>
      <c r="AB1019" s="9" t="str">
        <f t="shared" si="15"/>
        <v>1</v>
      </c>
      <c r="AC1019" s="5"/>
    </row>
    <row r="1020" spans="1:29" x14ac:dyDescent="0.4">
      <c r="A1020" t="s">
        <v>813</v>
      </c>
      <c r="B1020" t="s">
        <v>814</v>
      </c>
      <c r="C1020" t="s">
        <v>18</v>
      </c>
      <c r="D1020">
        <v>199</v>
      </c>
      <c r="E1020" s="4">
        <v>999</v>
      </c>
      <c r="F1020" s="1">
        <v>0.8</v>
      </c>
      <c r="G1020" s="12">
        <v>4.5</v>
      </c>
      <c r="H1020" s="4">
        <v>127</v>
      </c>
      <c r="I1020" t="s">
        <v>815</v>
      </c>
      <c r="J1020" t="s">
        <v>816</v>
      </c>
      <c r="K1020" t="s">
        <v>817</v>
      </c>
      <c r="L1020" t="s">
        <v>818</v>
      </c>
      <c r="M1020" t="s">
        <v>819</v>
      </c>
      <c r="N1020" t="s">
        <v>820</v>
      </c>
      <c r="O1020" t="s">
        <v>821</v>
      </c>
      <c r="P1020" t="s">
        <v>8516</v>
      </c>
      <c r="AA1020" s="1"/>
      <c r="AB1020" s="9" t="str">
        <f t="shared" si="15"/>
        <v>1</v>
      </c>
      <c r="AC1020" s="5"/>
    </row>
    <row r="1021" spans="1:29" x14ac:dyDescent="0.4">
      <c r="A1021" t="s">
        <v>828</v>
      </c>
      <c r="B1021" t="s">
        <v>829</v>
      </c>
      <c r="C1021" t="s">
        <v>98</v>
      </c>
      <c r="D1021">
        <v>269</v>
      </c>
      <c r="E1021" s="4">
        <v>800</v>
      </c>
      <c r="F1021" s="1">
        <v>0.66</v>
      </c>
      <c r="G1021" s="12">
        <v>3.6</v>
      </c>
      <c r="H1021" s="4">
        <v>10134</v>
      </c>
      <c r="I1021" t="s">
        <v>830</v>
      </c>
      <c r="J1021" t="s">
        <v>831</v>
      </c>
      <c r="K1021" t="s">
        <v>832</v>
      </c>
      <c r="L1021" t="s">
        <v>833</v>
      </c>
      <c r="M1021" t="s">
        <v>834</v>
      </c>
      <c r="N1021" t="s">
        <v>835</v>
      </c>
      <c r="O1021" t="s">
        <v>8517</v>
      </c>
      <c r="P1021" t="s">
        <v>8518</v>
      </c>
      <c r="AA1021" s="1"/>
      <c r="AB1021" s="9" t="str">
        <f t="shared" si="15"/>
        <v>1</v>
      </c>
      <c r="AC1021" s="5"/>
    </row>
    <row r="1022" spans="1:29" x14ac:dyDescent="0.4">
      <c r="A1022" t="s">
        <v>8519</v>
      </c>
      <c r="B1022" t="s">
        <v>8520</v>
      </c>
      <c r="C1022" t="s">
        <v>5829</v>
      </c>
      <c r="D1022">
        <v>298</v>
      </c>
      <c r="E1022" s="4">
        <v>999</v>
      </c>
      <c r="F1022" s="1">
        <v>0.7</v>
      </c>
      <c r="G1022" s="12">
        <v>4.3</v>
      </c>
      <c r="H1022" s="4">
        <v>1552</v>
      </c>
      <c r="I1022" t="s">
        <v>8521</v>
      </c>
      <c r="J1022" t="s">
        <v>8522</v>
      </c>
      <c r="K1022" t="s">
        <v>8523</v>
      </c>
      <c r="L1022" t="s">
        <v>8524</v>
      </c>
      <c r="M1022" t="s">
        <v>8525</v>
      </c>
      <c r="N1022" t="s">
        <v>8526</v>
      </c>
      <c r="O1022" t="s">
        <v>8527</v>
      </c>
      <c r="P1022" t="s">
        <v>8528</v>
      </c>
      <c r="AA1022" s="1"/>
      <c r="AB1022" s="9" t="str">
        <f t="shared" si="15"/>
        <v>1</v>
      </c>
      <c r="AC1022" s="5"/>
    </row>
    <row r="1023" spans="1:29" x14ac:dyDescent="0.4">
      <c r="A1023" t="s">
        <v>8529</v>
      </c>
      <c r="B1023" t="s">
        <v>8530</v>
      </c>
      <c r="C1023" t="s">
        <v>6189</v>
      </c>
      <c r="D1023" s="2">
        <v>1499</v>
      </c>
      <c r="E1023" s="4">
        <v>2999</v>
      </c>
      <c r="F1023" s="1">
        <v>0.5</v>
      </c>
      <c r="G1023" s="12">
        <v>4.0999999999999996</v>
      </c>
      <c r="H1023" s="4">
        <v>25262</v>
      </c>
      <c r="I1023" t="s">
        <v>8531</v>
      </c>
      <c r="J1023" t="s">
        <v>8532</v>
      </c>
      <c r="K1023" t="s">
        <v>8533</v>
      </c>
      <c r="L1023" t="s">
        <v>8534</v>
      </c>
      <c r="M1023" t="s">
        <v>8535</v>
      </c>
      <c r="N1023" t="s">
        <v>8536</v>
      </c>
      <c r="O1023" t="s">
        <v>8537</v>
      </c>
      <c r="P1023" t="s">
        <v>8538</v>
      </c>
      <c r="AA1023" s="1"/>
      <c r="AB1023" s="9" t="str">
        <f t="shared" si="15"/>
        <v>1</v>
      </c>
      <c r="AC1023" s="5"/>
    </row>
    <row r="1024" spans="1:29" x14ac:dyDescent="0.4">
      <c r="A1024" t="s">
        <v>8539</v>
      </c>
      <c r="B1024" t="s">
        <v>8540</v>
      </c>
      <c r="C1024" t="s">
        <v>8541</v>
      </c>
      <c r="D1024">
        <v>649</v>
      </c>
      <c r="E1024" s="4">
        <v>1245</v>
      </c>
      <c r="F1024" s="1">
        <v>0.48</v>
      </c>
      <c r="G1024" s="12">
        <v>3.9</v>
      </c>
      <c r="H1024" s="4">
        <v>123365</v>
      </c>
      <c r="I1024" t="s">
        <v>8542</v>
      </c>
      <c r="J1024" t="s">
        <v>8543</v>
      </c>
      <c r="K1024" t="s">
        <v>8544</v>
      </c>
      <c r="L1024" t="s">
        <v>8545</v>
      </c>
      <c r="M1024" t="s">
        <v>8546</v>
      </c>
      <c r="N1024" t="s">
        <v>8547</v>
      </c>
      <c r="O1024" t="s">
        <v>8548</v>
      </c>
      <c r="P1024" t="s">
        <v>8549</v>
      </c>
      <c r="AA1024" s="1"/>
      <c r="AB1024" s="9" t="str">
        <f t="shared" si="15"/>
        <v>0</v>
      </c>
      <c r="AC1024" s="5"/>
    </row>
    <row r="1025" spans="1:29" x14ac:dyDescent="0.4">
      <c r="A1025" t="s">
        <v>8550</v>
      </c>
      <c r="B1025" t="s">
        <v>8551</v>
      </c>
      <c r="C1025" t="s">
        <v>8552</v>
      </c>
      <c r="D1025" s="2">
        <v>1199</v>
      </c>
      <c r="E1025" s="4">
        <v>1695</v>
      </c>
      <c r="F1025" s="1">
        <v>0.28999999999999998</v>
      </c>
      <c r="G1025" s="12">
        <v>3.6</v>
      </c>
      <c r="H1025" s="4">
        <v>13300</v>
      </c>
      <c r="I1025" t="s">
        <v>8553</v>
      </c>
      <c r="J1025" t="s">
        <v>8554</v>
      </c>
      <c r="K1025" t="s">
        <v>8555</v>
      </c>
      <c r="L1025" t="s">
        <v>8556</v>
      </c>
      <c r="M1025" t="s">
        <v>8557</v>
      </c>
      <c r="N1025" t="s">
        <v>8558</v>
      </c>
      <c r="O1025" t="s">
        <v>8559</v>
      </c>
      <c r="P1025" t="s">
        <v>8560</v>
      </c>
      <c r="AA1025" s="1"/>
      <c r="AB1025" s="9" t="str">
        <f t="shared" si="15"/>
        <v>0</v>
      </c>
      <c r="AC1025" s="5"/>
    </row>
    <row r="1026" spans="1:29" x14ac:dyDescent="0.4">
      <c r="A1026" t="s">
        <v>8561</v>
      </c>
      <c r="B1026" t="s">
        <v>8562</v>
      </c>
      <c r="C1026" t="s">
        <v>8563</v>
      </c>
      <c r="D1026" s="2">
        <v>1199</v>
      </c>
      <c r="E1026" s="4">
        <v>2000</v>
      </c>
      <c r="F1026" s="1">
        <v>0.4</v>
      </c>
      <c r="G1026" s="12">
        <v>4</v>
      </c>
      <c r="H1026" s="4">
        <v>18543</v>
      </c>
      <c r="I1026" t="s">
        <v>8564</v>
      </c>
      <c r="J1026" t="s">
        <v>8565</v>
      </c>
      <c r="K1026" t="s">
        <v>8566</v>
      </c>
      <c r="L1026" t="s">
        <v>8567</v>
      </c>
      <c r="M1026" t="s">
        <v>8568</v>
      </c>
      <c r="N1026" t="s">
        <v>8569</v>
      </c>
      <c r="O1026" t="s">
        <v>8570</v>
      </c>
      <c r="P1026" t="s">
        <v>8571</v>
      </c>
      <c r="AA1026" s="1"/>
      <c r="AB1026" s="9" t="str">
        <f t="shared" si="15"/>
        <v>0</v>
      </c>
      <c r="AC1026" s="5"/>
    </row>
    <row r="1027" spans="1:29" x14ac:dyDescent="0.4">
      <c r="A1027" t="s">
        <v>8572</v>
      </c>
      <c r="B1027" t="s">
        <v>8573</v>
      </c>
      <c r="C1027" t="s">
        <v>8574</v>
      </c>
      <c r="D1027">
        <v>455</v>
      </c>
      <c r="E1027" s="4">
        <v>999</v>
      </c>
      <c r="F1027" s="1">
        <v>0.54</v>
      </c>
      <c r="G1027" s="12">
        <v>4.0999999999999996</v>
      </c>
      <c r="H1027" s="4">
        <v>3578</v>
      </c>
      <c r="I1027" t="s">
        <v>8575</v>
      </c>
      <c r="J1027" t="s">
        <v>8576</v>
      </c>
      <c r="K1027" t="s">
        <v>8577</v>
      </c>
      <c r="L1027" t="s">
        <v>8578</v>
      </c>
      <c r="M1027" t="s">
        <v>8579</v>
      </c>
      <c r="N1027" t="s">
        <v>8580</v>
      </c>
      <c r="O1027" t="s">
        <v>8581</v>
      </c>
      <c r="P1027" t="s">
        <v>8582</v>
      </c>
      <c r="AA1027" s="1"/>
      <c r="AB1027" s="9" t="str">
        <f t="shared" ref="AB1027:AB1090" si="16">IF(F1027&gt;=50%, "1", "0")</f>
        <v>1</v>
      </c>
      <c r="AC1027" s="5"/>
    </row>
    <row r="1028" spans="1:29" x14ac:dyDescent="0.4">
      <c r="A1028" t="s">
        <v>8583</v>
      </c>
      <c r="B1028" t="s">
        <v>8584</v>
      </c>
      <c r="C1028" t="s">
        <v>8585</v>
      </c>
      <c r="D1028">
        <v>199</v>
      </c>
      <c r="E1028" s="4">
        <v>1999</v>
      </c>
      <c r="F1028" s="1">
        <v>0.9</v>
      </c>
      <c r="G1028" s="12">
        <v>3.7</v>
      </c>
      <c r="H1028" s="4">
        <v>2031</v>
      </c>
      <c r="I1028" t="s">
        <v>8586</v>
      </c>
      <c r="J1028" t="s">
        <v>8587</v>
      </c>
      <c r="K1028" t="s">
        <v>8588</v>
      </c>
      <c r="L1028" t="s">
        <v>8589</v>
      </c>
      <c r="M1028" t="s">
        <v>8590</v>
      </c>
      <c r="N1028" t="s">
        <v>8591</v>
      </c>
      <c r="O1028" t="s">
        <v>8592</v>
      </c>
      <c r="P1028" t="s">
        <v>8593</v>
      </c>
      <c r="AA1028" s="1"/>
      <c r="AB1028" s="9" t="str">
        <f t="shared" si="16"/>
        <v>1</v>
      </c>
      <c r="AC1028" s="5"/>
    </row>
    <row r="1029" spans="1:29" x14ac:dyDescent="0.4">
      <c r="A1029" t="s">
        <v>8594</v>
      </c>
      <c r="B1029" t="s">
        <v>8595</v>
      </c>
      <c r="C1029" t="s">
        <v>8585</v>
      </c>
      <c r="D1029">
        <v>293</v>
      </c>
      <c r="E1029" s="4">
        <v>499</v>
      </c>
      <c r="F1029" s="1">
        <v>0.41</v>
      </c>
      <c r="G1029" s="12">
        <v>3.9</v>
      </c>
      <c r="H1029" s="4">
        <v>44994</v>
      </c>
      <c r="I1029" t="s">
        <v>8596</v>
      </c>
      <c r="J1029" t="s">
        <v>8597</v>
      </c>
      <c r="K1029" t="s">
        <v>8598</v>
      </c>
      <c r="L1029" t="s">
        <v>8599</v>
      </c>
      <c r="M1029" t="s">
        <v>8600</v>
      </c>
      <c r="N1029" t="s">
        <v>8601</v>
      </c>
      <c r="O1029" t="s">
        <v>8602</v>
      </c>
      <c r="P1029" t="s">
        <v>8603</v>
      </c>
      <c r="AA1029" s="1"/>
      <c r="AB1029" s="9" t="str">
        <f t="shared" si="16"/>
        <v>0</v>
      </c>
      <c r="AC1029" s="5"/>
    </row>
    <row r="1030" spans="1:29" x14ac:dyDescent="0.4">
      <c r="A1030" t="s">
        <v>8604</v>
      </c>
      <c r="B1030" t="s">
        <v>8605</v>
      </c>
      <c r="C1030" t="s">
        <v>8606</v>
      </c>
      <c r="D1030">
        <v>199</v>
      </c>
      <c r="E1030" s="4">
        <v>495</v>
      </c>
      <c r="F1030" s="1">
        <v>0.6</v>
      </c>
      <c r="G1030" s="12">
        <v>4.0999999999999996</v>
      </c>
      <c r="H1030" s="4">
        <v>270563</v>
      </c>
      <c r="I1030" t="s">
        <v>8607</v>
      </c>
      <c r="J1030" t="s">
        <v>8608</v>
      </c>
      <c r="K1030" t="s">
        <v>8609</v>
      </c>
      <c r="L1030" t="s">
        <v>8610</v>
      </c>
      <c r="M1030" t="s">
        <v>8611</v>
      </c>
      <c r="N1030" t="s">
        <v>8612</v>
      </c>
      <c r="O1030" t="s">
        <v>8613</v>
      </c>
      <c r="P1030" t="s">
        <v>8614</v>
      </c>
      <c r="AA1030" s="1"/>
      <c r="AB1030" s="9" t="str">
        <f t="shared" si="16"/>
        <v>1</v>
      </c>
      <c r="AC1030" s="5"/>
    </row>
    <row r="1031" spans="1:29" x14ac:dyDescent="0.4">
      <c r="A1031" t="s">
        <v>8615</v>
      </c>
      <c r="B1031" t="s">
        <v>8616</v>
      </c>
      <c r="C1031" t="s">
        <v>8541</v>
      </c>
      <c r="D1031">
        <v>749</v>
      </c>
      <c r="E1031" s="4">
        <v>1245</v>
      </c>
      <c r="F1031" s="1">
        <v>0.4</v>
      </c>
      <c r="G1031" s="12">
        <v>3.9</v>
      </c>
      <c r="H1031" s="4">
        <v>31783</v>
      </c>
      <c r="I1031" t="s">
        <v>8617</v>
      </c>
      <c r="J1031" t="s">
        <v>8618</v>
      </c>
      <c r="K1031" t="s">
        <v>8619</v>
      </c>
      <c r="L1031" t="s">
        <v>8620</v>
      </c>
      <c r="M1031" t="s">
        <v>8621</v>
      </c>
      <c r="N1031" t="s">
        <v>8622</v>
      </c>
      <c r="O1031" t="s">
        <v>8623</v>
      </c>
      <c r="P1031" t="s">
        <v>8624</v>
      </c>
      <c r="AA1031" s="1"/>
      <c r="AB1031" s="9" t="str">
        <f t="shared" si="16"/>
        <v>0</v>
      </c>
      <c r="AC1031" s="5"/>
    </row>
    <row r="1032" spans="1:29" x14ac:dyDescent="0.4">
      <c r="A1032" t="s">
        <v>8625</v>
      </c>
      <c r="B1032" t="s">
        <v>8626</v>
      </c>
      <c r="C1032" t="s">
        <v>8552</v>
      </c>
      <c r="D1032" s="2">
        <v>1399</v>
      </c>
      <c r="E1032" s="4">
        <v>1549</v>
      </c>
      <c r="F1032" s="1">
        <v>0.1</v>
      </c>
      <c r="G1032" s="12">
        <v>3.9</v>
      </c>
      <c r="H1032" s="4">
        <v>2602</v>
      </c>
      <c r="I1032" t="s">
        <v>8627</v>
      </c>
      <c r="J1032" t="s">
        <v>8628</v>
      </c>
      <c r="K1032" t="s">
        <v>8629</v>
      </c>
      <c r="L1032" t="s">
        <v>8630</v>
      </c>
      <c r="M1032" t="s">
        <v>8631</v>
      </c>
      <c r="N1032" t="s">
        <v>8632</v>
      </c>
      <c r="O1032" t="s">
        <v>8633</v>
      </c>
      <c r="P1032" t="s">
        <v>8634</v>
      </c>
      <c r="AA1032" s="1"/>
      <c r="AB1032" s="9" t="str">
        <f t="shared" si="16"/>
        <v>0</v>
      </c>
      <c r="AC1032" s="5"/>
    </row>
    <row r="1033" spans="1:29" x14ac:dyDescent="0.4">
      <c r="A1033" t="s">
        <v>8635</v>
      </c>
      <c r="B1033" t="s">
        <v>8636</v>
      </c>
      <c r="C1033" t="s">
        <v>8541</v>
      </c>
      <c r="D1033">
        <v>749</v>
      </c>
      <c r="E1033" s="4">
        <v>1445</v>
      </c>
      <c r="F1033" s="1">
        <v>0.48</v>
      </c>
      <c r="G1033" s="12">
        <v>3.9</v>
      </c>
      <c r="H1033" s="4">
        <v>63350</v>
      </c>
      <c r="I1033" t="s">
        <v>8637</v>
      </c>
      <c r="J1033" t="s">
        <v>8638</v>
      </c>
      <c r="K1033" t="s">
        <v>8639</v>
      </c>
      <c r="L1033" t="s">
        <v>8640</v>
      </c>
      <c r="M1033" t="s">
        <v>8641</v>
      </c>
      <c r="N1033" t="s">
        <v>8642</v>
      </c>
      <c r="O1033" t="s">
        <v>8643</v>
      </c>
      <c r="P1033" t="s">
        <v>8644</v>
      </c>
      <c r="AA1033" s="1"/>
      <c r="AB1033" s="9" t="str">
        <f t="shared" si="16"/>
        <v>0</v>
      </c>
      <c r="AC1033" s="5"/>
    </row>
    <row r="1034" spans="1:29" x14ac:dyDescent="0.4">
      <c r="A1034" t="s">
        <v>8645</v>
      </c>
      <c r="B1034" t="s">
        <v>8646</v>
      </c>
      <c r="C1034" t="s">
        <v>8647</v>
      </c>
      <c r="D1034" s="2">
        <v>1699</v>
      </c>
      <c r="E1034" s="4">
        <v>3193</v>
      </c>
      <c r="F1034" s="1">
        <v>0.47</v>
      </c>
      <c r="G1034" s="12">
        <v>3.8</v>
      </c>
      <c r="H1034" s="4">
        <v>54032</v>
      </c>
      <c r="I1034" t="s">
        <v>8648</v>
      </c>
      <c r="J1034" t="s">
        <v>8649</v>
      </c>
      <c r="K1034" t="s">
        <v>8650</v>
      </c>
      <c r="L1034" t="s">
        <v>8651</v>
      </c>
      <c r="M1034" t="s">
        <v>8652</v>
      </c>
      <c r="N1034" t="s">
        <v>8653</v>
      </c>
      <c r="O1034" t="s">
        <v>8654</v>
      </c>
      <c r="P1034" t="s">
        <v>8655</v>
      </c>
      <c r="AA1034" s="1"/>
      <c r="AB1034" s="9" t="str">
        <f t="shared" si="16"/>
        <v>0</v>
      </c>
      <c r="AC1034" s="5"/>
    </row>
    <row r="1035" spans="1:29" x14ac:dyDescent="0.4">
      <c r="A1035" t="s">
        <v>8656</v>
      </c>
      <c r="B1035" t="s">
        <v>8657</v>
      </c>
      <c r="C1035" t="s">
        <v>8541</v>
      </c>
      <c r="D1035" s="2">
        <v>1043</v>
      </c>
      <c r="E1035" s="4">
        <v>1345</v>
      </c>
      <c r="F1035" s="1">
        <v>0.22</v>
      </c>
      <c r="G1035" s="12">
        <v>3.8</v>
      </c>
      <c r="H1035" s="4">
        <v>15592</v>
      </c>
      <c r="I1035" t="s">
        <v>8658</v>
      </c>
      <c r="J1035" t="s">
        <v>8659</v>
      </c>
      <c r="K1035" t="s">
        <v>8660</v>
      </c>
      <c r="L1035" t="s">
        <v>8661</v>
      </c>
      <c r="M1035" t="s">
        <v>8662</v>
      </c>
      <c r="N1035" t="s">
        <v>8663</v>
      </c>
      <c r="O1035" t="s">
        <v>8664</v>
      </c>
      <c r="P1035" t="s">
        <v>8665</v>
      </c>
      <c r="AA1035" s="1"/>
      <c r="AB1035" s="9" t="str">
        <f t="shared" si="16"/>
        <v>0</v>
      </c>
      <c r="AC1035" s="5"/>
    </row>
    <row r="1036" spans="1:29" x14ac:dyDescent="0.4">
      <c r="A1036" t="s">
        <v>8666</v>
      </c>
      <c r="B1036" t="s">
        <v>8667</v>
      </c>
      <c r="C1036" t="s">
        <v>8574</v>
      </c>
      <c r="D1036">
        <v>499</v>
      </c>
      <c r="E1036" s="4">
        <v>999</v>
      </c>
      <c r="F1036" s="1">
        <v>0.5</v>
      </c>
      <c r="G1036" s="12">
        <v>4.0999999999999996</v>
      </c>
      <c r="H1036" s="4">
        <v>4859</v>
      </c>
      <c r="I1036" t="s">
        <v>8668</v>
      </c>
      <c r="J1036" t="s">
        <v>8669</v>
      </c>
      <c r="K1036" t="s">
        <v>8670</v>
      </c>
      <c r="L1036" t="s">
        <v>8671</v>
      </c>
      <c r="M1036" t="s">
        <v>8672</v>
      </c>
      <c r="N1036" t="s">
        <v>8673</v>
      </c>
      <c r="O1036" t="s">
        <v>8674</v>
      </c>
      <c r="P1036" t="s">
        <v>8675</v>
      </c>
      <c r="AA1036" s="1"/>
      <c r="AB1036" s="9" t="str">
        <f t="shared" si="16"/>
        <v>1</v>
      </c>
      <c r="AC1036" s="5"/>
    </row>
    <row r="1037" spans="1:29" x14ac:dyDescent="0.4">
      <c r="A1037" t="s">
        <v>8676</v>
      </c>
      <c r="B1037" t="s">
        <v>8677</v>
      </c>
      <c r="C1037" t="s">
        <v>8563</v>
      </c>
      <c r="D1037" s="2">
        <v>1464</v>
      </c>
      <c r="E1037" s="4">
        <v>1650</v>
      </c>
      <c r="F1037" s="1">
        <v>0.11</v>
      </c>
      <c r="G1037" s="12">
        <v>4.0999999999999996</v>
      </c>
      <c r="H1037" s="4">
        <v>14120</v>
      </c>
      <c r="I1037" t="s">
        <v>8678</v>
      </c>
      <c r="J1037" t="s">
        <v>8679</v>
      </c>
      <c r="K1037" t="s">
        <v>8680</v>
      </c>
      <c r="L1037" t="s">
        <v>8681</v>
      </c>
      <c r="M1037" t="s">
        <v>8682</v>
      </c>
      <c r="N1037" t="s">
        <v>8683</v>
      </c>
      <c r="O1037" t="s">
        <v>8684</v>
      </c>
      <c r="P1037" t="s">
        <v>8685</v>
      </c>
      <c r="AA1037" s="1"/>
      <c r="AB1037" s="9" t="str">
        <f t="shared" si="16"/>
        <v>0</v>
      </c>
      <c r="AC1037" s="5"/>
    </row>
    <row r="1038" spans="1:29" x14ac:dyDescent="0.4">
      <c r="A1038" t="s">
        <v>8686</v>
      </c>
      <c r="B1038" t="s">
        <v>8687</v>
      </c>
      <c r="C1038" t="s">
        <v>8688</v>
      </c>
      <c r="D1038">
        <v>249</v>
      </c>
      <c r="E1038" s="4">
        <v>499</v>
      </c>
      <c r="F1038" s="1">
        <v>0.5</v>
      </c>
      <c r="G1038" s="12">
        <v>3.3</v>
      </c>
      <c r="H1038" s="4">
        <v>8427</v>
      </c>
      <c r="I1038" t="s">
        <v>8689</v>
      </c>
      <c r="J1038" t="s">
        <v>8690</v>
      </c>
      <c r="K1038" t="s">
        <v>8691</v>
      </c>
      <c r="L1038" t="s">
        <v>8692</v>
      </c>
      <c r="M1038" t="s">
        <v>8693</v>
      </c>
      <c r="N1038" t="s">
        <v>8694</v>
      </c>
      <c r="O1038" t="s">
        <v>8695</v>
      </c>
      <c r="P1038" t="s">
        <v>8696</v>
      </c>
      <c r="AA1038" s="1"/>
      <c r="AB1038" s="9" t="str">
        <f t="shared" si="16"/>
        <v>1</v>
      </c>
      <c r="AC1038" s="5"/>
    </row>
    <row r="1039" spans="1:29" x14ac:dyDescent="0.4">
      <c r="A1039" t="s">
        <v>8697</v>
      </c>
      <c r="B1039" t="s">
        <v>8698</v>
      </c>
      <c r="C1039" t="s">
        <v>8699</v>
      </c>
      <c r="D1039">
        <v>625</v>
      </c>
      <c r="E1039" s="4">
        <v>1400</v>
      </c>
      <c r="F1039" s="1">
        <v>0.55000000000000004</v>
      </c>
      <c r="G1039" s="12">
        <v>4.2</v>
      </c>
      <c r="H1039" s="4">
        <v>23316</v>
      </c>
      <c r="I1039" t="s">
        <v>8700</v>
      </c>
      <c r="J1039" t="s">
        <v>8701</v>
      </c>
      <c r="K1039" t="s">
        <v>8702</v>
      </c>
      <c r="L1039" t="s">
        <v>8703</v>
      </c>
      <c r="M1039" t="s">
        <v>8704</v>
      </c>
      <c r="N1039" t="s">
        <v>8705</v>
      </c>
      <c r="O1039" t="s">
        <v>8706</v>
      </c>
      <c r="P1039" t="s">
        <v>8707</v>
      </c>
      <c r="AA1039" s="1"/>
      <c r="AB1039" s="9" t="str">
        <f t="shared" si="16"/>
        <v>1</v>
      </c>
      <c r="AC1039" s="5"/>
    </row>
    <row r="1040" spans="1:29" x14ac:dyDescent="0.4">
      <c r="A1040" t="s">
        <v>8708</v>
      </c>
      <c r="B1040" t="s">
        <v>8709</v>
      </c>
      <c r="C1040" t="s">
        <v>8710</v>
      </c>
      <c r="D1040" s="2">
        <v>1290</v>
      </c>
      <c r="E1040" s="4">
        <v>2500</v>
      </c>
      <c r="F1040" s="1">
        <v>0.48</v>
      </c>
      <c r="G1040" s="12">
        <v>4</v>
      </c>
      <c r="H1040" s="4">
        <v>6530</v>
      </c>
      <c r="I1040" t="s">
        <v>8711</v>
      </c>
      <c r="J1040" t="s">
        <v>8712</v>
      </c>
      <c r="K1040" t="s">
        <v>8713</v>
      </c>
      <c r="L1040" t="s">
        <v>8714</v>
      </c>
      <c r="M1040" t="s">
        <v>8715</v>
      </c>
      <c r="N1040" t="s">
        <v>8716</v>
      </c>
      <c r="O1040" t="s">
        <v>8717</v>
      </c>
      <c r="P1040" t="s">
        <v>8718</v>
      </c>
      <c r="AA1040" s="1"/>
      <c r="AB1040" s="9" t="str">
        <f t="shared" si="16"/>
        <v>0</v>
      </c>
      <c r="AC1040" s="5"/>
    </row>
    <row r="1041" spans="1:29" x14ac:dyDescent="0.4">
      <c r="A1041" t="s">
        <v>8719</v>
      </c>
      <c r="B1041" t="s">
        <v>8720</v>
      </c>
      <c r="C1041" t="s">
        <v>8721</v>
      </c>
      <c r="D1041" s="2">
        <v>3600</v>
      </c>
      <c r="E1041" s="4">
        <v>6190</v>
      </c>
      <c r="F1041" s="1">
        <v>0.42</v>
      </c>
      <c r="G1041" s="12">
        <v>4.3</v>
      </c>
      <c r="H1041" s="4">
        <v>11924</v>
      </c>
      <c r="I1041" t="s">
        <v>8722</v>
      </c>
      <c r="J1041" t="s">
        <v>8723</v>
      </c>
      <c r="K1041" t="s">
        <v>8724</v>
      </c>
      <c r="L1041" t="s">
        <v>8725</v>
      </c>
      <c r="M1041" t="s">
        <v>8726</v>
      </c>
      <c r="N1041" t="s">
        <v>8727</v>
      </c>
      <c r="O1041" t="s">
        <v>8728</v>
      </c>
      <c r="P1041" t="s">
        <v>8729</v>
      </c>
      <c r="AA1041" s="1"/>
      <c r="AB1041" s="9" t="str">
        <f t="shared" si="16"/>
        <v>0</v>
      </c>
      <c r="AC1041" s="5"/>
    </row>
    <row r="1042" spans="1:29" x14ac:dyDescent="0.4">
      <c r="A1042" t="s">
        <v>8730</v>
      </c>
      <c r="B1042" t="s">
        <v>8731</v>
      </c>
      <c r="C1042" t="s">
        <v>8732</v>
      </c>
      <c r="D1042" s="2">
        <v>6549</v>
      </c>
      <c r="E1042" s="4">
        <v>13999</v>
      </c>
      <c r="F1042" s="1">
        <v>0.53</v>
      </c>
      <c r="G1042" s="12">
        <v>4</v>
      </c>
      <c r="H1042" s="4">
        <v>2961</v>
      </c>
      <c r="I1042" t="s">
        <v>8733</v>
      </c>
      <c r="J1042" t="s">
        <v>8734</v>
      </c>
      <c r="K1042" t="s">
        <v>8735</v>
      </c>
      <c r="L1042" t="s">
        <v>8736</v>
      </c>
      <c r="M1042" t="s">
        <v>8737</v>
      </c>
      <c r="N1042" t="s">
        <v>8738</v>
      </c>
      <c r="O1042" t="s">
        <v>8739</v>
      </c>
      <c r="P1042" t="s">
        <v>8740</v>
      </c>
      <c r="AA1042" s="1"/>
      <c r="AB1042" s="9" t="str">
        <f t="shared" si="16"/>
        <v>1</v>
      </c>
      <c r="AC1042" s="5"/>
    </row>
    <row r="1043" spans="1:29" x14ac:dyDescent="0.4">
      <c r="A1043" t="s">
        <v>8741</v>
      </c>
      <c r="B1043" t="s">
        <v>8742</v>
      </c>
      <c r="C1043" t="s">
        <v>8541</v>
      </c>
      <c r="D1043" s="2">
        <v>1625</v>
      </c>
      <c r="E1043" s="4">
        <v>2995</v>
      </c>
      <c r="F1043" s="1">
        <v>0.46</v>
      </c>
      <c r="G1043" s="12">
        <v>4.5</v>
      </c>
      <c r="H1043" s="4">
        <v>23484</v>
      </c>
      <c r="I1043" t="s">
        <v>8743</v>
      </c>
      <c r="J1043" t="s">
        <v>8744</v>
      </c>
      <c r="K1043" t="s">
        <v>8745</v>
      </c>
      <c r="L1043" t="s">
        <v>8746</v>
      </c>
      <c r="M1043" t="s">
        <v>8747</v>
      </c>
      <c r="N1043" t="s">
        <v>8748</v>
      </c>
      <c r="O1043" t="s">
        <v>8749</v>
      </c>
      <c r="P1043" t="s">
        <v>8750</v>
      </c>
      <c r="AA1043" s="1"/>
      <c r="AB1043" s="9" t="str">
        <f t="shared" si="16"/>
        <v>0</v>
      </c>
      <c r="AC1043" s="5"/>
    </row>
    <row r="1044" spans="1:29" x14ac:dyDescent="0.4">
      <c r="A1044" t="s">
        <v>8751</v>
      </c>
      <c r="B1044" t="s">
        <v>8752</v>
      </c>
      <c r="C1044" t="s">
        <v>8721</v>
      </c>
      <c r="D1044" s="2">
        <v>2599</v>
      </c>
      <c r="E1044" s="4">
        <v>5890</v>
      </c>
      <c r="F1044" s="1">
        <v>0.56000000000000005</v>
      </c>
      <c r="G1044" s="12">
        <v>4.0999999999999996</v>
      </c>
      <c r="H1044" s="4">
        <v>21783</v>
      </c>
      <c r="I1044" t="s">
        <v>8753</v>
      </c>
      <c r="J1044" t="s">
        <v>8754</v>
      </c>
      <c r="K1044" t="s">
        <v>8755</v>
      </c>
      <c r="L1044" t="s">
        <v>8756</v>
      </c>
      <c r="M1044" t="s">
        <v>8757</v>
      </c>
      <c r="N1044" t="s">
        <v>13063</v>
      </c>
      <c r="O1044" t="s">
        <v>8758</v>
      </c>
      <c r="P1044" t="s">
        <v>8759</v>
      </c>
      <c r="AA1044" s="1"/>
      <c r="AB1044" s="9" t="str">
        <f t="shared" si="16"/>
        <v>1</v>
      </c>
      <c r="AC1044" s="5"/>
    </row>
    <row r="1045" spans="1:29" x14ac:dyDescent="0.4">
      <c r="A1045" t="s">
        <v>8760</v>
      </c>
      <c r="B1045" t="s">
        <v>8761</v>
      </c>
      <c r="C1045" t="s">
        <v>8762</v>
      </c>
      <c r="D1045" s="2">
        <v>1199</v>
      </c>
      <c r="E1045" s="4">
        <v>2000</v>
      </c>
      <c r="F1045" s="1">
        <v>0.4</v>
      </c>
      <c r="G1045" s="12">
        <v>4</v>
      </c>
      <c r="H1045" s="4">
        <v>14030</v>
      </c>
      <c r="I1045" t="s">
        <v>8763</v>
      </c>
      <c r="J1045" t="s">
        <v>8764</v>
      </c>
      <c r="K1045" t="s">
        <v>8765</v>
      </c>
      <c r="L1045" t="s">
        <v>8766</v>
      </c>
      <c r="M1045" t="s">
        <v>8767</v>
      </c>
      <c r="N1045" t="s">
        <v>8768</v>
      </c>
      <c r="O1045" t="s">
        <v>8769</v>
      </c>
      <c r="P1045" t="s">
        <v>8770</v>
      </c>
      <c r="AA1045" s="1"/>
      <c r="AB1045" s="9" t="str">
        <f t="shared" si="16"/>
        <v>0</v>
      </c>
      <c r="AC1045" s="5"/>
    </row>
    <row r="1046" spans="1:29" x14ac:dyDescent="0.4">
      <c r="A1046" t="s">
        <v>8771</v>
      </c>
      <c r="B1046" t="s">
        <v>8772</v>
      </c>
      <c r="C1046" t="s">
        <v>8773</v>
      </c>
      <c r="D1046" s="2">
        <v>5499</v>
      </c>
      <c r="E1046" s="4">
        <v>13150</v>
      </c>
      <c r="F1046" s="1">
        <v>0.57999999999999996</v>
      </c>
      <c r="G1046" s="12">
        <v>4.2</v>
      </c>
      <c r="H1046" s="4">
        <v>6398</v>
      </c>
      <c r="I1046" t="s">
        <v>8774</v>
      </c>
      <c r="J1046" t="s">
        <v>8775</v>
      </c>
      <c r="K1046" t="s">
        <v>8776</v>
      </c>
      <c r="L1046" t="s">
        <v>8777</v>
      </c>
      <c r="M1046" t="s">
        <v>8778</v>
      </c>
      <c r="N1046" t="s">
        <v>8779</v>
      </c>
      <c r="O1046" t="s">
        <v>8780</v>
      </c>
      <c r="P1046" t="s">
        <v>8781</v>
      </c>
      <c r="AA1046" s="1"/>
      <c r="AB1046" s="9" t="str">
        <f t="shared" si="16"/>
        <v>1</v>
      </c>
      <c r="AC1046" s="5"/>
    </row>
    <row r="1047" spans="1:29" x14ac:dyDescent="0.4">
      <c r="A1047" t="s">
        <v>8782</v>
      </c>
      <c r="B1047" t="s">
        <v>8783</v>
      </c>
      <c r="C1047" t="s">
        <v>8710</v>
      </c>
      <c r="D1047" s="2">
        <v>1299</v>
      </c>
      <c r="E1047" s="4">
        <v>3500</v>
      </c>
      <c r="F1047" s="1">
        <v>0.63</v>
      </c>
      <c r="G1047" s="12">
        <v>3.8</v>
      </c>
      <c r="H1047" s="4">
        <v>44050</v>
      </c>
      <c r="I1047" t="s">
        <v>8784</v>
      </c>
      <c r="J1047" t="s">
        <v>8785</v>
      </c>
      <c r="K1047" t="s">
        <v>8786</v>
      </c>
      <c r="L1047" t="s">
        <v>8787</v>
      </c>
      <c r="M1047" t="s">
        <v>8788</v>
      </c>
      <c r="N1047" t="s">
        <v>8789</v>
      </c>
      <c r="O1047" t="s">
        <v>8790</v>
      </c>
      <c r="P1047" t="s">
        <v>8791</v>
      </c>
      <c r="AA1047" s="1"/>
      <c r="AB1047" s="9" t="str">
        <f t="shared" si="16"/>
        <v>1</v>
      </c>
      <c r="AC1047" s="5"/>
    </row>
    <row r="1048" spans="1:29" x14ac:dyDescent="0.4">
      <c r="A1048" t="s">
        <v>8792</v>
      </c>
      <c r="B1048" t="s">
        <v>8793</v>
      </c>
      <c r="C1048" t="s">
        <v>8699</v>
      </c>
      <c r="D1048">
        <v>599</v>
      </c>
      <c r="E1048" s="4">
        <v>785</v>
      </c>
      <c r="F1048" s="1">
        <v>0.24</v>
      </c>
      <c r="G1048" s="12">
        <v>4.2</v>
      </c>
      <c r="H1048" s="4">
        <v>24247</v>
      </c>
      <c r="I1048" t="s">
        <v>8794</v>
      </c>
      <c r="J1048" t="s">
        <v>8795</v>
      </c>
      <c r="K1048" t="s">
        <v>8796</v>
      </c>
      <c r="L1048" t="s">
        <v>8797</v>
      </c>
      <c r="M1048" t="s">
        <v>8798</v>
      </c>
      <c r="N1048" t="s">
        <v>8799</v>
      </c>
      <c r="O1048" t="s">
        <v>8800</v>
      </c>
      <c r="P1048" t="s">
        <v>8801</v>
      </c>
      <c r="AA1048" s="1"/>
      <c r="AB1048" s="9" t="str">
        <f t="shared" si="16"/>
        <v>0</v>
      </c>
      <c r="AC1048" s="5"/>
    </row>
    <row r="1049" spans="1:29" x14ac:dyDescent="0.4">
      <c r="A1049" t="s">
        <v>8802</v>
      </c>
      <c r="B1049" t="s">
        <v>8803</v>
      </c>
      <c r="C1049" t="s">
        <v>8710</v>
      </c>
      <c r="D1049" s="2">
        <v>1999</v>
      </c>
      <c r="E1049" s="4">
        <v>3210</v>
      </c>
      <c r="F1049" s="1">
        <v>0.38</v>
      </c>
      <c r="G1049" s="12">
        <v>4.2</v>
      </c>
      <c r="H1049" s="4">
        <v>41349</v>
      </c>
      <c r="I1049" t="s">
        <v>8804</v>
      </c>
      <c r="J1049" t="s">
        <v>8805</v>
      </c>
      <c r="K1049" t="s">
        <v>8806</v>
      </c>
      <c r="L1049" t="s">
        <v>8807</v>
      </c>
      <c r="M1049" t="s">
        <v>8808</v>
      </c>
      <c r="N1049" t="s">
        <v>8809</v>
      </c>
      <c r="O1049" t="s">
        <v>8810</v>
      </c>
      <c r="P1049" t="s">
        <v>8811</v>
      </c>
      <c r="AA1049" s="1"/>
      <c r="AB1049" s="9" t="str">
        <f t="shared" si="16"/>
        <v>0</v>
      </c>
      <c r="AC1049" s="5"/>
    </row>
    <row r="1050" spans="1:29" x14ac:dyDescent="0.4">
      <c r="A1050" t="s">
        <v>8812</v>
      </c>
      <c r="B1050" t="s">
        <v>8813</v>
      </c>
      <c r="C1050" t="s">
        <v>8762</v>
      </c>
      <c r="D1050">
        <v>549</v>
      </c>
      <c r="E1050" s="4">
        <v>1000</v>
      </c>
      <c r="F1050" s="1">
        <v>0.45</v>
      </c>
      <c r="G1050" s="12">
        <v>3.6</v>
      </c>
      <c r="H1050" s="4">
        <v>1074</v>
      </c>
      <c r="I1050" t="s">
        <v>8814</v>
      </c>
      <c r="J1050" t="s">
        <v>8815</v>
      </c>
      <c r="K1050" t="s">
        <v>8816</v>
      </c>
      <c r="L1050" t="s">
        <v>8817</v>
      </c>
      <c r="M1050" t="s">
        <v>8818</v>
      </c>
      <c r="N1050" t="s">
        <v>8819</v>
      </c>
      <c r="O1050" t="s">
        <v>8820</v>
      </c>
      <c r="P1050" t="s">
        <v>8821</v>
      </c>
      <c r="AA1050" s="1"/>
      <c r="AB1050" s="9" t="str">
        <f t="shared" si="16"/>
        <v>0</v>
      </c>
      <c r="AC1050" s="5"/>
    </row>
    <row r="1051" spans="1:29" x14ac:dyDescent="0.4">
      <c r="A1051" t="s">
        <v>8822</v>
      </c>
      <c r="B1051" t="s">
        <v>8823</v>
      </c>
      <c r="C1051" t="s">
        <v>8552</v>
      </c>
      <c r="D1051">
        <v>999</v>
      </c>
      <c r="E1051" s="4">
        <v>2000</v>
      </c>
      <c r="F1051" s="1">
        <v>0.5</v>
      </c>
      <c r="G1051" s="12">
        <v>3.8</v>
      </c>
      <c r="H1051" s="4">
        <v>1163</v>
      </c>
      <c r="I1051" t="s">
        <v>8824</v>
      </c>
      <c r="J1051" t="s">
        <v>8825</v>
      </c>
      <c r="K1051" t="s">
        <v>8826</v>
      </c>
      <c r="L1051" t="s">
        <v>8827</v>
      </c>
      <c r="M1051" t="s">
        <v>8828</v>
      </c>
      <c r="N1051" t="s">
        <v>8829</v>
      </c>
      <c r="O1051" t="s">
        <v>8830</v>
      </c>
      <c r="P1051" t="s">
        <v>8831</v>
      </c>
      <c r="AA1051" s="1"/>
      <c r="AB1051" s="9" t="str">
        <f t="shared" si="16"/>
        <v>1</v>
      </c>
      <c r="AC1051" s="5"/>
    </row>
    <row r="1052" spans="1:29" x14ac:dyDescent="0.4">
      <c r="A1052" t="s">
        <v>8832</v>
      </c>
      <c r="B1052" t="s">
        <v>8833</v>
      </c>
      <c r="C1052" t="s">
        <v>8574</v>
      </c>
      <c r="D1052">
        <v>398</v>
      </c>
      <c r="E1052" s="4">
        <v>1999</v>
      </c>
      <c r="F1052" s="1">
        <v>0.8</v>
      </c>
      <c r="G1052" s="12">
        <v>4.0999999999999996</v>
      </c>
      <c r="H1052" s="4">
        <v>257</v>
      </c>
      <c r="I1052" t="s">
        <v>8834</v>
      </c>
      <c r="J1052" t="s">
        <v>8835</v>
      </c>
      <c r="K1052" t="s">
        <v>8836</v>
      </c>
      <c r="L1052" t="s">
        <v>8837</v>
      </c>
      <c r="M1052" t="s">
        <v>8838</v>
      </c>
      <c r="N1052" t="s">
        <v>8839</v>
      </c>
      <c r="O1052" t="s">
        <v>8840</v>
      </c>
      <c r="P1052" t="s">
        <v>8841</v>
      </c>
      <c r="AA1052" s="1"/>
      <c r="AB1052" s="9" t="str">
        <f t="shared" si="16"/>
        <v>1</v>
      </c>
      <c r="AC1052" s="5"/>
    </row>
    <row r="1053" spans="1:29" x14ac:dyDescent="0.4">
      <c r="A1053" t="s">
        <v>8842</v>
      </c>
      <c r="B1053" t="s">
        <v>8843</v>
      </c>
      <c r="C1053" t="s">
        <v>8844</v>
      </c>
      <c r="D1053">
        <v>539</v>
      </c>
      <c r="E1053" s="4">
        <v>720</v>
      </c>
      <c r="F1053" s="1">
        <v>0.25</v>
      </c>
      <c r="G1053" s="12">
        <v>4.0999999999999996</v>
      </c>
      <c r="H1053" s="4">
        <v>36017</v>
      </c>
      <c r="I1053" t="s">
        <v>8845</v>
      </c>
      <c r="J1053" t="s">
        <v>8846</v>
      </c>
      <c r="K1053" t="s">
        <v>8847</v>
      </c>
      <c r="L1053" t="s">
        <v>8848</v>
      </c>
      <c r="M1053" t="s">
        <v>8849</v>
      </c>
      <c r="N1053" t="s">
        <v>8850</v>
      </c>
      <c r="O1053" t="s">
        <v>8851</v>
      </c>
      <c r="P1053" t="s">
        <v>8852</v>
      </c>
      <c r="AA1053" s="1"/>
      <c r="AB1053" s="9" t="str">
        <f t="shared" si="16"/>
        <v>0</v>
      </c>
      <c r="AC1053" s="5"/>
    </row>
    <row r="1054" spans="1:29" x14ac:dyDescent="0.4">
      <c r="A1054" t="s">
        <v>8853</v>
      </c>
      <c r="B1054" t="s">
        <v>8854</v>
      </c>
      <c r="C1054" t="s">
        <v>8541</v>
      </c>
      <c r="D1054">
        <v>699</v>
      </c>
      <c r="E1054" s="4">
        <v>1595</v>
      </c>
      <c r="F1054" s="1">
        <v>0.56000000000000005</v>
      </c>
      <c r="G1054" s="12">
        <v>4.0999999999999996</v>
      </c>
      <c r="H1054" s="4">
        <v>8090</v>
      </c>
      <c r="I1054" t="s">
        <v>8855</v>
      </c>
      <c r="J1054" t="s">
        <v>8856</v>
      </c>
      <c r="K1054" t="s">
        <v>8857</v>
      </c>
      <c r="L1054" t="s">
        <v>8858</v>
      </c>
      <c r="M1054" t="s">
        <v>8859</v>
      </c>
      <c r="N1054" t="s">
        <v>8860</v>
      </c>
      <c r="O1054" t="s">
        <v>8861</v>
      </c>
      <c r="P1054" t="s">
        <v>8862</v>
      </c>
      <c r="AA1054" s="1"/>
      <c r="AB1054" s="9" t="str">
        <f t="shared" si="16"/>
        <v>1</v>
      </c>
      <c r="AC1054" s="5"/>
    </row>
    <row r="1055" spans="1:29" x14ac:dyDescent="0.4">
      <c r="A1055" t="s">
        <v>8863</v>
      </c>
      <c r="B1055" t="s">
        <v>8864</v>
      </c>
      <c r="C1055" t="s">
        <v>8647</v>
      </c>
      <c r="D1055" s="2">
        <v>2148</v>
      </c>
      <c r="E1055" s="4">
        <v>3645</v>
      </c>
      <c r="F1055" s="1">
        <v>0.41</v>
      </c>
      <c r="G1055" s="12">
        <v>4.0999999999999996</v>
      </c>
      <c r="H1055" s="4">
        <v>31388</v>
      </c>
      <c r="I1055" t="s">
        <v>8865</v>
      </c>
      <c r="J1055" t="s">
        <v>8866</v>
      </c>
      <c r="K1055" t="s">
        <v>8867</v>
      </c>
      <c r="L1055" t="s">
        <v>8868</v>
      </c>
      <c r="M1055" t="s">
        <v>8869</v>
      </c>
      <c r="N1055" t="s">
        <v>8870</v>
      </c>
      <c r="O1055" t="s">
        <v>8871</v>
      </c>
      <c r="P1055" t="s">
        <v>8872</v>
      </c>
      <c r="AA1055" s="1"/>
      <c r="AB1055" s="9" t="str">
        <f t="shared" si="16"/>
        <v>0</v>
      </c>
      <c r="AC1055" s="5"/>
    </row>
    <row r="1056" spans="1:29" x14ac:dyDescent="0.4">
      <c r="A1056" t="s">
        <v>8873</v>
      </c>
      <c r="B1056" t="s">
        <v>8874</v>
      </c>
      <c r="C1056" t="s">
        <v>8875</v>
      </c>
      <c r="D1056" s="2">
        <v>3599</v>
      </c>
      <c r="E1056" s="4">
        <v>7950</v>
      </c>
      <c r="F1056" s="1">
        <v>0.55000000000000004</v>
      </c>
      <c r="G1056" s="12">
        <v>4.2</v>
      </c>
      <c r="H1056" s="4">
        <v>136</v>
      </c>
      <c r="I1056" t="s">
        <v>8876</v>
      </c>
      <c r="J1056" t="s">
        <v>8877</v>
      </c>
      <c r="K1056" t="s">
        <v>8878</v>
      </c>
      <c r="L1056" t="s">
        <v>8879</v>
      </c>
      <c r="M1056" t="s">
        <v>8880</v>
      </c>
      <c r="N1056" t="s">
        <v>8881</v>
      </c>
      <c r="O1056" t="s">
        <v>8882</v>
      </c>
      <c r="P1056" t="s">
        <v>8883</v>
      </c>
      <c r="AA1056" s="1"/>
      <c r="AB1056" s="9" t="str">
        <f t="shared" si="16"/>
        <v>1</v>
      </c>
      <c r="AC1056" s="5"/>
    </row>
    <row r="1057" spans="1:29" x14ac:dyDescent="0.4">
      <c r="A1057" t="s">
        <v>8884</v>
      </c>
      <c r="B1057" t="s">
        <v>8885</v>
      </c>
      <c r="C1057" t="s">
        <v>8886</v>
      </c>
      <c r="D1057">
        <v>351</v>
      </c>
      <c r="E1057" s="4">
        <v>999</v>
      </c>
      <c r="F1057" s="1">
        <v>0.65</v>
      </c>
      <c r="G1057" s="12">
        <v>4</v>
      </c>
      <c r="H1057" s="4">
        <v>5380</v>
      </c>
      <c r="I1057" t="s">
        <v>8887</v>
      </c>
      <c r="J1057" t="s">
        <v>8888</v>
      </c>
      <c r="K1057" t="s">
        <v>8889</v>
      </c>
      <c r="L1057" t="s">
        <v>8890</v>
      </c>
      <c r="M1057" t="s">
        <v>8891</v>
      </c>
      <c r="N1057" t="s">
        <v>8892</v>
      </c>
      <c r="O1057" t="s">
        <v>8893</v>
      </c>
      <c r="P1057" t="s">
        <v>8894</v>
      </c>
      <c r="AA1057" s="1"/>
      <c r="AB1057" s="9" t="str">
        <f t="shared" si="16"/>
        <v>1</v>
      </c>
      <c r="AC1057" s="5"/>
    </row>
    <row r="1058" spans="1:29" x14ac:dyDescent="0.4">
      <c r="A1058" t="s">
        <v>8895</v>
      </c>
      <c r="B1058" t="s">
        <v>8896</v>
      </c>
      <c r="C1058" t="s">
        <v>8897</v>
      </c>
      <c r="D1058" s="2">
        <v>1614</v>
      </c>
      <c r="E1058" s="4">
        <v>1745</v>
      </c>
      <c r="F1058" s="1">
        <v>0.08</v>
      </c>
      <c r="G1058" s="12">
        <v>4.3</v>
      </c>
      <c r="H1058" s="4">
        <v>37974</v>
      </c>
      <c r="I1058" t="s">
        <v>8898</v>
      </c>
      <c r="J1058" t="s">
        <v>8899</v>
      </c>
      <c r="K1058" t="s">
        <v>8900</v>
      </c>
      <c r="L1058" t="s">
        <v>8901</v>
      </c>
      <c r="M1058" t="s">
        <v>8902</v>
      </c>
      <c r="N1058" t="s">
        <v>8903</v>
      </c>
      <c r="O1058" t="s">
        <v>8904</v>
      </c>
      <c r="P1058" t="s">
        <v>8905</v>
      </c>
      <c r="AA1058" s="1"/>
      <c r="AB1058" s="9" t="str">
        <f t="shared" si="16"/>
        <v>0</v>
      </c>
      <c r="AC1058" s="5"/>
    </row>
    <row r="1059" spans="1:29" x14ac:dyDescent="0.4">
      <c r="A1059" t="s">
        <v>8906</v>
      </c>
      <c r="B1059" t="s">
        <v>8907</v>
      </c>
      <c r="C1059" t="s">
        <v>8844</v>
      </c>
      <c r="D1059">
        <v>719</v>
      </c>
      <c r="E1059" s="4">
        <v>1295</v>
      </c>
      <c r="F1059" s="1">
        <v>0.44</v>
      </c>
      <c r="G1059" s="12">
        <v>4.2</v>
      </c>
      <c r="H1059" s="4">
        <v>17218</v>
      </c>
      <c r="I1059" t="s">
        <v>8908</v>
      </c>
      <c r="J1059" t="s">
        <v>8909</v>
      </c>
      <c r="K1059" t="s">
        <v>8910</v>
      </c>
      <c r="L1059" t="s">
        <v>8911</v>
      </c>
      <c r="M1059" t="s">
        <v>8912</v>
      </c>
      <c r="N1059" t="s">
        <v>8913</v>
      </c>
      <c r="O1059" t="s">
        <v>8914</v>
      </c>
      <c r="P1059" t="s">
        <v>8915</v>
      </c>
      <c r="AA1059" s="1"/>
      <c r="AB1059" s="9" t="str">
        <f t="shared" si="16"/>
        <v>0</v>
      </c>
      <c r="AC1059" s="5"/>
    </row>
    <row r="1060" spans="1:29" x14ac:dyDescent="0.4">
      <c r="A1060" t="s">
        <v>8916</v>
      </c>
      <c r="B1060" t="s">
        <v>8917</v>
      </c>
      <c r="C1060" t="s">
        <v>8574</v>
      </c>
      <c r="D1060">
        <v>678</v>
      </c>
      <c r="E1060" s="4">
        <v>1499</v>
      </c>
      <c r="F1060" s="1">
        <v>0.55000000000000004</v>
      </c>
      <c r="G1060" s="12">
        <v>4.2</v>
      </c>
      <c r="H1060" s="4">
        <v>900</v>
      </c>
      <c r="I1060" t="s">
        <v>8918</v>
      </c>
      <c r="J1060" t="s">
        <v>8919</v>
      </c>
      <c r="K1060" t="s">
        <v>8920</v>
      </c>
      <c r="L1060" t="s">
        <v>8921</v>
      </c>
      <c r="M1060" t="s">
        <v>8922</v>
      </c>
      <c r="N1060" t="s">
        <v>8923</v>
      </c>
      <c r="O1060" t="s">
        <v>8924</v>
      </c>
      <c r="P1060" t="s">
        <v>8925</v>
      </c>
      <c r="AA1060" s="1"/>
      <c r="AB1060" s="9" t="str">
        <f t="shared" si="16"/>
        <v>1</v>
      </c>
      <c r="AC1060" s="5"/>
    </row>
    <row r="1061" spans="1:29" x14ac:dyDescent="0.4">
      <c r="A1061" t="s">
        <v>8926</v>
      </c>
      <c r="B1061" t="s">
        <v>8927</v>
      </c>
      <c r="C1061" t="s">
        <v>8762</v>
      </c>
      <c r="D1061">
        <v>809</v>
      </c>
      <c r="E1061" s="4">
        <v>1545</v>
      </c>
      <c r="F1061" s="1">
        <v>0.48</v>
      </c>
      <c r="G1061" s="12">
        <v>3.7</v>
      </c>
      <c r="H1061" s="4">
        <v>976</v>
      </c>
      <c r="I1061" t="s">
        <v>8928</v>
      </c>
      <c r="J1061" t="s">
        <v>8929</v>
      </c>
      <c r="K1061" t="s">
        <v>8930</v>
      </c>
      <c r="L1061" t="s">
        <v>8931</v>
      </c>
      <c r="M1061" t="s">
        <v>8932</v>
      </c>
      <c r="N1061" t="s">
        <v>8933</v>
      </c>
      <c r="O1061" t="s">
        <v>8934</v>
      </c>
      <c r="P1061" t="s">
        <v>8935</v>
      </c>
      <c r="AA1061" s="1"/>
      <c r="AB1061" s="9" t="str">
        <f t="shared" si="16"/>
        <v>0</v>
      </c>
      <c r="AC1061" s="5"/>
    </row>
    <row r="1062" spans="1:29" x14ac:dyDescent="0.4">
      <c r="A1062" t="s">
        <v>8936</v>
      </c>
      <c r="B1062" t="s">
        <v>8937</v>
      </c>
      <c r="C1062" t="s">
        <v>8938</v>
      </c>
      <c r="D1062" s="2">
        <v>1969</v>
      </c>
      <c r="E1062" s="4">
        <v>5000</v>
      </c>
      <c r="F1062" s="1">
        <v>0.61</v>
      </c>
      <c r="G1062" s="12">
        <v>4.0999999999999996</v>
      </c>
      <c r="H1062" s="4">
        <v>4927</v>
      </c>
      <c r="I1062" t="s">
        <v>8939</v>
      </c>
      <c r="J1062" t="s">
        <v>8940</v>
      </c>
      <c r="K1062" t="s">
        <v>8941</v>
      </c>
      <c r="L1062" t="s">
        <v>8942</v>
      </c>
      <c r="M1062" t="s">
        <v>8943</v>
      </c>
      <c r="N1062" t="s">
        <v>8944</v>
      </c>
      <c r="O1062" t="s">
        <v>8945</v>
      </c>
      <c r="P1062" t="s">
        <v>8946</v>
      </c>
      <c r="AA1062" s="1"/>
      <c r="AB1062" s="9" t="str">
        <f t="shared" si="16"/>
        <v>1</v>
      </c>
      <c r="AC1062" s="5"/>
    </row>
    <row r="1063" spans="1:29" x14ac:dyDescent="0.4">
      <c r="A1063" t="s">
        <v>8947</v>
      </c>
      <c r="B1063" t="s">
        <v>8948</v>
      </c>
      <c r="C1063" t="s">
        <v>8574</v>
      </c>
      <c r="D1063" s="2">
        <v>1490</v>
      </c>
      <c r="E1063" s="4">
        <v>1695</v>
      </c>
      <c r="F1063" s="1">
        <v>0.12</v>
      </c>
      <c r="G1063" s="12">
        <v>4.4000000000000004</v>
      </c>
      <c r="H1063" s="4">
        <v>3543</v>
      </c>
      <c r="I1063" t="s">
        <v>8949</v>
      </c>
      <c r="J1063" t="s">
        <v>8950</v>
      </c>
      <c r="K1063" t="s">
        <v>8951</v>
      </c>
      <c r="L1063" t="s">
        <v>8952</v>
      </c>
      <c r="M1063" t="s">
        <v>8953</v>
      </c>
      <c r="N1063" t="s">
        <v>8954</v>
      </c>
      <c r="O1063" t="s">
        <v>8955</v>
      </c>
      <c r="P1063" t="s">
        <v>8956</v>
      </c>
      <c r="AA1063" s="1"/>
      <c r="AB1063" s="9" t="str">
        <f t="shared" si="16"/>
        <v>0</v>
      </c>
      <c r="AC1063" s="5"/>
    </row>
    <row r="1064" spans="1:29" x14ac:dyDescent="0.4">
      <c r="A1064" t="s">
        <v>8957</v>
      </c>
      <c r="B1064" t="s">
        <v>8958</v>
      </c>
      <c r="C1064" t="s">
        <v>8552</v>
      </c>
      <c r="D1064" s="2">
        <v>2499</v>
      </c>
      <c r="E1064" s="4">
        <v>3945</v>
      </c>
      <c r="F1064" s="1">
        <v>0.37</v>
      </c>
      <c r="G1064" s="12">
        <v>3.8</v>
      </c>
      <c r="H1064" s="4">
        <v>2732</v>
      </c>
      <c r="I1064" t="s">
        <v>8959</v>
      </c>
      <c r="J1064" t="s">
        <v>8960</v>
      </c>
      <c r="K1064" t="s">
        <v>8961</v>
      </c>
      <c r="L1064" t="s">
        <v>8962</v>
      </c>
      <c r="M1064" t="s">
        <v>8963</v>
      </c>
      <c r="N1064" t="s">
        <v>8964</v>
      </c>
      <c r="O1064" t="s">
        <v>8965</v>
      </c>
      <c r="P1064" t="s">
        <v>8966</v>
      </c>
      <c r="AA1064" s="1"/>
      <c r="AB1064" s="9" t="str">
        <f t="shared" si="16"/>
        <v>0</v>
      </c>
      <c r="AC1064" s="5"/>
    </row>
    <row r="1065" spans="1:29" x14ac:dyDescent="0.4">
      <c r="A1065" t="s">
        <v>8967</v>
      </c>
      <c r="B1065" t="s">
        <v>8968</v>
      </c>
      <c r="C1065" t="s">
        <v>8969</v>
      </c>
      <c r="D1065" s="2">
        <v>1665</v>
      </c>
      <c r="E1065" s="4">
        <v>2099</v>
      </c>
      <c r="F1065" s="1">
        <v>0.21</v>
      </c>
      <c r="G1065" s="12">
        <v>4</v>
      </c>
      <c r="H1065" s="4">
        <v>14368</v>
      </c>
      <c r="I1065" t="s">
        <v>8970</v>
      </c>
      <c r="J1065" t="s">
        <v>8971</v>
      </c>
      <c r="K1065" t="s">
        <v>8972</v>
      </c>
      <c r="L1065" t="s">
        <v>8973</v>
      </c>
      <c r="M1065" t="s">
        <v>8974</v>
      </c>
      <c r="N1065" t="s">
        <v>8975</v>
      </c>
      <c r="O1065" t="s">
        <v>8976</v>
      </c>
      <c r="P1065" t="s">
        <v>8977</v>
      </c>
      <c r="AA1065" s="1"/>
      <c r="AB1065" s="9" t="str">
        <f t="shared" si="16"/>
        <v>0</v>
      </c>
      <c r="AC1065" s="5"/>
    </row>
    <row r="1066" spans="1:29" x14ac:dyDescent="0.4">
      <c r="A1066" t="s">
        <v>8978</v>
      </c>
      <c r="B1066" t="s">
        <v>8979</v>
      </c>
      <c r="C1066" t="s">
        <v>8647</v>
      </c>
      <c r="D1066" s="2">
        <v>3229</v>
      </c>
      <c r="E1066" s="4">
        <v>5295</v>
      </c>
      <c r="F1066" s="1">
        <v>0.39</v>
      </c>
      <c r="G1066" s="12">
        <v>4.2</v>
      </c>
      <c r="H1066" s="4">
        <v>39724</v>
      </c>
      <c r="I1066" t="s">
        <v>8980</v>
      </c>
      <c r="J1066" t="s">
        <v>8981</v>
      </c>
      <c r="K1066" t="s">
        <v>8982</v>
      </c>
      <c r="L1066" t="s">
        <v>8983</v>
      </c>
      <c r="M1066" t="s">
        <v>8984</v>
      </c>
      <c r="N1066" t="s">
        <v>8985</v>
      </c>
      <c r="O1066" t="s">
        <v>8986</v>
      </c>
      <c r="P1066" t="s">
        <v>8987</v>
      </c>
      <c r="AA1066" s="1"/>
      <c r="AB1066" s="9" t="str">
        <f t="shared" si="16"/>
        <v>0</v>
      </c>
      <c r="AC1066" s="5"/>
    </row>
    <row r="1067" spans="1:29" x14ac:dyDescent="0.4">
      <c r="A1067" t="s">
        <v>8988</v>
      </c>
      <c r="B1067" t="s">
        <v>8989</v>
      </c>
      <c r="C1067" t="s">
        <v>8647</v>
      </c>
      <c r="D1067" s="2">
        <v>1799</v>
      </c>
      <c r="E1067" s="4">
        <v>3595</v>
      </c>
      <c r="F1067" s="1">
        <v>0.5</v>
      </c>
      <c r="G1067" s="12">
        <v>3.8</v>
      </c>
      <c r="H1067" s="4">
        <v>9791</v>
      </c>
      <c r="I1067" t="s">
        <v>8990</v>
      </c>
      <c r="J1067" t="s">
        <v>8991</v>
      </c>
      <c r="K1067" t="s">
        <v>8992</v>
      </c>
      <c r="L1067" t="s">
        <v>8993</v>
      </c>
      <c r="M1067" t="s">
        <v>8994</v>
      </c>
      <c r="N1067" t="s">
        <v>8995</v>
      </c>
      <c r="O1067" t="s">
        <v>8996</v>
      </c>
      <c r="P1067" t="s">
        <v>8997</v>
      </c>
      <c r="AA1067" s="1"/>
      <c r="AB1067" s="9" t="str">
        <f t="shared" si="16"/>
        <v>1</v>
      </c>
      <c r="AC1067" s="5"/>
    </row>
    <row r="1068" spans="1:29" x14ac:dyDescent="0.4">
      <c r="A1068" t="s">
        <v>8998</v>
      </c>
      <c r="B1068" t="s">
        <v>8999</v>
      </c>
      <c r="C1068" t="s">
        <v>8541</v>
      </c>
      <c r="D1068" s="2">
        <v>1260</v>
      </c>
      <c r="E1068" s="4">
        <v>1699</v>
      </c>
      <c r="F1068" s="1">
        <v>0.26</v>
      </c>
      <c r="G1068" s="12">
        <v>4.2</v>
      </c>
      <c r="H1068" s="4">
        <v>2891</v>
      </c>
      <c r="I1068" t="s">
        <v>9000</v>
      </c>
      <c r="J1068" t="s">
        <v>9001</v>
      </c>
      <c r="K1068" t="s">
        <v>9002</v>
      </c>
      <c r="L1068" t="s">
        <v>9003</v>
      </c>
      <c r="M1068" t="s">
        <v>9004</v>
      </c>
      <c r="N1068" t="s">
        <v>9005</v>
      </c>
      <c r="O1068" t="s">
        <v>9006</v>
      </c>
      <c r="P1068" t="s">
        <v>9007</v>
      </c>
      <c r="AA1068" s="1"/>
      <c r="AB1068" s="9" t="str">
        <f t="shared" si="16"/>
        <v>0</v>
      </c>
      <c r="AC1068" s="5"/>
    </row>
    <row r="1069" spans="1:29" x14ac:dyDescent="0.4">
      <c r="A1069" t="s">
        <v>9008</v>
      </c>
      <c r="B1069" t="s">
        <v>9009</v>
      </c>
      <c r="C1069" t="s">
        <v>8552</v>
      </c>
      <c r="D1069">
        <v>749</v>
      </c>
      <c r="E1069" s="4">
        <v>1129</v>
      </c>
      <c r="F1069" s="1">
        <v>0.34</v>
      </c>
      <c r="G1069" s="12">
        <v>4</v>
      </c>
      <c r="H1069" s="4">
        <v>2446</v>
      </c>
      <c r="I1069" t="s">
        <v>9010</v>
      </c>
      <c r="J1069" t="s">
        <v>9011</v>
      </c>
      <c r="K1069" t="s">
        <v>9012</v>
      </c>
      <c r="L1069" t="s">
        <v>9013</v>
      </c>
      <c r="M1069" t="s">
        <v>9014</v>
      </c>
      <c r="N1069" t="s">
        <v>9015</v>
      </c>
      <c r="O1069" t="s">
        <v>9016</v>
      </c>
      <c r="P1069" t="s">
        <v>9017</v>
      </c>
      <c r="AA1069" s="1"/>
      <c r="AB1069" s="9" t="str">
        <f t="shared" si="16"/>
        <v>0</v>
      </c>
      <c r="AC1069" s="5"/>
    </row>
    <row r="1070" spans="1:29" x14ac:dyDescent="0.4">
      <c r="A1070" t="s">
        <v>9018</v>
      </c>
      <c r="B1070" t="s">
        <v>9019</v>
      </c>
      <c r="C1070" t="s">
        <v>8710</v>
      </c>
      <c r="D1070" s="2">
        <v>3499</v>
      </c>
      <c r="E1070" s="4">
        <v>5795</v>
      </c>
      <c r="F1070" s="1">
        <v>0.4</v>
      </c>
      <c r="G1070" s="12">
        <v>3.9</v>
      </c>
      <c r="H1070" s="4">
        <v>25340</v>
      </c>
      <c r="I1070" t="s">
        <v>9020</v>
      </c>
      <c r="J1070" t="s">
        <v>9021</v>
      </c>
      <c r="K1070" t="s">
        <v>9022</v>
      </c>
      <c r="L1070" t="s">
        <v>9023</v>
      </c>
      <c r="M1070" t="s">
        <v>9024</v>
      </c>
      <c r="N1070" t="s">
        <v>9025</v>
      </c>
      <c r="O1070" t="s">
        <v>9026</v>
      </c>
      <c r="P1070" t="s">
        <v>9027</v>
      </c>
      <c r="AA1070" s="1"/>
      <c r="AB1070" s="9" t="str">
        <f t="shared" si="16"/>
        <v>0</v>
      </c>
      <c r="AC1070" s="5"/>
    </row>
    <row r="1071" spans="1:29" x14ac:dyDescent="0.4">
      <c r="A1071" t="s">
        <v>9028</v>
      </c>
      <c r="B1071" t="s">
        <v>9029</v>
      </c>
      <c r="C1071" t="s">
        <v>9030</v>
      </c>
      <c r="D1071">
        <v>379</v>
      </c>
      <c r="E1071" s="4">
        <v>999</v>
      </c>
      <c r="F1071" s="1">
        <v>0.62</v>
      </c>
      <c r="G1071" s="12">
        <v>4.3</v>
      </c>
      <c r="H1071" s="4">
        <v>3096</v>
      </c>
      <c r="I1071" t="s">
        <v>9031</v>
      </c>
      <c r="J1071" t="s">
        <v>9032</v>
      </c>
      <c r="K1071" t="s">
        <v>9033</v>
      </c>
      <c r="L1071" t="s">
        <v>9034</v>
      </c>
      <c r="M1071" t="s">
        <v>9035</v>
      </c>
      <c r="N1071" t="s">
        <v>9036</v>
      </c>
      <c r="O1071" t="s">
        <v>9037</v>
      </c>
      <c r="P1071" t="s">
        <v>9038</v>
      </c>
      <c r="AA1071" s="1"/>
      <c r="AB1071" s="9" t="str">
        <f t="shared" si="16"/>
        <v>1</v>
      </c>
      <c r="AC1071" s="5"/>
    </row>
    <row r="1072" spans="1:29" x14ac:dyDescent="0.4">
      <c r="A1072" t="s">
        <v>9039</v>
      </c>
      <c r="B1072" t="s">
        <v>9040</v>
      </c>
      <c r="C1072" t="s">
        <v>8552</v>
      </c>
      <c r="D1072" s="2">
        <v>1099</v>
      </c>
      <c r="E1072" s="4">
        <v>2400</v>
      </c>
      <c r="F1072" s="1">
        <v>0.54</v>
      </c>
      <c r="G1072" s="12">
        <v>3.8</v>
      </c>
      <c r="H1072" s="4">
        <v>4</v>
      </c>
      <c r="I1072" t="s">
        <v>9041</v>
      </c>
      <c r="J1072" t="s">
        <v>9042</v>
      </c>
      <c r="K1072" t="s">
        <v>9043</v>
      </c>
      <c r="L1072" t="s">
        <v>9044</v>
      </c>
      <c r="M1072" t="s">
        <v>9045</v>
      </c>
      <c r="N1072" t="s">
        <v>9046</v>
      </c>
      <c r="O1072" t="s">
        <v>9047</v>
      </c>
      <c r="P1072" t="s">
        <v>9048</v>
      </c>
      <c r="AA1072" s="1"/>
      <c r="AB1072" s="9" t="str">
        <f t="shared" si="16"/>
        <v>1</v>
      </c>
      <c r="AC1072" s="5"/>
    </row>
    <row r="1073" spans="1:29" x14ac:dyDescent="0.4">
      <c r="A1073" t="s">
        <v>9049</v>
      </c>
      <c r="B1073" t="s">
        <v>9050</v>
      </c>
      <c r="C1073" t="s">
        <v>8762</v>
      </c>
      <c r="D1073">
        <v>749</v>
      </c>
      <c r="E1073" s="4">
        <v>1299</v>
      </c>
      <c r="F1073" s="1">
        <v>0.42</v>
      </c>
      <c r="G1073" s="12">
        <v>4</v>
      </c>
      <c r="H1073" s="4">
        <v>119</v>
      </c>
      <c r="I1073" t="s">
        <v>9051</v>
      </c>
      <c r="J1073" t="s">
        <v>9052</v>
      </c>
      <c r="K1073" t="s">
        <v>9053</v>
      </c>
      <c r="L1073" t="s">
        <v>9054</v>
      </c>
      <c r="M1073" t="s">
        <v>9055</v>
      </c>
      <c r="N1073" t="s">
        <v>9056</v>
      </c>
      <c r="O1073" t="s">
        <v>9057</v>
      </c>
      <c r="P1073" t="s">
        <v>9058</v>
      </c>
      <c r="AA1073" s="1"/>
      <c r="AB1073" s="9" t="str">
        <f t="shared" si="16"/>
        <v>0</v>
      </c>
      <c r="AC1073" s="5"/>
    </row>
    <row r="1074" spans="1:29" x14ac:dyDescent="0.4">
      <c r="A1074" t="s">
        <v>9059</v>
      </c>
      <c r="B1074" t="s">
        <v>9060</v>
      </c>
      <c r="C1074" t="s">
        <v>9061</v>
      </c>
      <c r="D1074" s="2">
        <v>1299</v>
      </c>
      <c r="E1074" s="4">
        <v>1299</v>
      </c>
      <c r="F1074" s="1">
        <v>0</v>
      </c>
      <c r="G1074" s="12">
        <v>4.2</v>
      </c>
      <c r="H1074" s="4">
        <v>40106</v>
      </c>
      <c r="I1074" t="s">
        <v>9062</v>
      </c>
      <c r="J1074" t="s">
        <v>9063</v>
      </c>
      <c r="K1074" t="s">
        <v>9064</v>
      </c>
      <c r="L1074" t="s">
        <v>9065</v>
      </c>
      <c r="M1074" t="s">
        <v>9066</v>
      </c>
      <c r="N1074" t="s">
        <v>9067</v>
      </c>
      <c r="O1074" t="s">
        <v>9068</v>
      </c>
      <c r="P1074" t="s">
        <v>9069</v>
      </c>
      <c r="AA1074" s="1"/>
      <c r="AB1074" s="9" t="str">
        <f t="shared" si="16"/>
        <v>0</v>
      </c>
      <c r="AC1074" s="5"/>
    </row>
    <row r="1075" spans="1:29" x14ac:dyDescent="0.4">
      <c r="A1075" t="s">
        <v>9070</v>
      </c>
      <c r="B1075" t="s">
        <v>9071</v>
      </c>
      <c r="C1075" t="s">
        <v>8699</v>
      </c>
      <c r="D1075">
        <v>549</v>
      </c>
      <c r="E1075" s="4">
        <v>1090</v>
      </c>
      <c r="F1075" s="1">
        <v>0.5</v>
      </c>
      <c r="G1075" s="12">
        <v>4.2</v>
      </c>
      <c r="H1075" s="4">
        <v>13029</v>
      </c>
      <c r="I1075" t="s">
        <v>9072</v>
      </c>
      <c r="J1075" t="s">
        <v>9073</v>
      </c>
      <c r="K1075" t="s">
        <v>9074</v>
      </c>
      <c r="L1075" t="s">
        <v>9075</v>
      </c>
      <c r="M1075" t="s">
        <v>9076</v>
      </c>
      <c r="N1075" t="s">
        <v>9077</v>
      </c>
      <c r="O1075" t="s">
        <v>9078</v>
      </c>
      <c r="P1075" t="s">
        <v>9079</v>
      </c>
      <c r="AA1075" s="1"/>
      <c r="AB1075" s="9" t="str">
        <f t="shared" si="16"/>
        <v>1</v>
      </c>
      <c r="AC1075" s="5"/>
    </row>
    <row r="1076" spans="1:29" x14ac:dyDescent="0.4">
      <c r="A1076" t="s">
        <v>9080</v>
      </c>
      <c r="B1076" t="s">
        <v>9081</v>
      </c>
      <c r="C1076" t="s">
        <v>8563</v>
      </c>
      <c r="D1076">
        <v>899</v>
      </c>
      <c r="E1076" s="4">
        <v>2000</v>
      </c>
      <c r="F1076" s="1">
        <v>0.55000000000000004</v>
      </c>
      <c r="G1076" s="12">
        <v>3.6</v>
      </c>
      <c r="H1076" s="4">
        <v>291</v>
      </c>
      <c r="I1076" t="s">
        <v>9082</v>
      </c>
      <c r="J1076" t="s">
        <v>9083</v>
      </c>
      <c r="K1076" t="s">
        <v>9084</v>
      </c>
      <c r="L1076" t="s">
        <v>9085</v>
      </c>
      <c r="M1076" t="s">
        <v>9086</v>
      </c>
      <c r="N1076" t="s">
        <v>9087</v>
      </c>
      <c r="O1076" t="s">
        <v>9088</v>
      </c>
      <c r="P1076" t="s">
        <v>9089</v>
      </c>
      <c r="AA1076" s="1"/>
      <c r="AB1076" s="9" t="str">
        <f t="shared" si="16"/>
        <v>1</v>
      </c>
      <c r="AC1076" s="5"/>
    </row>
    <row r="1077" spans="1:29" x14ac:dyDescent="0.4">
      <c r="A1077" t="s">
        <v>9090</v>
      </c>
      <c r="B1077" t="s">
        <v>9091</v>
      </c>
      <c r="C1077" t="s">
        <v>8699</v>
      </c>
      <c r="D1077" s="2">
        <v>1321</v>
      </c>
      <c r="E1077" s="4">
        <v>1545</v>
      </c>
      <c r="F1077" s="1">
        <v>0.14000000000000001</v>
      </c>
      <c r="G1077" s="12">
        <v>4.3</v>
      </c>
      <c r="H1077" s="4">
        <v>15453</v>
      </c>
      <c r="I1077" t="s">
        <v>9092</v>
      </c>
      <c r="J1077" t="s">
        <v>9093</v>
      </c>
      <c r="K1077" t="s">
        <v>9094</v>
      </c>
      <c r="L1077" t="s">
        <v>9095</v>
      </c>
      <c r="M1077" t="s">
        <v>9096</v>
      </c>
      <c r="N1077" t="s">
        <v>9097</v>
      </c>
      <c r="O1077" t="s">
        <v>9098</v>
      </c>
      <c r="P1077" t="s">
        <v>9099</v>
      </c>
      <c r="AA1077" s="1"/>
      <c r="AB1077" s="9" t="str">
        <f t="shared" si="16"/>
        <v>0</v>
      </c>
      <c r="AC1077" s="5"/>
    </row>
    <row r="1078" spans="1:29" x14ac:dyDescent="0.4">
      <c r="A1078" t="s">
        <v>9100</v>
      </c>
      <c r="B1078" t="s">
        <v>9101</v>
      </c>
      <c r="C1078" t="s">
        <v>8574</v>
      </c>
      <c r="D1078" s="2">
        <v>1099</v>
      </c>
      <c r="E1078" s="4">
        <v>1999</v>
      </c>
      <c r="F1078" s="1">
        <v>0.45</v>
      </c>
      <c r="G1078" s="12">
        <v>4</v>
      </c>
      <c r="H1078" s="4">
        <v>604</v>
      </c>
      <c r="I1078" t="s">
        <v>9102</v>
      </c>
      <c r="J1078" t="s">
        <v>9103</v>
      </c>
      <c r="K1078" t="s">
        <v>9104</v>
      </c>
      <c r="L1078" t="s">
        <v>9105</v>
      </c>
      <c r="M1078" t="s">
        <v>9106</v>
      </c>
      <c r="N1078" t="s">
        <v>9107</v>
      </c>
      <c r="O1078" t="s">
        <v>9108</v>
      </c>
      <c r="P1078" t="s">
        <v>9109</v>
      </c>
      <c r="AA1078" s="1"/>
      <c r="AB1078" s="9" t="str">
        <f t="shared" si="16"/>
        <v>0</v>
      </c>
      <c r="AC1078" s="5"/>
    </row>
    <row r="1079" spans="1:29" x14ac:dyDescent="0.4">
      <c r="A1079" t="s">
        <v>9110</v>
      </c>
      <c r="B1079" t="s">
        <v>9111</v>
      </c>
      <c r="C1079" t="s">
        <v>8699</v>
      </c>
      <c r="D1079">
        <v>775</v>
      </c>
      <c r="E1079" s="4">
        <v>875</v>
      </c>
      <c r="F1079" s="1">
        <v>0.11</v>
      </c>
      <c r="G1079" s="12">
        <v>4.2</v>
      </c>
      <c r="H1079" s="4">
        <v>46647</v>
      </c>
      <c r="I1079" t="s">
        <v>9112</v>
      </c>
      <c r="J1079" t="s">
        <v>9113</v>
      </c>
      <c r="K1079" t="s">
        <v>9114</v>
      </c>
      <c r="L1079" t="s">
        <v>9115</v>
      </c>
      <c r="M1079" t="s">
        <v>9116</v>
      </c>
      <c r="N1079" t="s">
        <v>9117</v>
      </c>
      <c r="O1079" t="s">
        <v>9118</v>
      </c>
      <c r="P1079" t="s">
        <v>9119</v>
      </c>
      <c r="AA1079" s="1"/>
      <c r="AB1079" s="9" t="str">
        <f t="shared" si="16"/>
        <v>0</v>
      </c>
      <c r="AC1079" s="5"/>
    </row>
    <row r="1080" spans="1:29" x14ac:dyDescent="0.4">
      <c r="A1080" t="s">
        <v>9120</v>
      </c>
      <c r="B1080" t="s">
        <v>9121</v>
      </c>
      <c r="C1080" t="s">
        <v>8773</v>
      </c>
      <c r="D1080" s="2">
        <v>6299</v>
      </c>
      <c r="E1080" s="4">
        <v>15270</v>
      </c>
      <c r="F1080" s="1">
        <v>0.59</v>
      </c>
      <c r="G1080" s="12">
        <v>4.0999999999999996</v>
      </c>
      <c r="H1080" s="4">
        <v>3233</v>
      </c>
      <c r="I1080" t="s">
        <v>9122</v>
      </c>
      <c r="J1080" t="s">
        <v>9123</v>
      </c>
      <c r="K1080" t="s">
        <v>9124</v>
      </c>
      <c r="L1080" t="s">
        <v>9125</v>
      </c>
      <c r="M1080" t="s">
        <v>9126</v>
      </c>
      <c r="N1080" t="s">
        <v>9127</v>
      </c>
      <c r="O1080" t="s">
        <v>9128</v>
      </c>
      <c r="P1080" t="s">
        <v>9129</v>
      </c>
      <c r="AA1080" s="1"/>
      <c r="AB1080" s="9" t="str">
        <f t="shared" si="16"/>
        <v>1</v>
      </c>
      <c r="AC1080" s="5"/>
    </row>
    <row r="1081" spans="1:29" x14ac:dyDescent="0.4">
      <c r="A1081" t="s">
        <v>9130</v>
      </c>
      <c r="B1081" t="s">
        <v>9131</v>
      </c>
      <c r="C1081" t="s">
        <v>8897</v>
      </c>
      <c r="D1081" s="2">
        <v>3190</v>
      </c>
      <c r="E1081" s="4">
        <v>4195</v>
      </c>
      <c r="F1081" s="1">
        <v>0.24</v>
      </c>
      <c r="G1081" s="12">
        <v>4</v>
      </c>
      <c r="H1081" s="4">
        <v>1282</v>
      </c>
      <c r="I1081" t="s">
        <v>9132</v>
      </c>
      <c r="J1081" t="s">
        <v>9133</v>
      </c>
      <c r="K1081" t="s">
        <v>9134</v>
      </c>
      <c r="L1081" t="s">
        <v>9135</v>
      </c>
      <c r="M1081" t="s">
        <v>9136</v>
      </c>
      <c r="N1081" t="s">
        <v>9137</v>
      </c>
      <c r="O1081" t="s">
        <v>9138</v>
      </c>
      <c r="P1081" t="s">
        <v>9139</v>
      </c>
      <c r="AA1081" s="1"/>
      <c r="AB1081" s="9" t="str">
        <f t="shared" si="16"/>
        <v>0</v>
      </c>
      <c r="AC1081" s="5"/>
    </row>
    <row r="1082" spans="1:29" x14ac:dyDescent="0.4">
      <c r="A1082" t="s">
        <v>9140</v>
      </c>
      <c r="B1082" t="s">
        <v>9141</v>
      </c>
      <c r="C1082" t="s">
        <v>8552</v>
      </c>
      <c r="D1082">
        <v>799</v>
      </c>
      <c r="E1082" s="4">
        <v>1989</v>
      </c>
      <c r="F1082" s="1">
        <v>0.6</v>
      </c>
      <c r="G1082" s="12">
        <v>4.3</v>
      </c>
      <c r="H1082" s="4">
        <v>70</v>
      </c>
      <c r="I1082" t="s">
        <v>9142</v>
      </c>
      <c r="J1082" t="s">
        <v>9143</v>
      </c>
      <c r="K1082" t="s">
        <v>9144</v>
      </c>
      <c r="L1082" t="s">
        <v>9145</v>
      </c>
      <c r="M1082" t="s">
        <v>9146</v>
      </c>
      <c r="N1082" t="s">
        <v>9147</v>
      </c>
      <c r="O1082" t="s">
        <v>9148</v>
      </c>
      <c r="P1082" t="s">
        <v>9149</v>
      </c>
      <c r="AA1082" s="1"/>
      <c r="AB1082" s="9" t="str">
        <f t="shared" si="16"/>
        <v>1</v>
      </c>
      <c r="AC1082" s="5"/>
    </row>
    <row r="1083" spans="1:29" x14ac:dyDescent="0.4">
      <c r="A1083" t="s">
        <v>9150</v>
      </c>
      <c r="B1083" t="s">
        <v>9151</v>
      </c>
      <c r="C1083" t="s">
        <v>8938</v>
      </c>
      <c r="D1083" s="2">
        <v>2699</v>
      </c>
      <c r="E1083" s="4">
        <v>5000</v>
      </c>
      <c r="F1083" s="1">
        <v>0.46</v>
      </c>
      <c r="G1083" s="12">
        <v>4</v>
      </c>
      <c r="H1083" s="4">
        <v>26164</v>
      </c>
      <c r="I1083" t="s">
        <v>9152</v>
      </c>
      <c r="J1083" t="s">
        <v>9153</v>
      </c>
      <c r="K1083" t="s">
        <v>9154</v>
      </c>
      <c r="L1083" t="s">
        <v>9155</v>
      </c>
      <c r="M1083" t="s">
        <v>9156</v>
      </c>
      <c r="N1083" t="s">
        <v>9157</v>
      </c>
      <c r="O1083" t="s">
        <v>9158</v>
      </c>
      <c r="P1083" t="s">
        <v>9159</v>
      </c>
      <c r="AA1083" s="1"/>
      <c r="AB1083" s="9" t="str">
        <f t="shared" si="16"/>
        <v>0</v>
      </c>
      <c r="AC1083" s="5"/>
    </row>
    <row r="1084" spans="1:29" x14ac:dyDescent="0.4">
      <c r="A1084" t="s">
        <v>9160</v>
      </c>
      <c r="B1084" t="s">
        <v>9161</v>
      </c>
      <c r="C1084" t="s">
        <v>8699</v>
      </c>
      <c r="D1084">
        <v>599</v>
      </c>
      <c r="E1084" s="4">
        <v>990</v>
      </c>
      <c r="F1084" s="1">
        <v>0.39</v>
      </c>
      <c r="G1084" s="12">
        <v>3.9</v>
      </c>
      <c r="H1084" s="4">
        <v>16166</v>
      </c>
      <c r="I1084" t="s">
        <v>9162</v>
      </c>
      <c r="J1084" t="s">
        <v>9163</v>
      </c>
      <c r="K1084" t="s">
        <v>9164</v>
      </c>
      <c r="L1084" t="s">
        <v>9165</v>
      </c>
      <c r="M1084" t="s">
        <v>9166</v>
      </c>
      <c r="N1084" t="s">
        <v>9167</v>
      </c>
      <c r="O1084" t="s">
        <v>9168</v>
      </c>
      <c r="P1084" t="s">
        <v>9169</v>
      </c>
      <c r="AA1084" s="1"/>
      <c r="AB1084" s="9" t="str">
        <f t="shared" si="16"/>
        <v>0</v>
      </c>
      <c r="AC1084" s="5"/>
    </row>
    <row r="1085" spans="1:29" x14ac:dyDescent="0.4">
      <c r="A1085" t="s">
        <v>9170</v>
      </c>
      <c r="B1085" t="s">
        <v>9171</v>
      </c>
      <c r="C1085" t="s">
        <v>8762</v>
      </c>
      <c r="D1085">
        <v>749</v>
      </c>
      <c r="E1085" s="4">
        <v>1111</v>
      </c>
      <c r="F1085" s="1">
        <v>0.33</v>
      </c>
      <c r="G1085" s="12">
        <v>4.2</v>
      </c>
      <c r="H1085" s="4">
        <v>35693</v>
      </c>
      <c r="I1085" t="s">
        <v>9172</v>
      </c>
      <c r="J1085" t="s">
        <v>9173</v>
      </c>
      <c r="K1085" t="s">
        <v>9174</v>
      </c>
      <c r="L1085" t="s">
        <v>9175</v>
      </c>
      <c r="M1085" t="s">
        <v>9176</v>
      </c>
      <c r="N1085" t="s">
        <v>9177</v>
      </c>
      <c r="O1085" t="s">
        <v>9178</v>
      </c>
      <c r="P1085" t="s">
        <v>9179</v>
      </c>
      <c r="AA1085" s="1"/>
      <c r="AB1085" s="9" t="str">
        <f t="shared" si="16"/>
        <v>0</v>
      </c>
      <c r="AC1085" s="5"/>
    </row>
    <row r="1086" spans="1:29" x14ac:dyDescent="0.4">
      <c r="A1086" t="s">
        <v>9180</v>
      </c>
      <c r="B1086" t="s">
        <v>9181</v>
      </c>
      <c r="C1086" t="s">
        <v>8773</v>
      </c>
      <c r="D1086" s="2">
        <v>6199</v>
      </c>
      <c r="E1086" s="4">
        <v>10400</v>
      </c>
      <c r="F1086" s="1">
        <v>0.4</v>
      </c>
      <c r="G1086" s="12">
        <v>4.0999999999999996</v>
      </c>
      <c r="H1086" s="4">
        <v>14391</v>
      </c>
      <c r="I1086" t="s">
        <v>9182</v>
      </c>
      <c r="J1086" t="s">
        <v>9183</v>
      </c>
      <c r="K1086" t="s">
        <v>9184</v>
      </c>
      <c r="L1086" t="s">
        <v>9185</v>
      </c>
      <c r="M1086" t="s">
        <v>9186</v>
      </c>
      <c r="N1086" t="s">
        <v>9187</v>
      </c>
      <c r="O1086" t="s">
        <v>9188</v>
      </c>
      <c r="P1086" t="s">
        <v>9189</v>
      </c>
      <c r="AA1086" s="1"/>
      <c r="AB1086" s="9" t="str">
        <f t="shared" si="16"/>
        <v>0</v>
      </c>
      <c r="AC1086" s="5"/>
    </row>
    <row r="1087" spans="1:29" x14ac:dyDescent="0.4">
      <c r="A1087" t="s">
        <v>9190</v>
      </c>
      <c r="B1087" t="s">
        <v>9191</v>
      </c>
      <c r="C1087" t="s">
        <v>9192</v>
      </c>
      <c r="D1087" s="2">
        <v>1819</v>
      </c>
      <c r="E1087" s="4">
        <v>2490</v>
      </c>
      <c r="F1087" s="1">
        <v>0.27</v>
      </c>
      <c r="G1087" s="12">
        <v>4.4000000000000004</v>
      </c>
      <c r="H1087" s="4">
        <v>7946</v>
      </c>
      <c r="I1087" t="s">
        <v>9193</v>
      </c>
      <c r="J1087" t="s">
        <v>9194</v>
      </c>
      <c r="K1087" t="s">
        <v>9195</v>
      </c>
      <c r="L1087" t="s">
        <v>9196</v>
      </c>
      <c r="M1087" t="s">
        <v>9197</v>
      </c>
      <c r="N1087" t="s">
        <v>9198</v>
      </c>
      <c r="O1087" t="s">
        <v>9199</v>
      </c>
      <c r="P1087" t="s">
        <v>9200</v>
      </c>
      <c r="AA1087" s="1"/>
      <c r="AB1087" s="9" t="str">
        <f t="shared" si="16"/>
        <v>0</v>
      </c>
      <c r="AC1087" s="5"/>
    </row>
    <row r="1088" spans="1:29" x14ac:dyDescent="0.4">
      <c r="A1088" t="s">
        <v>9201</v>
      </c>
      <c r="B1088" t="s">
        <v>9202</v>
      </c>
      <c r="C1088" t="s">
        <v>8762</v>
      </c>
      <c r="D1088" s="2">
        <v>1199</v>
      </c>
      <c r="E1088" s="4">
        <v>1900</v>
      </c>
      <c r="F1088" s="1">
        <v>0.37</v>
      </c>
      <c r="G1088" s="12">
        <v>4</v>
      </c>
      <c r="H1088" s="4">
        <v>1765</v>
      </c>
      <c r="I1088" t="s">
        <v>9203</v>
      </c>
      <c r="J1088" t="s">
        <v>9204</v>
      </c>
      <c r="K1088" t="s">
        <v>9205</v>
      </c>
      <c r="L1088" t="s">
        <v>9206</v>
      </c>
      <c r="M1088" t="s">
        <v>9207</v>
      </c>
      <c r="N1088" t="s">
        <v>9208</v>
      </c>
      <c r="O1088" t="s">
        <v>9209</v>
      </c>
      <c r="P1088" t="s">
        <v>9210</v>
      </c>
      <c r="AA1088" s="1"/>
      <c r="AB1088" s="9" t="str">
        <f t="shared" si="16"/>
        <v>0</v>
      </c>
      <c r="AC1088" s="5"/>
    </row>
    <row r="1089" spans="1:29" x14ac:dyDescent="0.4">
      <c r="A1089" t="s">
        <v>9211</v>
      </c>
      <c r="B1089" t="s">
        <v>9212</v>
      </c>
      <c r="C1089" t="s">
        <v>8710</v>
      </c>
      <c r="D1089" s="2">
        <v>3249</v>
      </c>
      <c r="E1089" s="4">
        <v>6295</v>
      </c>
      <c r="F1089" s="1">
        <v>0.48</v>
      </c>
      <c r="G1089" s="12">
        <v>3.8</v>
      </c>
      <c r="H1089" s="4">
        <v>14062</v>
      </c>
      <c r="I1089" t="s">
        <v>9213</v>
      </c>
      <c r="J1089" t="s">
        <v>9214</v>
      </c>
      <c r="K1089" t="s">
        <v>9215</v>
      </c>
      <c r="L1089" t="s">
        <v>9216</v>
      </c>
      <c r="M1089" t="s">
        <v>9217</v>
      </c>
      <c r="N1089" t="s">
        <v>9218</v>
      </c>
      <c r="O1089" t="s">
        <v>9219</v>
      </c>
      <c r="P1089" t="s">
        <v>9220</v>
      </c>
      <c r="AA1089" s="1"/>
      <c r="AB1089" s="9" t="str">
        <f t="shared" si="16"/>
        <v>0</v>
      </c>
      <c r="AC1089" s="5"/>
    </row>
    <row r="1090" spans="1:29" x14ac:dyDescent="0.4">
      <c r="A1090" t="s">
        <v>9221</v>
      </c>
      <c r="B1090" t="s">
        <v>9222</v>
      </c>
      <c r="C1090" t="s">
        <v>9030</v>
      </c>
      <c r="D1090">
        <v>349</v>
      </c>
      <c r="E1090" s="4">
        <v>999</v>
      </c>
      <c r="F1090" s="1">
        <v>0.65</v>
      </c>
      <c r="G1090" s="12">
        <v>4</v>
      </c>
      <c r="H1090" s="4">
        <v>15646</v>
      </c>
      <c r="I1090" t="s">
        <v>9223</v>
      </c>
      <c r="J1090" t="s">
        <v>9224</v>
      </c>
      <c r="K1090" t="s">
        <v>9225</v>
      </c>
      <c r="L1090" t="s">
        <v>9226</v>
      </c>
      <c r="M1090" t="s">
        <v>9227</v>
      </c>
      <c r="N1090" t="s">
        <v>9228</v>
      </c>
      <c r="O1090" t="s">
        <v>9229</v>
      </c>
      <c r="P1090" t="s">
        <v>9230</v>
      </c>
      <c r="AA1090" s="1"/>
      <c r="AB1090" s="9" t="str">
        <f t="shared" si="16"/>
        <v>1</v>
      </c>
      <c r="AC1090" s="5"/>
    </row>
    <row r="1091" spans="1:29" x14ac:dyDescent="0.4">
      <c r="A1091" t="s">
        <v>9231</v>
      </c>
      <c r="B1091" t="s">
        <v>9232</v>
      </c>
      <c r="C1091" t="s">
        <v>8563</v>
      </c>
      <c r="D1091" s="2">
        <v>1049</v>
      </c>
      <c r="E1091" s="4">
        <v>1699</v>
      </c>
      <c r="F1091" s="1">
        <v>0.38</v>
      </c>
      <c r="G1091" s="12">
        <v>3.1</v>
      </c>
      <c r="H1091" s="4">
        <v>111</v>
      </c>
      <c r="I1091" t="s">
        <v>9233</v>
      </c>
      <c r="J1091" t="s">
        <v>9234</v>
      </c>
      <c r="K1091" t="s">
        <v>9235</v>
      </c>
      <c r="L1091" t="s">
        <v>9236</v>
      </c>
      <c r="M1091" t="s">
        <v>9237</v>
      </c>
      <c r="N1091" t="s">
        <v>9238</v>
      </c>
      <c r="O1091" t="s">
        <v>9239</v>
      </c>
      <c r="P1091" t="s">
        <v>9240</v>
      </c>
      <c r="AA1091" s="1"/>
      <c r="AB1091" s="9" t="str">
        <f t="shared" ref="AB1091:AB1154" si="17">IF(F1091&gt;=50%, "1", "0")</f>
        <v>0</v>
      </c>
      <c r="AC1091" s="5"/>
    </row>
    <row r="1092" spans="1:29" x14ac:dyDescent="0.4">
      <c r="A1092" t="s">
        <v>9241</v>
      </c>
      <c r="B1092" t="s">
        <v>9242</v>
      </c>
      <c r="C1092" t="s">
        <v>9243</v>
      </c>
      <c r="D1092">
        <v>799</v>
      </c>
      <c r="E1092" s="4">
        <v>1500</v>
      </c>
      <c r="F1092" s="1">
        <v>0.47</v>
      </c>
      <c r="G1092" s="12">
        <v>4.3</v>
      </c>
      <c r="H1092" s="4">
        <v>9695</v>
      </c>
      <c r="I1092" t="s">
        <v>9244</v>
      </c>
      <c r="J1092" t="s">
        <v>9245</v>
      </c>
      <c r="K1092" t="s">
        <v>9246</v>
      </c>
      <c r="L1092" t="s">
        <v>9247</v>
      </c>
      <c r="M1092" t="s">
        <v>9248</v>
      </c>
      <c r="N1092" t="s">
        <v>9249</v>
      </c>
      <c r="O1092" t="s">
        <v>9250</v>
      </c>
      <c r="P1092" t="s">
        <v>9251</v>
      </c>
      <c r="AA1092" s="1"/>
      <c r="AB1092" s="9" t="str">
        <f t="shared" si="17"/>
        <v>0</v>
      </c>
      <c r="AC1092" s="5"/>
    </row>
    <row r="1093" spans="1:29" x14ac:dyDescent="0.4">
      <c r="A1093" t="s">
        <v>9252</v>
      </c>
      <c r="B1093" t="s">
        <v>9253</v>
      </c>
      <c r="C1093" t="s">
        <v>8773</v>
      </c>
      <c r="D1093" s="2">
        <v>4999</v>
      </c>
      <c r="E1093" s="4">
        <v>9650</v>
      </c>
      <c r="F1093" s="1">
        <v>0.48</v>
      </c>
      <c r="G1093" s="12">
        <v>4.2</v>
      </c>
      <c r="H1093" s="4">
        <v>1772</v>
      </c>
      <c r="I1093" t="s">
        <v>9254</v>
      </c>
      <c r="J1093" t="s">
        <v>9255</v>
      </c>
      <c r="K1093" t="s">
        <v>9256</v>
      </c>
      <c r="L1093" t="s">
        <v>9257</v>
      </c>
      <c r="M1093" t="s">
        <v>9258</v>
      </c>
      <c r="N1093" t="s">
        <v>9259</v>
      </c>
      <c r="O1093" t="s">
        <v>9260</v>
      </c>
      <c r="P1093" t="s">
        <v>9261</v>
      </c>
      <c r="AA1093" s="1"/>
      <c r="AB1093" s="9" t="str">
        <f t="shared" si="17"/>
        <v>0</v>
      </c>
      <c r="AC1093" s="5"/>
    </row>
    <row r="1094" spans="1:29" x14ac:dyDescent="0.4">
      <c r="A1094" t="s">
        <v>9262</v>
      </c>
      <c r="B1094" t="s">
        <v>9263</v>
      </c>
      <c r="C1094" t="s">
        <v>8710</v>
      </c>
      <c r="D1094" s="2">
        <v>6999</v>
      </c>
      <c r="E1094" s="4">
        <v>10590</v>
      </c>
      <c r="F1094" s="1">
        <v>0.34</v>
      </c>
      <c r="G1094" s="12">
        <v>4.4000000000000004</v>
      </c>
      <c r="H1094" s="4">
        <v>11499</v>
      </c>
      <c r="I1094" t="s">
        <v>9264</v>
      </c>
      <c r="J1094" t="s">
        <v>9265</v>
      </c>
      <c r="K1094" t="s">
        <v>9266</v>
      </c>
      <c r="L1094" t="s">
        <v>9267</v>
      </c>
      <c r="M1094" t="s">
        <v>9268</v>
      </c>
      <c r="N1094" t="s">
        <v>9269</v>
      </c>
      <c r="O1094" t="s">
        <v>9270</v>
      </c>
      <c r="P1094" t="s">
        <v>9271</v>
      </c>
      <c r="AA1094" s="1"/>
      <c r="AB1094" s="9" t="str">
        <f t="shared" si="17"/>
        <v>0</v>
      </c>
      <c r="AC1094" s="5"/>
    </row>
    <row r="1095" spans="1:29" x14ac:dyDescent="0.4">
      <c r="A1095" t="s">
        <v>9272</v>
      </c>
      <c r="B1095" t="s">
        <v>9273</v>
      </c>
      <c r="C1095" t="s">
        <v>8585</v>
      </c>
      <c r="D1095">
        <v>799</v>
      </c>
      <c r="E1095" s="4">
        <v>1999</v>
      </c>
      <c r="F1095" s="1">
        <v>0.6</v>
      </c>
      <c r="G1095" s="12">
        <v>4.0999999999999996</v>
      </c>
      <c r="H1095" s="4">
        <v>2162</v>
      </c>
      <c r="I1095" t="s">
        <v>9274</v>
      </c>
      <c r="J1095" t="s">
        <v>9275</v>
      </c>
      <c r="K1095" t="s">
        <v>9276</v>
      </c>
      <c r="L1095" t="s">
        <v>9277</v>
      </c>
      <c r="M1095" t="s">
        <v>9278</v>
      </c>
      <c r="N1095" t="s">
        <v>9279</v>
      </c>
      <c r="O1095" t="s">
        <v>9280</v>
      </c>
      <c r="P1095" t="s">
        <v>9281</v>
      </c>
      <c r="AA1095" s="1"/>
      <c r="AB1095" s="9" t="str">
        <f t="shared" si="17"/>
        <v>1</v>
      </c>
      <c r="AC1095" s="5"/>
    </row>
    <row r="1096" spans="1:29" x14ac:dyDescent="0.4">
      <c r="A1096" t="s">
        <v>9282</v>
      </c>
      <c r="B1096" t="s">
        <v>9283</v>
      </c>
      <c r="C1096" t="s">
        <v>9284</v>
      </c>
      <c r="D1096">
        <v>89</v>
      </c>
      <c r="E1096" s="4">
        <v>89</v>
      </c>
      <c r="F1096" s="1">
        <v>0</v>
      </c>
      <c r="G1096" s="12">
        <v>4.2</v>
      </c>
      <c r="H1096" s="4">
        <v>19621</v>
      </c>
      <c r="I1096" t="s">
        <v>9285</v>
      </c>
      <c r="J1096" t="s">
        <v>9286</v>
      </c>
      <c r="K1096" t="s">
        <v>9287</v>
      </c>
      <c r="L1096" t="s">
        <v>9288</v>
      </c>
      <c r="M1096" t="s">
        <v>9289</v>
      </c>
      <c r="N1096" t="s">
        <v>9290</v>
      </c>
      <c r="O1096" t="s">
        <v>9291</v>
      </c>
      <c r="P1096" t="s">
        <v>9292</v>
      </c>
      <c r="AA1096" s="1"/>
      <c r="AB1096" s="9" t="str">
        <f t="shared" si="17"/>
        <v>0</v>
      </c>
      <c r="AC1096" s="5"/>
    </row>
    <row r="1097" spans="1:29" x14ac:dyDescent="0.4">
      <c r="A1097" t="s">
        <v>9293</v>
      </c>
      <c r="B1097" t="s">
        <v>9294</v>
      </c>
      <c r="C1097" t="s">
        <v>9295</v>
      </c>
      <c r="D1097" s="2">
        <v>1400</v>
      </c>
      <c r="E1097" s="4">
        <v>2485</v>
      </c>
      <c r="F1097" s="1">
        <v>0.44</v>
      </c>
      <c r="G1097" s="12">
        <v>4.0999999999999996</v>
      </c>
      <c r="H1097" s="4">
        <v>19998</v>
      </c>
      <c r="I1097" t="s">
        <v>9296</v>
      </c>
      <c r="J1097" t="s">
        <v>9297</v>
      </c>
      <c r="K1097" t="s">
        <v>9298</v>
      </c>
      <c r="L1097" t="s">
        <v>9299</v>
      </c>
      <c r="M1097" t="s">
        <v>9300</v>
      </c>
      <c r="N1097" t="s">
        <v>9301</v>
      </c>
      <c r="O1097" t="s">
        <v>9302</v>
      </c>
      <c r="P1097" t="s">
        <v>9303</v>
      </c>
      <c r="AA1097" s="1"/>
      <c r="AB1097" s="9" t="str">
        <f t="shared" si="17"/>
        <v>0</v>
      </c>
      <c r="AC1097" s="5"/>
    </row>
    <row r="1098" spans="1:29" x14ac:dyDescent="0.4">
      <c r="A1098" t="s">
        <v>9304</v>
      </c>
      <c r="B1098" t="s">
        <v>9305</v>
      </c>
      <c r="C1098" t="s">
        <v>8886</v>
      </c>
      <c r="D1098">
        <v>355</v>
      </c>
      <c r="E1098" s="4">
        <v>899</v>
      </c>
      <c r="F1098" s="1">
        <v>0.61</v>
      </c>
      <c r="G1098" s="12">
        <v>4.0999999999999996</v>
      </c>
      <c r="H1098" s="4">
        <v>1051</v>
      </c>
      <c r="I1098" t="s">
        <v>9306</v>
      </c>
      <c r="J1098" t="s">
        <v>9307</v>
      </c>
      <c r="K1098" t="s">
        <v>9308</v>
      </c>
      <c r="L1098" t="s">
        <v>9309</v>
      </c>
      <c r="M1098" t="s">
        <v>9310</v>
      </c>
      <c r="N1098" t="s">
        <v>9311</v>
      </c>
      <c r="O1098" t="s">
        <v>9312</v>
      </c>
      <c r="P1098" t="s">
        <v>9313</v>
      </c>
      <c r="AA1098" s="1"/>
      <c r="AB1098" s="9" t="str">
        <f t="shared" si="17"/>
        <v>1</v>
      </c>
      <c r="AC1098" s="5"/>
    </row>
    <row r="1099" spans="1:29" x14ac:dyDescent="0.4">
      <c r="A1099" t="s">
        <v>9314</v>
      </c>
      <c r="B1099" t="s">
        <v>9315</v>
      </c>
      <c r="C1099" t="s">
        <v>8552</v>
      </c>
      <c r="D1099" s="2">
        <v>2169</v>
      </c>
      <c r="E1099" s="4">
        <v>3279</v>
      </c>
      <c r="F1099" s="1">
        <v>0.34</v>
      </c>
      <c r="G1099" s="12">
        <v>4.0999999999999996</v>
      </c>
      <c r="H1099" s="4">
        <v>1716</v>
      </c>
      <c r="I1099" t="s">
        <v>9316</v>
      </c>
      <c r="J1099" t="s">
        <v>9317</v>
      </c>
      <c r="K1099" t="s">
        <v>9318</v>
      </c>
      <c r="L1099" t="s">
        <v>9319</v>
      </c>
      <c r="M1099" t="s">
        <v>9320</v>
      </c>
      <c r="N1099" t="s">
        <v>9321</v>
      </c>
      <c r="O1099" t="s">
        <v>9322</v>
      </c>
      <c r="P1099" t="s">
        <v>9323</v>
      </c>
      <c r="AA1099" s="1"/>
      <c r="AB1099" s="9" t="str">
        <f t="shared" si="17"/>
        <v>0</v>
      </c>
      <c r="AC1099" s="5"/>
    </row>
    <row r="1100" spans="1:29" x14ac:dyDescent="0.4">
      <c r="A1100" t="s">
        <v>9324</v>
      </c>
      <c r="B1100" t="s">
        <v>9325</v>
      </c>
      <c r="C1100" t="s">
        <v>9326</v>
      </c>
      <c r="D1100" s="2">
        <v>2799</v>
      </c>
      <c r="E1100" s="4">
        <v>3799</v>
      </c>
      <c r="F1100" s="1">
        <v>0.26</v>
      </c>
      <c r="G1100" s="12">
        <v>3.9</v>
      </c>
      <c r="H1100" s="4">
        <v>32931</v>
      </c>
      <c r="I1100" t="s">
        <v>9327</v>
      </c>
      <c r="J1100" t="s">
        <v>9328</v>
      </c>
      <c r="K1100" t="s">
        <v>9329</v>
      </c>
      <c r="L1100" t="s">
        <v>9330</v>
      </c>
      <c r="M1100" t="s">
        <v>9331</v>
      </c>
      <c r="N1100" t="s">
        <v>9332</v>
      </c>
      <c r="O1100" t="s">
        <v>9333</v>
      </c>
      <c r="P1100" t="s">
        <v>9334</v>
      </c>
      <c r="AA1100" s="1"/>
      <c r="AB1100" s="9" t="str">
        <f t="shared" si="17"/>
        <v>0</v>
      </c>
      <c r="AC1100" s="5"/>
    </row>
    <row r="1101" spans="1:29" x14ac:dyDescent="0.4">
      <c r="A1101" t="s">
        <v>9335</v>
      </c>
      <c r="B1101" t="s">
        <v>9336</v>
      </c>
      <c r="C1101" t="s">
        <v>8541</v>
      </c>
      <c r="D1101">
        <v>899</v>
      </c>
      <c r="E1101" s="4">
        <v>1249</v>
      </c>
      <c r="F1101" s="1">
        <v>0.28000000000000003</v>
      </c>
      <c r="G1101" s="12">
        <v>3.9</v>
      </c>
      <c r="H1101" s="4">
        <v>17424</v>
      </c>
      <c r="I1101" t="s">
        <v>9337</v>
      </c>
      <c r="J1101" t="s">
        <v>9338</v>
      </c>
      <c r="K1101" t="s">
        <v>9339</v>
      </c>
      <c r="L1101" t="s">
        <v>9340</v>
      </c>
      <c r="M1101" t="s">
        <v>9341</v>
      </c>
      <c r="N1101" t="s">
        <v>9342</v>
      </c>
      <c r="O1101" t="s">
        <v>9343</v>
      </c>
      <c r="P1101" t="s">
        <v>9344</v>
      </c>
      <c r="AA1101" s="1"/>
      <c r="AB1101" s="9" t="str">
        <f t="shared" si="17"/>
        <v>0</v>
      </c>
      <c r="AC1101" s="5"/>
    </row>
    <row r="1102" spans="1:29" x14ac:dyDescent="0.4">
      <c r="A1102" t="s">
        <v>9345</v>
      </c>
      <c r="B1102" t="s">
        <v>9346</v>
      </c>
      <c r="C1102" t="s">
        <v>8732</v>
      </c>
      <c r="D1102" s="2">
        <v>2499</v>
      </c>
      <c r="E1102" s="4">
        <v>5000</v>
      </c>
      <c r="F1102" s="1">
        <v>0.5</v>
      </c>
      <c r="G1102" s="12">
        <v>3.8</v>
      </c>
      <c r="H1102" s="4">
        <v>1889</v>
      </c>
      <c r="I1102" t="s">
        <v>9347</v>
      </c>
      <c r="J1102" t="s">
        <v>9348</v>
      </c>
      <c r="K1102" t="s">
        <v>9349</v>
      </c>
      <c r="L1102" t="s">
        <v>9350</v>
      </c>
      <c r="M1102" t="s">
        <v>9351</v>
      </c>
      <c r="N1102" t="s">
        <v>9352</v>
      </c>
      <c r="O1102" t="s">
        <v>9353</v>
      </c>
      <c r="P1102" t="s">
        <v>9354</v>
      </c>
      <c r="AA1102" s="1"/>
      <c r="AB1102" s="9" t="str">
        <f t="shared" si="17"/>
        <v>1</v>
      </c>
      <c r="AC1102" s="5"/>
    </row>
    <row r="1103" spans="1:29" x14ac:dyDescent="0.4">
      <c r="A1103" t="s">
        <v>9355</v>
      </c>
      <c r="B1103" t="s">
        <v>9356</v>
      </c>
      <c r="C1103" t="s">
        <v>8721</v>
      </c>
      <c r="D1103" s="2">
        <v>3599</v>
      </c>
      <c r="E1103" s="4">
        <v>7299</v>
      </c>
      <c r="F1103" s="1">
        <v>0.51</v>
      </c>
      <c r="G1103" s="12">
        <v>4</v>
      </c>
      <c r="H1103" s="4">
        <v>10324</v>
      </c>
      <c r="I1103" t="s">
        <v>9357</v>
      </c>
      <c r="J1103" t="s">
        <v>9358</v>
      </c>
      <c r="K1103" t="s">
        <v>9359</v>
      </c>
      <c r="L1103" t="s">
        <v>9360</v>
      </c>
      <c r="M1103" t="s">
        <v>9361</v>
      </c>
      <c r="N1103" t="s">
        <v>9362</v>
      </c>
      <c r="O1103" t="s">
        <v>9363</v>
      </c>
      <c r="P1103" t="s">
        <v>9364</v>
      </c>
      <c r="AA1103" s="1"/>
      <c r="AB1103" s="9" t="str">
        <f t="shared" si="17"/>
        <v>1</v>
      </c>
      <c r="AC1103" s="5"/>
    </row>
    <row r="1104" spans="1:29" x14ac:dyDescent="0.4">
      <c r="A1104" t="s">
        <v>9365</v>
      </c>
      <c r="B1104" t="s">
        <v>9366</v>
      </c>
      <c r="C1104" t="s">
        <v>8699</v>
      </c>
      <c r="D1104">
        <v>499</v>
      </c>
      <c r="E1104" s="4">
        <v>625</v>
      </c>
      <c r="F1104" s="1">
        <v>0.2</v>
      </c>
      <c r="G1104" s="12">
        <v>4.2</v>
      </c>
      <c r="H1104" s="4">
        <v>5355</v>
      </c>
      <c r="I1104" t="s">
        <v>9367</v>
      </c>
      <c r="J1104" t="s">
        <v>9368</v>
      </c>
      <c r="K1104" t="s">
        <v>9369</v>
      </c>
      <c r="L1104" t="s">
        <v>9370</v>
      </c>
      <c r="M1104" t="s">
        <v>9371</v>
      </c>
      <c r="N1104" t="s">
        <v>9372</v>
      </c>
      <c r="O1104" t="s">
        <v>9373</v>
      </c>
      <c r="P1104" t="s">
        <v>9374</v>
      </c>
      <c r="AA1104" s="1"/>
      <c r="AB1104" s="9" t="str">
        <f t="shared" si="17"/>
        <v>0</v>
      </c>
      <c r="AC1104" s="5"/>
    </row>
    <row r="1105" spans="1:29" x14ac:dyDescent="0.4">
      <c r="A1105" t="s">
        <v>9375</v>
      </c>
      <c r="B1105" t="s">
        <v>9376</v>
      </c>
      <c r="C1105" t="s">
        <v>8844</v>
      </c>
      <c r="D1105">
        <v>653</v>
      </c>
      <c r="E1105" s="4">
        <v>1020</v>
      </c>
      <c r="F1105" s="1">
        <v>0.36</v>
      </c>
      <c r="G1105" s="12">
        <v>4.0999999999999996</v>
      </c>
      <c r="H1105" s="4">
        <v>3366</v>
      </c>
      <c r="I1105" t="s">
        <v>9377</v>
      </c>
      <c r="J1105" t="s">
        <v>9378</v>
      </c>
      <c r="K1105" t="s">
        <v>9379</v>
      </c>
      <c r="L1105" t="s">
        <v>9380</v>
      </c>
      <c r="M1105" t="s">
        <v>9381</v>
      </c>
      <c r="N1105" t="s">
        <v>13064</v>
      </c>
      <c r="O1105" t="s">
        <v>9382</v>
      </c>
      <c r="P1105" t="s">
        <v>9383</v>
      </c>
      <c r="AA1105" s="1"/>
      <c r="AB1105" s="9" t="str">
        <f t="shared" si="17"/>
        <v>0</v>
      </c>
      <c r="AC1105" s="5"/>
    </row>
    <row r="1106" spans="1:29" x14ac:dyDescent="0.4">
      <c r="A1106" t="s">
        <v>9384</v>
      </c>
      <c r="B1106" t="s">
        <v>9385</v>
      </c>
      <c r="C1106" t="s">
        <v>9386</v>
      </c>
      <c r="D1106" s="2">
        <v>4789</v>
      </c>
      <c r="E1106" s="4">
        <v>8990</v>
      </c>
      <c r="F1106" s="1">
        <v>0.47</v>
      </c>
      <c r="G1106" s="12">
        <v>4.3</v>
      </c>
      <c r="H1106" s="4">
        <v>1017</v>
      </c>
      <c r="I1106" t="s">
        <v>9387</v>
      </c>
      <c r="J1106" t="s">
        <v>9388</v>
      </c>
      <c r="K1106" t="s">
        <v>9389</v>
      </c>
      <c r="L1106" t="s">
        <v>9390</v>
      </c>
      <c r="M1106" t="s">
        <v>9391</v>
      </c>
      <c r="N1106" t="s">
        <v>9392</v>
      </c>
      <c r="O1106" t="s">
        <v>9393</v>
      </c>
      <c r="P1106" t="s">
        <v>9394</v>
      </c>
      <c r="AA1106" s="1"/>
      <c r="AB1106" s="9" t="str">
        <f t="shared" si="17"/>
        <v>0</v>
      </c>
      <c r="AC1106" s="5"/>
    </row>
    <row r="1107" spans="1:29" x14ac:dyDescent="0.4">
      <c r="A1107" t="s">
        <v>9395</v>
      </c>
      <c r="B1107" t="s">
        <v>9396</v>
      </c>
      <c r="C1107" t="s">
        <v>9397</v>
      </c>
      <c r="D1107" s="2">
        <v>1409</v>
      </c>
      <c r="E1107" s="4">
        <v>1639</v>
      </c>
      <c r="F1107" s="1">
        <v>0.14000000000000001</v>
      </c>
      <c r="G1107" s="12">
        <v>3.7</v>
      </c>
      <c r="H1107" s="4">
        <v>787</v>
      </c>
      <c r="I1107" t="s">
        <v>9398</v>
      </c>
      <c r="J1107" t="s">
        <v>9399</v>
      </c>
      <c r="K1107" t="s">
        <v>9400</v>
      </c>
      <c r="L1107" t="s">
        <v>9401</v>
      </c>
      <c r="M1107" t="s">
        <v>9402</v>
      </c>
      <c r="N1107" t="s">
        <v>9403</v>
      </c>
      <c r="O1107" t="s">
        <v>9404</v>
      </c>
      <c r="P1107" t="s">
        <v>9405</v>
      </c>
      <c r="AA1107" s="1"/>
      <c r="AB1107" s="9" t="str">
        <f t="shared" si="17"/>
        <v>0</v>
      </c>
      <c r="AC1107" s="5"/>
    </row>
    <row r="1108" spans="1:29" x14ac:dyDescent="0.4">
      <c r="A1108" t="s">
        <v>9406</v>
      </c>
      <c r="B1108" t="s">
        <v>9407</v>
      </c>
      <c r="C1108" t="s">
        <v>8688</v>
      </c>
      <c r="D1108">
        <v>753</v>
      </c>
      <c r="E1108" s="4">
        <v>899</v>
      </c>
      <c r="F1108" s="1">
        <v>0.16</v>
      </c>
      <c r="G1108" s="12">
        <v>4.2</v>
      </c>
      <c r="H1108" s="4">
        <v>18462</v>
      </c>
      <c r="I1108" t="s">
        <v>9408</v>
      </c>
      <c r="J1108" t="s">
        <v>9409</v>
      </c>
      <c r="K1108" t="s">
        <v>9410</v>
      </c>
      <c r="L1108" t="s">
        <v>9411</v>
      </c>
      <c r="M1108" t="s">
        <v>9412</v>
      </c>
      <c r="N1108" t="s">
        <v>9413</v>
      </c>
      <c r="O1108" t="s">
        <v>9414</v>
      </c>
      <c r="P1108" t="s">
        <v>9415</v>
      </c>
      <c r="AA1108" s="1"/>
      <c r="AB1108" s="9" t="str">
        <f t="shared" si="17"/>
        <v>0</v>
      </c>
      <c r="AC1108" s="5"/>
    </row>
    <row r="1109" spans="1:29" x14ac:dyDescent="0.4">
      <c r="A1109" t="s">
        <v>9416</v>
      </c>
      <c r="B1109" t="s">
        <v>9417</v>
      </c>
      <c r="C1109" t="s">
        <v>9030</v>
      </c>
      <c r="D1109">
        <v>353</v>
      </c>
      <c r="E1109" s="4">
        <v>1199</v>
      </c>
      <c r="F1109" s="1">
        <v>0.71</v>
      </c>
      <c r="G1109" s="12">
        <v>4.3</v>
      </c>
      <c r="H1109" s="4">
        <v>629</v>
      </c>
      <c r="I1109" t="s">
        <v>9418</v>
      </c>
      <c r="J1109" t="s">
        <v>9419</v>
      </c>
      <c r="K1109" t="s">
        <v>9420</v>
      </c>
      <c r="L1109" t="s">
        <v>9421</v>
      </c>
      <c r="M1109" t="s">
        <v>9422</v>
      </c>
      <c r="N1109" t="s">
        <v>9423</v>
      </c>
      <c r="O1109" t="s">
        <v>9424</v>
      </c>
      <c r="P1109" t="s">
        <v>9425</v>
      </c>
      <c r="AA1109" s="1"/>
      <c r="AB1109" s="9" t="str">
        <f t="shared" si="17"/>
        <v>1</v>
      </c>
      <c r="AC1109" s="5"/>
    </row>
    <row r="1110" spans="1:29" x14ac:dyDescent="0.4">
      <c r="A1110" t="s">
        <v>9426</v>
      </c>
      <c r="B1110" t="s">
        <v>9427</v>
      </c>
      <c r="C1110" t="s">
        <v>8585</v>
      </c>
      <c r="D1110" s="2">
        <v>1099</v>
      </c>
      <c r="E1110" s="4">
        <v>1899</v>
      </c>
      <c r="F1110" s="1">
        <v>0.42</v>
      </c>
      <c r="G1110" s="12">
        <v>4.3</v>
      </c>
      <c r="H1110" s="4">
        <v>15276</v>
      </c>
      <c r="I1110" t="s">
        <v>9428</v>
      </c>
      <c r="J1110" t="s">
        <v>9429</v>
      </c>
      <c r="K1110" t="s">
        <v>9430</v>
      </c>
      <c r="L1110" t="s">
        <v>9431</v>
      </c>
      <c r="M1110" t="s">
        <v>9432</v>
      </c>
      <c r="N1110" t="s">
        <v>9433</v>
      </c>
      <c r="O1110" t="s">
        <v>9434</v>
      </c>
      <c r="P1110" t="s">
        <v>9435</v>
      </c>
      <c r="AA1110" s="1"/>
      <c r="AB1110" s="9" t="str">
        <f t="shared" si="17"/>
        <v>0</v>
      </c>
      <c r="AC1110" s="5"/>
    </row>
    <row r="1111" spans="1:29" x14ac:dyDescent="0.4">
      <c r="A1111" t="s">
        <v>9436</v>
      </c>
      <c r="B1111" t="s">
        <v>9437</v>
      </c>
      <c r="C1111" t="s">
        <v>8875</v>
      </c>
      <c r="D1111" s="2">
        <v>8799</v>
      </c>
      <c r="E1111" s="4">
        <v>11595</v>
      </c>
      <c r="F1111" s="1">
        <v>0.24</v>
      </c>
      <c r="G1111" s="12">
        <v>4.4000000000000004</v>
      </c>
      <c r="H1111" s="4">
        <v>2981</v>
      </c>
      <c r="I1111" t="s">
        <v>9438</v>
      </c>
      <c r="J1111" t="s">
        <v>9439</v>
      </c>
      <c r="K1111" t="s">
        <v>9440</v>
      </c>
      <c r="L1111" t="s">
        <v>9441</v>
      </c>
      <c r="M1111" t="s">
        <v>9442</v>
      </c>
      <c r="N1111" t="s">
        <v>9443</v>
      </c>
      <c r="O1111" t="s">
        <v>9444</v>
      </c>
      <c r="P1111" t="s">
        <v>9445</v>
      </c>
      <c r="AA1111" s="1"/>
      <c r="AB1111" s="9" t="str">
        <f t="shared" si="17"/>
        <v>0</v>
      </c>
      <c r="AC1111" s="5"/>
    </row>
    <row r="1112" spans="1:29" x14ac:dyDescent="0.4">
      <c r="A1112" t="s">
        <v>9446</v>
      </c>
      <c r="B1112" t="s">
        <v>9447</v>
      </c>
      <c r="C1112" t="s">
        <v>8541</v>
      </c>
      <c r="D1112" s="2">
        <v>1345</v>
      </c>
      <c r="E1112" s="4">
        <v>1750</v>
      </c>
      <c r="F1112" s="1">
        <v>0.23</v>
      </c>
      <c r="G1112" s="12">
        <v>3.8</v>
      </c>
      <c r="H1112" s="4">
        <v>2466</v>
      </c>
      <c r="I1112" t="s">
        <v>9448</v>
      </c>
      <c r="J1112" t="s">
        <v>9449</v>
      </c>
      <c r="K1112" t="s">
        <v>9450</v>
      </c>
      <c r="L1112" t="s">
        <v>9451</v>
      </c>
      <c r="M1112" t="s">
        <v>9452</v>
      </c>
      <c r="N1112" t="s">
        <v>9453</v>
      </c>
      <c r="O1112" t="s">
        <v>9454</v>
      </c>
      <c r="P1112" t="s">
        <v>9455</v>
      </c>
      <c r="AA1112" s="1"/>
      <c r="AB1112" s="9" t="str">
        <f t="shared" si="17"/>
        <v>0</v>
      </c>
      <c r="AC1112" s="5"/>
    </row>
    <row r="1113" spans="1:29" x14ac:dyDescent="0.4">
      <c r="A1113" t="s">
        <v>9456</v>
      </c>
      <c r="B1113" t="s">
        <v>9457</v>
      </c>
      <c r="C1113" t="s">
        <v>9458</v>
      </c>
      <c r="D1113" s="2">
        <v>2095</v>
      </c>
      <c r="E1113" s="4">
        <v>2095</v>
      </c>
      <c r="F1113" s="1">
        <v>0</v>
      </c>
      <c r="G1113" s="12">
        <v>4.5</v>
      </c>
      <c r="H1113" s="4">
        <v>7949</v>
      </c>
      <c r="I1113" t="s">
        <v>9459</v>
      </c>
      <c r="J1113" t="s">
        <v>9460</v>
      </c>
      <c r="K1113" t="s">
        <v>9461</v>
      </c>
      <c r="L1113" t="s">
        <v>9462</v>
      </c>
      <c r="M1113" t="s">
        <v>9463</v>
      </c>
      <c r="N1113" t="s">
        <v>9464</v>
      </c>
      <c r="O1113" t="s">
        <v>9465</v>
      </c>
      <c r="P1113" t="s">
        <v>9466</v>
      </c>
      <c r="AA1113" s="1"/>
      <c r="AB1113" s="9" t="str">
        <f t="shared" si="17"/>
        <v>0</v>
      </c>
      <c r="AC1113" s="5"/>
    </row>
    <row r="1114" spans="1:29" x14ac:dyDescent="0.4">
      <c r="A1114" t="s">
        <v>9467</v>
      </c>
      <c r="B1114" t="s">
        <v>9468</v>
      </c>
      <c r="C1114" t="s">
        <v>8552</v>
      </c>
      <c r="D1114" s="2">
        <v>1498</v>
      </c>
      <c r="E1114" s="4">
        <v>2300</v>
      </c>
      <c r="F1114" s="1">
        <v>0.35</v>
      </c>
      <c r="G1114" s="12">
        <v>3.8</v>
      </c>
      <c r="H1114" s="4">
        <v>95</v>
      </c>
      <c r="I1114" t="s">
        <v>9469</v>
      </c>
      <c r="J1114" t="s">
        <v>9470</v>
      </c>
      <c r="K1114" t="s">
        <v>9471</v>
      </c>
      <c r="L1114" t="s">
        <v>9472</v>
      </c>
      <c r="M1114" t="s">
        <v>9473</v>
      </c>
      <c r="N1114" t="s">
        <v>9474</v>
      </c>
      <c r="O1114" t="s">
        <v>9475</v>
      </c>
      <c r="P1114" t="s">
        <v>9476</v>
      </c>
      <c r="AA1114" s="1"/>
      <c r="AB1114" s="9" t="str">
        <f t="shared" si="17"/>
        <v>0</v>
      </c>
      <c r="AC1114" s="5"/>
    </row>
    <row r="1115" spans="1:29" x14ac:dyDescent="0.4">
      <c r="A1115" t="s">
        <v>9477</v>
      </c>
      <c r="B1115" t="s">
        <v>9478</v>
      </c>
      <c r="C1115" t="s">
        <v>9479</v>
      </c>
      <c r="D1115" s="2">
        <v>2199</v>
      </c>
      <c r="E1115" s="4">
        <v>2990</v>
      </c>
      <c r="F1115" s="1">
        <v>0.26</v>
      </c>
      <c r="G1115" s="12">
        <v>3.8</v>
      </c>
      <c r="H1115" s="4">
        <v>1558</v>
      </c>
      <c r="I1115" t="s">
        <v>9480</v>
      </c>
      <c r="J1115" t="s">
        <v>9481</v>
      </c>
      <c r="K1115" t="s">
        <v>9482</v>
      </c>
      <c r="L1115" t="s">
        <v>9483</v>
      </c>
      <c r="M1115" t="s">
        <v>9484</v>
      </c>
      <c r="N1115" t="s">
        <v>9485</v>
      </c>
      <c r="O1115" t="s">
        <v>9486</v>
      </c>
      <c r="P1115" t="s">
        <v>9487</v>
      </c>
      <c r="AA1115" s="1"/>
      <c r="AB1115" s="9" t="str">
        <f t="shared" si="17"/>
        <v>0</v>
      </c>
      <c r="AC1115" s="5"/>
    </row>
    <row r="1116" spans="1:29" x14ac:dyDescent="0.4">
      <c r="A1116" t="s">
        <v>9488</v>
      </c>
      <c r="B1116" t="s">
        <v>9489</v>
      </c>
      <c r="C1116" t="s">
        <v>8710</v>
      </c>
      <c r="D1116" s="2">
        <v>3699</v>
      </c>
      <c r="E1116" s="4">
        <v>4295</v>
      </c>
      <c r="F1116" s="1">
        <v>0.14000000000000001</v>
      </c>
      <c r="G1116" s="12">
        <v>4.0999999999999996</v>
      </c>
      <c r="H1116" s="4">
        <v>26543</v>
      </c>
      <c r="I1116" t="s">
        <v>9490</v>
      </c>
      <c r="J1116" t="s">
        <v>9491</v>
      </c>
      <c r="K1116" t="s">
        <v>9492</v>
      </c>
      <c r="L1116" t="s">
        <v>9493</v>
      </c>
      <c r="M1116" t="s">
        <v>9494</v>
      </c>
      <c r="N1116" t="s">
        <v>9495</v>
      </c>
      <c r="O1116" t="s">
        <v>9496</v>
      </c>
      <c r="P1116" t="s">
        <v>9497</v>
      </c>
      <c r="AA1116" s="1"/>
      <c r="AB1116" s="9" t="str">
        <f t="shared" si="17"/>
        <v>0</v>
      </c>
      <c r="AC1116" s="5"/>
    </row>
    <row r="1117" spans="1:29" x14ac:dyDescent="0.4">
      <c r="A1117" t="s">
        <v>9498</v>
      </c>
      <c r="B1117" t="s">
        <v>9499</v>
      </c>
      <c r="C1117" t="s">
        <v>8886</v>
      </c>
      <c r="D1117">
        <v>177</v>
      </c>
      <c r="E1117" s="4">
        <v>199</v>
      </c>
      <c r="F1117" s="1">
        <v>0.11</v>
      </c>
      <c r="G1117" s="12">
        <v>4.0999999999999996</v>
      </c>
      <c r="H1117" s="4">
        <v>3688</v>
      </c>
      <c r="I1117" t="s">
        <v>9500</v>
      </c>
      <c r="J1117" t="s">
        <v>9501</v>
      </c>
      <c r="K1117" t="s">
        <v>9502</v>
      </c>
      <c r="L1117" t="s">
        <v>9503</v>
      </c>
      <c r="M1117" t="s">
        <v>9504</v>
      </c>
      <c r="N1117" t="s">
        <v>9505</v>
      </c>
      <c r="O1117" t="s">
        <v>9506</v>
      </c>
      <c r="P1117" t="s">
        <v>9507</v>
      </c>
      <c r="AA1117" s="1"/>
      <c r="AB1117" s="9" t="str">
        <f t="shared" si="17"/>
        <v>0</v>
      </c>
      <c r="AC1117" s="5"/>
    </row>
    <row r="1118" spans="1:29" x14ac:dyDescent="0.4">
      <c r="A1118" t="s">
        <v>9508</v>
      </c>
      <c r="B1118" t="s">
        <v>9509</v>
      </c>
      <c r="C1118" t="s">
        <v>8710</v>
      </c>
      <c r="D1118" s="2">
        <v>1149</v>
      </c>
      <c r="E1118" s="4">
        <v>2499</v>
      </c>
      <c r="F1118" s="1">
        <v>0.54</v>
      </c>
      <c r="G1118" s="12">
        <v>3.8</v>
      </c>
      <c r="H1118" s="4">
        <v>4383</v>
      </c>
      <c r="I1118" t="s">
        <v>9510</v>
      </c>
      <c r="J1118" t="s">
        <v>9511</v>
      </c>
      <c r="K1118" t="s">
        <v>9512</v>
      </c>
      <c r="L1118" t="s">
        <v>9513</v>
      </c>
      <c r="M1118" t="s">
        <v>9514</v>
      </c>
      <c r="N1118" t="s">
        <v>9515</v>
      </c>
      <c r="O1118" t="s">
        <v>9516</v>
      </c>
      <c r="P1118" t="s">
        <v>9517</v>
      </c>
      <c r="AA1118" s="1"/>
      <c r="AB1118" s="9" t="str">
        <f t="shared" si="17"/>
        <v>1</v>
      </c>
      <c r="AC1118" s="5"/>
    </row>
    <row r="1119" spans="1:29" x14ac:dyDescent="0.4">
      <c r="A1119" t="s">
        <v>9518</v>
      </c>
      <c r="B1119" t="s">
        <v>9519</v>
      </c>
      <c r="C1119" t="s">
        <v>9520</v>
      </c>
      <c r="D1119">
        <v>244</v>
      </c>
      <c r="E1119" s="4">
        <v>499</v>
      </c>
      <c r="F1119" s="1">
        <v>0.51</v>
      </c>
      <c r="G1119" s="12">
        <v>3.3</v>
      </c>
      <c r="H1119" s="4">
        <v>478</v>
      </c>
      <c r="I1119" t="s">
        <v>9521</v>
      </c>
      <c r="J1119" t="s">
        <v>9522</v>
      </c>
      <c r="K1119" t="s">
        <v>9523</v>
      </c>
      <c r="L1119" t="s">
        <v>9524</v>
      </c>
      <c r="M1119" t="s">
        <v>9525</v>
      </c>
      <c r="N1119" t="s">
        <v>9526</v>
      </c>
      <c r="O1119" t="s">
        <v>9527</v>
      </c>
      <c r="P1119" t="s">
        <v>9528</v>
      </c>
      <c r="AA1119" s="1"/>
      <c r="AB1119" s="9" t="str">
        <f t="shared" si="17"/>
        <v>1</v>
      </c>
      <c r="AC1119" s="5"/>
    </row>
    <row r="1120" spans="1:29" x14ac:dyDescent="0.4">
      <c r="A1120" t="s">
        <v>9529</v>
      </c>
      <c r="B1120" t="s">
        <v>9530</v>
      </c>
      <c r="C1120" t="s">
        <v>8552</v>
      </c>
      <c r="D1120" s="2">
        <v>1959</v>
      </c>
      <c r="E1120" s="4">
        <v>2400</v>
      </c>
      <c r="F1120" s="1">
        <v>0.18</v>
      </c>
      <c r="G1120" s="12">
        <v>4</v>
      </c>
      <c r="H1120" s="4">
        <v>237</v>
      </c>
      <c r="I1120" t="s">
        <v>9531</v>
      </c>
      <c r="J1120" t="s">
        <v>9532</v>
      </c>
      <c r="K1120" t="s">
        <v>9533</v>
      </c>
      <c r="L1120" t="s">
        <v>9534</v>
      </c>
      <c r="M1120" t="s">
        <v>9535</v>
      </c>
      <c r="N1120" t="s">
        <v>9536</v>
      </c>
      <c r="O1120" t="s">
        <v>9537</v>
      </c>
      <c r="P1120" t="s">
        <v>9538</v>
      </c>
      <c r="AA1120" s="1"/>
      <c r="AB1120" s="9" t="str">
        <f t="shared" si="17"/>
        <v>0</v>
      </c>
      <c r="AC1120" s="5"/>
    </row>
    <row r="1121" spans="1:29" x14ac:dyDescent="0.4">
      <c r="A1121" t="s">
        <v>9539</v>
      </c>
      <c r="B1121" t="s">
        <v>9540</v>
      </c>
      <c r="C1121" t="s">
        <v>8574</v>
      </c>
      <c r="D1121">
        <v>319</v>
      </c>
      <c r="E1121" s="4">
        <v>749</v>
      </c>
      <c r="F1121" s="1">
        <v>0.56999999999999995</v>
      </c>
      <c r="G1121" s="12">
        <v>4.5999999999999996</v>
      </c>
      <c r="H1121" s="4">
        <v>124</v>
      </c>
      <c r="I1121" t="s">
        <v>9541</v>
      </c>
      <c r="J1121" t="s">
        <v>9542</v>
      </c>
      <c r="K1121" t="s">
        <v>9543</v>
      </c>
      <c r="L1121" t="s">
        <v>9544</v>
      </c>
      <c r="M1121" t="s">
        <v>9545</v>
      </c>
      <c r="N1121" t="s">
        <v>9546</v>
      </c>
      <c r="O1121" t="s">
        <v>9547</v>
      </c>
      <c r="P1121" t="s">
        <v>9548</v>
      </c>
      <c r="AA1121" s="1"/>
      <c r="AB1121" s="9" t="str">
        <f t="shared" si="17"/>
        <v>1</v>
      </c>
      <c r="AC1121" s="5"/>
    </row>
    <row r="1122" spans="1:29" x14ac:dyDescent="0.4">
      <c r="A1122" t="s">
        <v>9549</v>
      </c>
      <c r="B1122" t="s">
        <v>9550</v>
      </c>
      <c r="C1122" t="s">
        <v>8541</v>
      </c>
      <c r="D1122" s="2">
        <v>1499</v>
      </c>
      <c r="E1122" s="4">
        <v>1775</v>
      </c>
      <c r="F1122" s="1">
        <v>0.16</v>
      </c>
      <c r="G1122" s="12">
        <v>3.9</v>
      </c>
      <c r="H1122" s="4">
        <v>14667</v>
      </c>
      <c r="I1122" t="s">
        <v>9551</v>
      </c>
      <c r="J1122" t="s">
        <v>9552</v>
      </c>
      <c r="K1122" t="s">
        <v>9553</v>
      </c>
      <c r="L1122" t="s">
        <v>9554</v>
      </c>
      <c r="M1122" t="s">
        <v>9555</v>
      </c>
      <c r="N1122" t="s">
        <v>9556</v>
      </c>
      <c r="O1122" t="s">
        <v>9557</v>
      </c>
      <c r="P1122" t="s">
        <v>9558</v>
      </c>
      <c r="AA1122" s="1"/>
      <c r="AB1122" s="9" t="str">
        <f t="shared" si="17"/>
        <v>0</v>
      </c>
      <c r="AC1122" s="5"/>
    </row>
    <row r="1123" spans="1:29" x14ac:dyDescent="0.4">
      <c r="A1123" t="s">
        <v>9559</v>
      </c>
      <c r="B1123" t="s">
        <v>9560</v>
      </c>
      <c r="C1123" t="s">
        <v>8574</v>
      </c>
      <c r="D1123">
        <v>469</v>
      </c>
      <c r="E1123" s="4">
        <v>1599</v>
      </c>
      <c r="F1123" s="1">
        <v>0.71</v>
      </c>
      <c r="G1123" s="12">
        <v>3.7</v>
      </c>
      <c r="H1123" s="4">
        <v>6</v>
      </c>
      <c r="I1123" t="s">
        <v>9561</v>
      </c>
      <c r="J1123" t="s">
        <v>9562</v>
      </c>
      <c r="K1123" t="s">
        <v>9563</v>
      </c>
      <c r="L1123" t="s">
        <v>9564</v>
      </c>
      <c r="M1123" t="s">
        <v>9565</v>
      </c>
      <c r="N1123" t="s">
        <v>9566</v>
      </c>
      <c r="O1123" t="s">
        <v>9567</v>
      </c>
      <c r="P1123" t="s">
        <v>9568</v>
      </c>
      <c r="AA1123" s="1"/>
      <c r="AB1123" s="9" t="str">
        <f t="shared" si="17"/>
        <v>1</v>
      </c>
      <c r="AC1123" s="5"/>
    </row>
    <row r="1124" spans="1:29" x14ac:dyDescent="0.4">
      <c r="A1124" t="s">
        <v>9569</v>
      </c>
      <c r="B1124" t="s">
        <v>9570</v>
      </c>
      <c r="C1124" t="s">
        <v>9458</v>
      </c>
      <c r="D1124" s="2">
        <v>1099</v>
      </c>
      <c r="E1124" s="4">
        <v>1795</v>
      </c>
      <c r="F1124" s="1">
        <v>0.39</v>
      </c>
      <c r="G1124" s="12">
        <v>4.2</v>
      </c>
      <c r="H1124" s="4">
        <v>4244</v>
      </c>
      <c r="I1124" t="s">
        <v>9571</v>
      </c>
      <c r="J1124" t="s">
        <v>9572</v>
      </c>
      <c r="K1124" t="s">
        <v>9573</v>
      </c>
      <c r="L1124" t="s">
        <v>9574</v>
      </c>
      <c r="M1124" t="s">
        <v>9575</v>
      </c>
      <c r="N1124" t="s">
        <v>9576</v>
      </c>
      <c r="O1124" t="s">
        <v>9577</v>
      </c>
      <c r="P1124" t="s">
        <v>9578</v>
      </c>
      <c r="AA1124" s="1"/>
      <c r="AB1124" s="9" t="str">
        <f t="shared" si="17"/>
        <v>0</v>
      </c>
      <c r="AC1124" s="5"/>
    </row>
    <row r="1125" spans="1:29" x14ac:dyDescent="0.4">
      <c r="A1125" t="s">
        <v>9579</v>
      </c>
      <c r="B1125" t="s">
        <v>9580</v>
      </c>
      <c r="C1125" t="s">
        <v>8563</v>
      </c>
      <c r="D1125" s="2">
        <v>9590</v>
      </c>
      <c r="E1125" s="4">
        <v>15999</v>
      </c>
      <c r="F1125" s="1">
        <v>0.4</v>
      </c>
      <c r="G1125" s="12">
        <v>4.0999999999999996</v>
      </c>
      <c r="H1125" s="4">
        <v>1017</v>
      </c>
      <c r="I1125" t="s">
        <v>9581</v>
      </c>
      <c r="J1125" t="s">
        <v>9582</v>
      </c>
      <c r="K1125" t="s">
        <v>9583</v>
      </c>
      <c r="L1125" t="s">
        <v>9584</v>
      </c>
      <c r="M1125" t="s">
        <v>9585</v>
      </c>
      <c r="N1125" t="s">
        <v>9586</v>
      </c>
      <c r="O1125" t="s">
        <v>9587</v>
      </c>
      <c r="P1125" t="s">
        <v>9588</v>
      </c>
      <c r="AA1125" s="1"/>
      <c r="AB1125" s="9" t="str">
        <f t="shared" si="17"/>
        <v>0</v>
      </c>
      <c r="AC1125" s="5"/>
    </row>
    <row r="1126" spans="1:29" x14ac:dyDescent="0.4">
      <c r="A1126" t="s">
        <v>9589</v>
      </c>
      <c r="B1126" t="s">
        <v>9590</v>
      </c>
      <c r="C1126" t="s">
        <v>9591</v>
      </c>
      <c r="D1126">
        <v>999</v>
      </c>
      <c r="E1126" s="4">
        <v>1490</v>
      </c>
      <c r="F1126" s="1">
        <v>0.33</v>
      </c>
      <c r="G1126" s="12">
        <v>4.0999999999999996</v>
      </c>
      <c r="H1126" s="4">
        <v>12999</v>
      </c>
      <c r="I1126" t="s">
        <v>9592</v>
      </c>
      <c r="J1126" t="s">
        <v>9593</v>
      </c>
      <c r="K1126" t="s">
        <v>9594</v>
      </c>
      <c r="L1126" t="s">
        <v>9595</v>
      </c>
      <c r="M1126" t="s">
        <v>9596</v>
      </c>
      <c r="N1126" t="s">
        <v>9597</v>
      </c>
      <c r="O1126" t="s">
        <v>9598</v>
      </c>
      <c r="P1126" t="s">
        <v>9599</v>
      </c>
      <c r="AA1126" s="1"/>
      <c r="AB1126" s="9" t="str">
        <f t="shared" si="17"/>
        <v>0</v>
      </c>
      <c r="AC1126" s="5"/>
    </row>
    <row r="1127" spans="1:29" x14ac:dyDescent="0.4">
      <c r="A1127" t="s">
        <v>9600</v>
      </c>
      <c r="B1127" t="s">
        <v>9601</v>
      </c>
      <c r="C1127" t="s">
        <v>8762</v>
      </c>
      <c r="D1127" s="2">
        <v>1299</v>
      </c>
      <c r="E1127" s="4">
        <v>1999</v>
      </c>
      <c r="F1127" s="1">
        <v>0.35</v>
      </c>
      <c r="G1127" s="12">
        <v>3.8</v>
      </c>
      <c r="H1127" s="4">
        <v>311</v>
      </c>
      <c r="I1127" t="s">
        <v>9602</v>
      </c>
      <c r="J1127" t="s">
        <v>9603</v>
      </c>
      <c r="K1127" t="s">
        <v>9604</v>
      </c>
      <c r="L1127" t="s">
        <v>9605</v>
      </c>
      <c r="M1127" t="s">
        <v>9606</v>
      </c>
      <c r="N1127" t="s">
        <v>9607</v>
      </c>
      <c r="O1127" t="s">
        <v>9608</v>
      </c>
      <c r="P1127" t="s">
        <v>9609</v>
      </c>
      <c r="AA1127" s="1"/>
      <c r="AB1127" s="9" t="str">
        <f t="shared" si="17"/>
        <v>0</v>
      </c>
      <c r="AC1127" s="5"/>
    </row>
    <row r="1128" spans="1:29" x14ac:dyDescent="0.4">
      <c r="A1128" t="s">
        <v>9610</v>
      </c>
      <c r="B1128" t="s">
        <v>9611</v>
      </c>
      <c r="C1128" t="s">
        <v>9612</v>
      </c>
      <c r="D1128">
        <v>292</v>
      </c>
      <c r="E1128" s="4">
        <v>499</v>
      </c>
      <c r="F1128" s="1">
        <v>0.41</v>
      </c>
      <c r="G1128" s="12">
        <v>4.0999999999999996</v>
      </c>
      <c r="H1128" s="4">
        <v>4238</v>
      </c>
      <c r="I1128" t="s">
        <v>9613</v>
      </c>
      <c r="J1128" t="s">
        <v>9614</v>
      </c>
      <c r="K1128" t="s">
        <v>9615</v>
      </c>
      <c r="L1128" t="s">
        <v>9616</v>
      </c>
      <c r="M1128" t="s">
        <v>9617</v>
      </c>
      <c r="N1128" t="s">
        <v>9618</v>
      </c>
      <c r="O1128" t="s">
        <v>9619</v>
      </c>
      <c r="P1128" t="s">
        <v>9620</v>
      </c>
      <c r="AA1128" s="1"/>
      <c r="AB1128" s="9" t="str">
        <f t="shared" si="17"/>
        <v>0</v>
      </c>
      <c r="AC1128" s="5"/>
    </row>
    <row r="1129" spans="1:29" x14ac:dyDescent="0.4">
      <c r="A1129" t="s">
        <v>9621</v>
      </c>
      <c r="B1129" t="s">
        <v>9622</v>
      </c>
      <c r="C1129" t="s">
        <v>9284</v>
      </c>
      <c r="D1129">
        <v>160</v>
      </c>
      <c r="E1129" s="4">
        <v>299</v>
      </c>
      <c r="F1129" s="1">
        <v>0.46</v>
      </c>
      <c r="G1129" s="12">
        <v>4.5999999999999996</v>
      </c>
      <c r="H1129" s="4">
        <v>2781</v>
      </c>
      <c r="I1129" t="s">
        <v>9623</v>
      </c>
      <c r="J1129" t="s">
        <v>9624</v>
      </c>
      <c r="K1129" t="s">
        <v>9625</v>
      </c>
      <c r="L1129" t="s">
        <v>9626</v>
      </c>
      <c r="M1129" t="s">
        <v>9627</v>
      </c>
      <c r="N1129" t="s">
        <v>9628</v>
      </c>
      <c r="O1129" t="s">
        <v>9629</v>
      </c>
      <c r="P1129" t="s">
        <v>9630</v>
      </c>
      <c r="AA1129" s="1"/>
      <c r="AB1129" s="9" t="str">
        <f t="shared" si="17"/>
        <v>0</v>
      </c>
      <c r="AC1129" s="5"/>
    </row>
    <row r="1130" spans="1:29" x14ac:dyDescent="0.4">
      <c r="A1130" t="s">
        <v>9631</v>
      </c>
      <c r="B1130" t="s">
        <v>9632</v>
      </c>
      <c r="C1130" t="s">
        <v>9633</v>
      </c>
      <c r="D1130">
        <v>600</v>
      </c>
      <c r="E1130" s="4">
        <v>600</v>
      </c>
      <c r="F1130" s="1">
        <v>0</v>
      </c>
      <c r="G1130" s="12">
        <v>4.0999999999999996</v>
      </c>
      <c r="H1130" s="4">
        <v>10907</v>
      </c>
      <c r="I1130" t="s">
        <v>9634</v>
      </c>
      <c r="J1130" t="s">
        <v>9635</v>
      </c>
      <c r="K1130" t="s">
        <v>9636</v>
      </c>
      <c r="L1130" t="s">
        <v>9637</v>
      </c>
      <c r="M1130" t="s">
        <v>9638</v>
      </c>
      <c r="N1130" t="s">
        <v>9639</v>
      </c>
      <c r="O1130" t="s">
        <v>9640</v>
      </c>
      <c r="P1130" t="s">
        <v>9641</v>
      </c>
      <c r="AA1130" s="1"/>
      <c r="AB1130" s="9" t="str">
        <f t="shared" si="17"/>
        <v>0</v>
      </c>
      <c r="AC1130" s="5"/>
    </row>
    <row r="1131" spans="1:29" x14ac:dyDescent="0.4">
      <c r="A1131" t="s">
        <v>9642</v>
      </c>
      <c r="B1131" t="s">
        <v>9643</v>
      </c>
      <c r="C1131" t="s">
        <v>9644</v>
      </c>
      <c r="D1131" s="2">
        <v>1130</v>
      </c>
      <c r="E1131" s="4">
        <v>1130</v>
      </c>
      <c r="F1131" s="1">
        <v>0</v>
      </c>
      <c r="G1131" s="12">
        <v>4.2</v>
      </c>
      <c r="H1131" s="4">
        <v>13250</v>
      </c>
      <c r="I1131" t="s">
        <v>9645</v>
      </c>
      <c r="J1131" t="s">
        <v>9646</v>
      </c>
      <c r="K1131" t="s">
        <v>9647</v>
      </c>
      <c r="L1131" t="s">
        <v>9648</v>
      </c>
      <c r="M1131" t="s">
        <v>9649</v>
      </c>
      <c r="N1131" t="s">
        <v>9650</v>
      </c>
      <c r="O1131" t="s">
        <v>9651</v>
      </c>
      <c r="P1131" t="s">
        <v>9652</v>
      </c>
      <c r="AA1131" s="1"/>
      <c r="AB1131" s="9" t="str">
        <f t="shared" si="17"/>
        <v>0</v>
      </c>
      <c r="AC1131" s="5"/>
    </row>
    <row r="1132" spans="1:29" x14ac:dyDescent="0.4">
      <c r="A1132" t="s">
        <v>9653</v>
      </c>
      <c r="B1132" t="s">
        <v>9654</v>
      </c>
      <c r="C1132" t="s">
        <v>8710</v>
      </c>
      <c r="D1132" s="2">
        <v>3249</v>
      </c>
      <c r="E1132" s="4">
        <v>6295</v>
      </c>
      <c r="F1132" s="1">
        <v>0.48</v>
      </c>
      <c r="G1132" s="12">
        <v>3.9</v>
      </c>
      <c r="H1132" s="4">
        <v>43070</v>
      </c>
      <c r="I1132" t="s">
        <v>9655</v>
      </c>
      <c r="J1132" t="s">
        <v>9656</v>
      </c>
      <c r="K1132" t="s">
        <v>9657</v>
      </c>
      <c r="L1132" t="s">
        <v>9658</v>
      </c>
      <c r="M1132" t="s">
        <v>9659</v>
      </c>
      <c r="N1132" t="s">
        <v>9660</v>
      </c>
      <c r="O1132" t="s">
        <v>9661</v>
      </c>
      <c r="P1132" t="s">
        <v>9662</v>
      </c>
      <c r="AA1132" s="1"/>
      <c r="AB1132" s="9" t="str">
        <f t="shared" si="17"/>
        <v>0</v>
      </c>
      <c r="AC1132" s="5"/>
    </row>
    <row r="1133" spans="1:29" x14ac:dyDescent="0.4">
      <c r="A1133" t="s">
        <v>9663</v>
      </c>
      <c r="B1133" t="s">
        <v>9664</v>
      </c>
      <c r="C1133" t="s">
        <v>8710</v>
      </c>
      <c r="D1133" s="2">
        <v>3599</v>
      </c>
      <c r="E1133" s="4">
        <v>9455</v>
      </c>
      <c r="F1133" s="1">
        <v>0.62</v>
      </c>
      <c r="G1133" s="12">
        <v>4.0999999999999996</v>
      </c>
      <c r="H1133" s="4">
        <v>11828</v>
      </c>
      <c r="I1133" t="s">
        <v>9665</v>
      </c>
      <c r="J1133" t="s">
        <v>9666</v>
      </c>
      <c r="K1133" t="s">
        <v>9667</v>
      </c>
      <c r="L1133" t="s">
        <v>9668</v>
      </c>
      <c r="M1133" t="s">
        <v>9669</v>
      </c>
      <c r="N1133" t="s">
        <v>9670</v>
      </c>
      <c r="O1133" t="s">
        <v>9671</v>
      </c>
      <c r="P1133" t="s">
        <v>9672</v>
      </c>
      <c r="AA1133" s="1"/>
      <c r="AB1133" s="9" t="str">
        <f t="shared" si="17"/>
        <v>1</v>
      </c>
      <c r="AC1133" s="5"/>
    </row>
    <row r="1134" spans="1:29" x14ac:dyDescent="0.4">
      <c r="A1134" t="s">
        <v>9673</v>
      </c>
      <c r="B1134" t="s">
        <v>9674</v>
      </c>
      <c r="C1134" t="s">
        <v>9030</v>
      </c>
      <c r="D1134">
        <v>368</v>
      </c>
      <c r="E1134" s="4">
        <v>699</v>
      </c>
      <c r="F1134" s="1">
        <v>0.47</v>
      </c>
      <c r="G1134" s="12">
        <v>4.0999999999999996</v>
      </c>
      <c r="H1134" s="4">
        <v>1240</v>
      </c>
      <c r="I1134" t="s">
        <v>9675</v>
      </c>
      <c r="J1134" t="s">
        <v>9676</v>
      </c>
      <c r="K1134" t="s">
        <v>9677</v>
      </c>
      <c r="L1134" t="s">
        <v>9678</v>
      </c>
      <c r="M1134" t="s">
        <v>9679</v>
      </c>
      <c r="N1134" t="s">
        <v>9680</v>
      </c>
      <c r="O1134" t="s">
        <v>9681</v>
      </c>
      <c r="P1134" t="s">
        <v>9682</v>
      </c>
      <c r="AA1134" s="1"/>
      <c r="AB1134" s="9" t="str">
        <f t="shared" si="17"/>
        <v>0</v>
      </c>
      <c r="AC1134" s="5"/>
    </row>
    <row r="1135" spans="1:29" x14ac:dyDescent="0.4">
      <c r="A1135" t="s">
        <v>9683</v>
      </c>
      <c r="B1135" t="s">
        <v>9684</v>
      </c>
      <c r="C1135" t="s">
        <v>8710</v>
      </c>
      <c r="D1135" s="2">
        <v>3199</v>
      </c>
      <c r="E1135" s="4">
        <v>4999</v>
      </c>
      <c r="F1135" s="1">
        <v>0.36</v>
      </c>
      <c r="G1135" s="12">
        <v>4</v>
      </c>
      <c r="H1135" s="4">
        <v>20869</v>
      </c>
      <c r="I1135" t="s">
        <v>9685</v>
      </c>
      <c r="J1135" t="s">
        <v>9686</v>
      </c>
      <c r="K1135" t="s">
        <v>9687</v>
      </c>
      <c r="L1135" t="s">
        <v>9688</v>
      </c>
      <c r="M1135" t="s">
        <v>9689</v>
      </c>
      <c r="N1135" t="s">
        <v>9690</v>
      </c>
      <c r="O1135" t="s">
        <v>9691</v>
      </c>
      <c r="P1135" t="s">
        <v>9692</v>
      </c>
      <c r="AA1135" s="1"/>
      <c r="AB1135" s="9" t="str">
        <f t="shared" si="17"/>
        <v>0</v>
      </c>
      <c r="AC1135" s="5"/>
    </row>
    <row r="1136" spans="1:29" x14ac:dyDescent="0.4">
      <c r="A1136" t="s">
        <v>9693</v>
      </c>
      <c r="B1136" t="s">
        <v>9694</v>
      </c>
      <c r="C1136" t="s">
        <v>9695</v>
      </c>
      <c r="D1136" s="2">
        <v>1599</v>
      </c>
      <c r="E1136" s="4">
        <v>2900</v>
      </c>
      <c r="F1136" s="1">
        <v>0.45</v>
      </c>
      <c r="G1136" s="12">
        <v>3.7</v>
      </c>
      <c r="H1136" s="4">
        <v>441</v>
      </c>
      <c r="I1136" t="s">
        <v>9696</v>
      </c>
      <c r="J1136" t="s">
        <v>9697</v>
      </c>
      <c r="K1136" t="s">
        <v>9698</v>
      </c>
      <c r="L1136" t="s">
        <v>9699</v>
      </c>
      <c r="M1136" t="s">
        <v>9700</v>
      </c>
      <c r="N1136" t="s">
        <v>9701</v>
      </c>
      <c r="O1136" t="s">
        <v>9702</v>
      </c>
      <c r="P1136" t="s">
        <v>9703</v>
      </c>
      <c r="AA1136" s="1"/>
      <c r="AB1136" s="9" t="str">
        <f t="shared" si="17"/>
        <v>0</v>
      </c>
      <c r="AC1136" s="5"/>
    </row>
    <row r="1137" spans="1:29" x14ac:dyDescent="0.4">
      <c r="A1137" t="s">
        <v>9704</v>
      </c>
      <c r="B1137" t="s">
        <v>9705</v>
      </c>
      <c r="C1137" t="s">
        <v>8688</v>
      </c>
      <c r="D1137" s="2">
        <v>1999</v>
      </c>
      <c r="E1137" s="4">
        <v>2499</v>
      </c>
      <c r="F1137" s="1">
        <v>0.2</v>
      </c>
      <c r="G1137" s="12">
        <v>4.0999999999999996</v>
      </c>
      <c r="H1137" s="4">
        <v>1034</v>
      </c>
      <c r="I1137" t="s">
        <v>9706</v>
      </c>
      <c r="J1137" t="s">
        <v>9707</v>
      </c>
      <c r="K1137" t="s">
        <v>9708</v>
      </c>
      <c r="L1137" t="s">
        <v>9709</v>
      </c>
      <c r="M1137" t="s">
        <v>9710</v>
      </c>
      <c r="N1137" t="s">
        <v>9711</v>
      </c>
      <c r="O1137" t="s">
        <v>9712</v>
      </c>
      <c r="P1137" t="s">
        <v>9713</v>
      </c>
      <c r="AA1137" s="1"/>
      <c r="AB1137" s="9" t="str">
        <f t="shared" si="17"/>
        <v>0</v>
      </c>
      <c r="AC1137" s="5"/>
    </row>
    <row r="1138" spans="1:29" x14ac:dyDescent="0.4">
      <c r="A1138" t="s">
        <v>9714</v>
      </c>
      <c r="B1138" t="s">
        <v>9715</v>
      </c>
      <c r="C1138" t="s">
        <v>8699</v>
      </c>
      <c r="D1138">
        <v>616</v>
      </c>
      <c r="E1138" s="4">
        <v>1190</v>
      </c>
      <c r="F1138" s="1">
        <v>0.48</v>
      </c>
      <c r="G1138" s="12">
        <v>4.0999999999999996</v>
      </c>
      <c r="H1138" s="4">
        <v>37126</v>
      </c>
      <c r="I1138" t="s">
        <v>9716</v>
      </c>
      <c r="J1138" t="s">
        <v>9717</v>
      </c>
      <c r="K1138" t="s">
        <v>9718</v>
      </c>
      <c r="L1138" t="s">
        <v>9719</v>
      </c>
      <c r="M1138" t="s">
        <v>9720</v>
      </c>
      <c r="N1138" t="s">
        <v>9721</v>
      </c>
      <c r="O1138" t="s">
        <v>9722</v>
      </c>
      <c r="P1138" t="s">
        <v>9723</v>
      </c>
      <c r="AA1138" s="1"/>
      <c r="AB1138" s="9" t="str">
        <f t="shared" si="17"/>
        <v>0</v>
      </c>
      <c r="AC1138" s="5"/>
    </row>
    <row r="1139" spans="1:29" x14ac:dyDescent="0.4">
      <c r="A1139" t="s">
        <v>9724</v>
      </c>
      <c r="B1139" t="s">
        <v>9725</v>
      </c>
      <c r="C1139" t="s">
        <v>8688</v>
      </c>
      <c r="D1139" s="2">
        <v>1499</v>
      </c>
      <c r="E1139" s="4">
        <v>2100</v>
      </c>
      <c r="F1139" s="1">
        <v>0.28999999999999998</v>
      </c>
      <c r="G1139" s="12">
        <v>4.0999999999999996</v>
      </c>
      <c r="H1139" s="4">
        <v>6355</v>
      </c>
      <c r="I1139" t="s">
        <v>9726</v>
      </c>
      <c r="J1139" t="s">
        <v>9727</v>
      </c>
      <c r="K1139" t="s">
        <v>9728</v>
      </c>
      <c r="L1139" t="s">
        <v>9729</v>
      </c>
      <c r="M1139" t="s">
        <v>9730</v>
      </c>
      <c r="N1139" t="s">
        <v>9731</v>
      </c>
      <c r="O1139" t="s">
        <v>9732</v>
      </c>
      <c r="P1139" t="s">
        <v>9733</v>
      </c>
      <c r="AA1139" s="1"/>
      <c r="AB1139" s="9" t="str">
        <f t="shared" si="17"/>
        <v>0</v>
      </c>
      <c r="AC1139" s="5"/>
    </row>
    <row r="1140" spans="1:29" x14ac:dyDescent="0.4">
      <c r="A1140" t="s">
        <v>9734</v>
      </c>
      <c r="B1140" t="s">
        <v>9735</v>
      </c>
      <c r="C1140" t="s">
        <v>9284</v>
      </c>
      <c r="D1140">
        <v>199</v>
      </c>
      <c r="E1140" s="4">
        <v>499</v>
      </c>
      <c r="F1140" s="1">
        <v>0.6</v>
      </c>
      <c r="G1140" s="12">
        <v>3.3</v>
      </c>
      <c r="H1140" s="4">
        <v>12</v>
      </c>
      <c r="I1140" t="s">
        <v>9736</v>
      </c>
      <c r="J1140" t="s">
        <v>9737</v>
      </c>
      <c r="K1140" t="s">
        <v>9738</v>
      </c>
      <c r="L1140" t="s">
        <v>9739</v>
      </c>
      <c r="M1140" t="s">
        <v>9740</v>
      </c>
      <c r="N1140" t="s">
        <v>9741</v>
      </c>
      <c r="O1140" t="s">
        <v>9742</v>
      </c>
      <c r="P1140" t="s">
        <v>9743</v>
      </c>
      <c r="AA1140" s="1"/>
      <c r="AB1140" s="9" t="str">
        <f t="shared" si="17"/>
        <v>1</v>
      </c>
      <c r="AC1140" s="5"/>
    </row>
    <row r="1141" spans="1:29" x14ac:dyDescent="0.4">
      <c r="A1141" t="s">
        <v>9744</v>
      </c>
      <c r="B1141" t="s">
        <v>9745</v>
      </c>
      <c r="C1141" t="s">
        <v>8844</v>
      </c>
      <c r="D1141">
        <v>610</v>
      </c>
      <c r="E1141" s="4">
        <v>825</v>
      </c>
      <c r="F1141" s="1">
        <v>0.26</v>
      </c>
      <c r="G1141" s="12">
        <v>4.0999999999999996</v>
      </c>
      <c r="H1141" s="4">
        <v>13165</v>
      </c>
      <c r="I1141" t="s">
        <v>9746</v>
      </c>
      <c r="J1141" t="s">
        <v>9747</v>
      </c>
      <c r="K1141" t="s">
        <v>9748</v>
      </c>
      <c r="L1141" t="s">
        <v>9749</v>
      </c>
      <c r="M1141" t="s">
        <v>9750</v>
      </c>
      <c r="N1141" t="s">
        <v>9751</v>
      </c>
      <c r="O1141" t="s">
        <v>9752</v>
      </c>
      <c r="P1141" t="s">
        <v>9753</v>
      </c>
      <c r="AA1141" s="1"/>
      <c r="AB1141" s="9" t="str">
        <f t="shared" si="17"/>
        <v>0</v>
      </c>
      <c r="AC1141" s="5"/>
    </row>
    <row r="1142" spans="1:29" x14ac:dyDescent="0.4">
      <c r="A1142" t="s">
        <v>9754</v>
      </c>
      <c r="B1142" t="s">
        <v>9755</v>
      </c>
      <c r="C1142" t="s">
        <v>9192</v>
      </c>
      <c r="D1142">
        <v>999</v>
      </c>
      <c r="E1142" s="4">
        <v>1499</v>
      </c>
      <c r="F1142" s="1">
        <v>0.33</v>
      </c>
      <c r="G1142" s="12">
        <v>4.0999999999999996</v>
      </c>
      <c r="H1142" s="4">
        <v>1646</v>
      </c>
      <c r="I1142" t="s">
        <v>9756</v>
      </c>
      <c r="J1142" t="s">
        <v>9757</v>
      </c>
      <c r="K1142" t="s">
        <v>9758</v>
      </c>
      <c r="L1142" t="s">
        <v>9759</v>
      </c>
      <c r="M1142" t="s">
        <v>9760</v>
      </c>
      <c r="N1142" t="s">
        <v>9761</v>
      </c>
      <c r="O1142" t="s">
        <v>9762</v>
      </c>
      <c r="P1142" t="s">
        <v>9763</v>
      </c>
      <c r="AA1142" s="1"/>
      <c r="AB1142" s="9" t="str">
        <f t="shared" si="17"/>
        <v>0</v>
      </c>
      <c r="AC1142" s="5"/>
    </row>
    <row r="1143" spans="1:29" x14ac:dyDescent="0.4">
      <c r="A1143" t="s">
        <v>9764</v>
      </c>
      <c r="B1143" t="s">
        <v>9765</v>
      </c>
      <c r="C1143" t="s">
        <v>9326</v>
      </c>
      <c r="D1143" s="2">
        <v>8999</v>
      </c>
      <c r="E1143" s="4">
        <v>9995</v>
      </c>
      <c r="F1143" s="1">
        <v>0.1</v>
      </c>
      <c r="G1143" s="12">
        <v>4.4000000000000004</v>
      </c>
      <c r="H1143" s="4">
        <v>17994</v>
      </c>
      <c r="I1143" t="s">
        <v>9766</v>
      </c>
      <c r="J1143" t="s">
        <v>9767</v>
      </c>
      <c r="K1143" t="s">
        <v>9768</v>
      </c>
      <c r="L1143" t="s">
        <v>9769</v>
      </c>
      <c r="M1143" t="s">
        <v>9770</v>
      </c>
      <c r="N1143" t="s">
        <v>9771</v>
      </c>
      <c r="O1143" t="s">
        <v>9772</v>
      </c>
      <c r="P1143" t="s">
        <v>9773</v>
      </c>
      <c r="AA1143" s="1"/>
      <c r="AB1143" s="9" t="str">
        <f t="shared" si="17"/>
        <v>0</v>
      </c>
      <c r="AC1143" s="5"/>
    </row>
    <row r="1144" spans="1:29" x14ac:dyDescent="0.4">
      <c r="A1144" t="s">
        <v>9774</v>
      </c>
      <c r="B1144" t="s">
        <v>9775</v>
      </c>
      <c r="C1144" t="s">
        <v>8574</v>
      </c>
      <c r="D1144">
        <v>453</v>
      </c>
      <c r="E1144" s="4">
        <v>999</v>
      </c>
      <c r="F1144" s="1">
        <v>0.55000000000000004</v>
      </c>
      <c r="G1144" s="12">
        <v>4.3</v>
      </c>
      <c r="H1144" s="4">
        <v>610</v>
      </c>
      <c r="I1144" t="s">
        <v>9776</v>
      </c>
      <c r="J1144" t="s">
        <v>9777</v>
      </c>
      <c r="K1144" t="s">
        <v>9778</v>
      </c>
      <c r="L1144" t="s">
        <v>9779</v>
      </c>
      <c r="M1144" t="s">
        <v>9780</v>
      </c>
      <c r="N1144" t="s">
        <v>9781</v>
      </c>
      <c r="O1144" t="s">
        <v>9782</v>
      </c>
      <c r="P1144" t="s">
        <v>9783</v>
      </c>
      <c r="AA1144" s="1"/>
      <c r="AB1144" s="9" t="str">
        <f t="shared" si="17"/>
        <v>1</v>
      </c>
      <c r="AC1144" s="5"/>
    </row>
    <row r="1145" spans="1:29" x14ac:dyDescent="0.4">
      <c r="A1145" t="s">
        <v>9784</v>
      </c>
      <c r="B1145" t="s">
        <v>9785</v>
      </c>
      <c r="C1145" t="s">
        <v>8710</v>
      </c>
      <c r="D1145" s="2">
        <v>2464</v>
      </c>
      <c r="E1145" s="4">
        <v>6000</v>
      </c>
      <c r="F1145" s="1">
        <v>0.59</v>
      </c>
      <c r="G1145" s="12">
        <v>4.0999999999999996</v>
      </c>
      <c r="H1145" s="4">
        <v>8866</v>
      </c>
      <c r="I1145" t="s">
        <v>9786</v>
      </c>
      <c r="J1145" t="s">
        <v>9787</v>
      </c>
      <c r="K1145" t="s">
        <v>9788</v>
      </c>
      <c r="L1145" t="s">
        <v>9789</v>
      </c>
      <c r="M1145" t="s">
        <v>9790</v>
      </c>
      <c r="N1145" t="s">
        <v>9791</v>
      </c>
      <c r="O1145" t="s">
        <v>9792</v>
      </c>
      <c r="P1145" t="s">
        <v>9793</v>
      </c>
      <c r="AA1145" s="1"/>
      <c r="AB1145" s="9" t="str">
        <f t="shared" si="17"/>
        <v>1</v>
      </c>
      <c r="AC1145" s="5"/>
    </row>
    <row r="1146" spans="1:29" x14ac:dyDescent="0.4">
      <c r="A1146" t="s">
        <v>9794</v>
      </c>
      <c r="B1146" t="s">
        <v>9795</v>
      </c>
      <c r="C1146" t="s">
        <v>9695</v>
      </c>
      <c r="D1146" s="2">
        <v>2719</v>
      </c>
      <c r="E1146" s="4">
        <v>3945</v>
      </c>
      <c r="F1146" s="1">
        <v>0.31</v>
      </c>
      <c r="G1146" s="12">
        <v>3.7</v>
      </c>
      <c r="H1146" s="4">
        <v>13406</v>
      </c>
      <c r="I1146" t="s">
        <v>9796</v>
      </c>
      <c r="J1146" t="s">
        <v>9797</v>
      </c>
      <c r="K1146" t="s">
        <v>9798</v>
      </c>
      <c r="L1146" t="s">
        <v>9799</v>
      </c>
      <c r="M1146" t="s">
        <v>9800</v>
      </c>
      <c r="N1146" t="s">
        <v>9801</v>
      </c>
      <c r="O1146" t="s">
        <v>9802</v>
      </c>
      <c r="P1146" t="s">
        <v>9803</v>
      </c>
      <c r="AA1146" s="1"/>
      <c r="AB1146" s="9" t="str">
        <f t="shared" si="17"/>
        <v>0</v>
      </c>
      <c r="AC1146" s="5"/>
    </row>
    <row r="1147" spans="1:29" x14ac:dyDescent="0.4">
      <c r="A1147" t="s">
        <v>9804</v>
      </c>
      <c r="B1147" t="s">
        <v>9805</v>
      </c>
      <c r="C1147" t="s">
        <v>8721</v>
      </c>
      <c r="D1147" s="2">
        <v>1439</v>
      </c>
      <c r="E1147" s="4">
        <v>1999</v>
      </c>
      <c r="F1147" s="1">
        <v>0.28000000000000003</v>
      </c>
      <c r="G1147" s="12">
        <v>4.8</v>
      </c>
      <c r="H1147" s="4">
        <v>53803</v>
      </c>
      <c r="I1147" t="s">
        <v>9806</v>
      </c>
      <c r="J1147" t="s">
        <v>9807</v>
      </c>
      <c r="K1147" t="s">
        <v>9808</v>
      </c>
      <c r="L1147" t="s">
        <v>9809</v>
      </c>
      <c r="M1147" t="s">
        <v>9810</v>
      </c>
      <c r="N1147" t="s">
        <v>9811</v>
      </c>
      <c r="O1147" t="s">
        <v>9812</v>
      </c>
      <c r="P1147" t="s">
        <v>9813</v>
      </c>
      <c r="AA1147" s="1"/>
      <c r="AB1147" s="9" t="str">
        <f t="shared" si="17"/>
        <v>0</v>
      </c>
      <c r="AC1147" s="5"/>
    </row>
    <row r="1148" spans="1:29" x14ac:dyDescent="0.4">
      <c r="A1148" t="s">
        <v>9814</v>
      </c>
      <c r="B1148" t="s">
        <v>9815</v>
      </c>
      <c r="C1148" t="s">
        <v>8688</v>
      </c>
      <c r="D1148" s="2">
        <v>2799</v>
      </c>
      <c r="E1148" s="4">
        <v>3499</v>
      </c>
      <c r="F1148" s="1">
        <v>0.2</v>
      </c>
      <c r="G1148" s="12">
        <v>4.5</v>
      </c>
      <c r="H1148" s="4">
        <v>546</v>
      </c>
      <c r="I1148" t="s">
        <v>9816</v>
      </c>
      <c r="J1148" t="s">
        <v>9817</v>
      </c>
      <c r="K1148" t="s">
        <v>9818</v>
      </c>
      <c r="L1148" t="s">
        <v>9819</v>
      </c>
      <c r="M1148" t="s">
        <v>9820</v>
      </c>
      <c r="N1148" t="s">
        <v>9821</v>
      </c>
      <c r="O1148" t="s">
        <v>9822</v>
      </c>
      <c r="P1148" t="s">
        <v>9823</v>
      </c>
      <c r="AA1148" s="1"/>
      <c r="AB1148" s="9" t="str">
        <f t="shared" si="17"/>
        <v>0</v>
      </c>
      <c r="AC1148" s="5"/>
    </row>
    <row r="1149" spans="1:29" x14ac:dyDescent="0.4">
      <c r="A1149" t="s">
        <v>9824</v>
      </c>
      <c r="B1149" t="s">
        <v>9825</v>
      </c>
      <c r="C1149" t="s">
        <v>8721</v>
      </c>
      <c r="D1149" s="2">
        <v>2088</v>
      </c>
      <c r="E1149" s="4">
        <v>5550</v>
      </c>
      <c r="F1149" s="1">
        <v>0.62</v>
      </c>
      <c r="G1149" s="12">
        <v>4</v>
      </c>
      <c r="H1149" s="4">
        <v>5292</v>
      </c>
      <c r="I1149" t="s">
        <v>9826</v>
      </c>
      <c r="J1149" t="s">
        <v>9827</v>
      </c>
      <c r="K1149" t="s">
        <v>9828</v>
      </c>
      <c r="L1149" t="s">
        <v>9829</v>
      </c>
      <c r="M1149" t="s">
        <v>9830</v>
      </c>
      <c r="N1149" t="s">
        <v>13065</v>
      </c>
      <c r="O1149" t="s">
        <v>9831</v>
      </c>
      <c r="P1149" t="s">
        <v>9832</v>
      </c>
      <c r="AA1149" s="1"/>
      <c r="AB1149" s="9" t="str">
        <f t="shared" si="17"/>
        <v>1</v>
      </c>
      <c r="AC1149" s="5"/>
    </row>
    <row r="1150" spans="1:29" x14ac:dyDescent="0.4">
      <c r="A1150" t="s">
        <v>9833</v>
      </c>
      <c r="B1150" t="s">
        <v>9834</v>
      </c>
      <c r="C1150" t="s">
        <v>8721</v>
      </c>
      <c r="D1150" s="2">
        <v>2399</v>
      </c>
      <c r="E1150" s="4">
        <v>4590</v>
      </c>
      <c r="F1150" s="1">
        <v>0.48</v>
      </c>
      <c r="G1150" s="12">
        <v>4.0999999999999996</v>
      </c>
      <c r="H1150" s="4">
        <v>444</v>
      </c>
      <c r="I1150" t="s">
        <v>9835</v>
      </c>
      <c r="J1150" t="s">
        <v>9836</v>
      </c>
      <c r="K1150" t="s">
        <v>9837</v>
      </c>
      <c r="L1150" t="s">
        <v>9838</v>
      </c>
      <c r="M1150" t="s">
        <v>9839</v>
      </c>
      <c r="N1150" t="s">
        <v>9840</v>
      </c>
      <c r="O1150" t="s">
        <v>9841</v>
      </c>
      <c r="P1150" t="s">
        <v>9842</v>
      </c>
      <c r="AA1150" s="1"/>
      <c r="AB1150" s="9" t="str">
        <f t="shared" si="17"/>
        <v>0</v>
      </c>
      <c r="AC1150" s="5"/>
    </row>
    <row r="1151" spans="1:29" x14ac:dyDescent="0.4">
      <c r="A1151" t="s">
        <v>9843</v>
      </c>
      <c r="B1151" t="s">
        <v>9844</v>
      </c>
      <c r="C1151" t="s">
        <v>8585</v>
      </c>
      <c r="D1151">
        <v>308</v>
      </c>
      <c r="E1151" s="4">
        <v>499</v>
      </c>
      <c r="F1151" s="1">
        <v>0.38</v>
      </c>
      <c r="G1151" s="12">
        <v>3.9</v>
      </c>
      <c r="H1151" s="4">
        <v>4584</v>
      </c>
      <c r="I1151" t="s">
        <v>9845</v>
      </c>
      <c r="J1151" t="s">
        <v>9846</v>
      </c>
      <c r="K1151" t="s">
        <v>9847</v>
      </c>
      <c r="L1151" t="s">
        <v>9848</v>
      </c>
      <c r="M1151" t="s">
        <v>9849</v>
      </c>
      <c r="N1151" t="s">
        <v>9850</v>
      </c>
      <c r="O1151" t="s">
        <v>9851</v>
      </c>
      <c r="P1151" t="s">
        <v>9852</v>
      </c>
      <c r="AA1151" s="1"/>
      <c r="AB1151" s="9" t="str">
        <f t="shared" si="17"/>
        <v>0</v>
      </c>
      <c r="AC1151" s="5"/>
    </row>
    <row r="1152" spans="1:29" x14ac:dyDescent="0.4">
      <c r="A1152" t="s">
        <v>9853</v>
      </c>
      <c r="B1152" t="s">
        <v>9854</v>
      </c>
      <c r="C1152" t="s">
        <v>8721</v>
      </c>
      <c r="D1152" s="2">
        <v>2599</v>
      </c>
      <c r="E1152" s="4">
        <v>4400</v>
      </c>
      <c r="F1152" s="1">
        <v>0.41</v>
      </c>
      <c r="G1152" s="12">
        <v>4.0999999999999996</v>
      </c>
      <c r="H1152" s="4">
        <v>14947</v>
      </c>
      <c r="I1152" t="s">
        <v>9855</v>
      </c>
      <c r="J1152" t="s">
        <v>9856</v>
      </c>
      <c r="K1152" t="s">
        <v>9857</v>
      </c>
      <c r="L1152" t="s">
        <v>9858</v>
      </c>
      <c r="M1152" t="s">
        <v>9859</v>
      </c>
      <c r="N1152" t="s">
        <v>9860</v>
      </c>
      <c r="O1152" t="s">
        <v>9861</v>
      </c>
      <c r="P1152" t="s">
        <v>9862</v>
      </c>
      <c r="AA1152" s="1"/>
      <c r="AB1152" s="9" t="str">
        <f t="shared" si="17"/>
        <v>0</v>
      </c>
      <c r="AC1152" s="5"/>
    </row>
    <row r="1153" spans="1:29" x14ac:dyDescent="0.4">
      <c r="A1153" t="s">
        <v>9863</v>
      </c>
      <c r="B1153" t="s">
        <v>9864</v>
      </c>
      <c r="C1153" t="s">
        <v>8699</v>
      </c>
      <c r="D1153">
        <v>479</v>
      </c>
      <c r="E1153" s="4">
        <v>1000</v>
      </c>
      <c r="F1153" s="1">
        <v>0.52</v>
      </c>
      <c r="G1153" s="12">
        <v>4.2</v>
      </c>
      <c r="H1153" s="4">
        <v>1559</v>
      </c>
      <c r="I1153" t="s">
        <v>9865</v>
      </c>
      <c r="J1153" t="s">
        <v>9866</v>
      </c>
      <c r="K1153" t="s">
        <v>9867</v>
      </c>
      <c r="L1153" t="s">
        <v>9868</v>
      </c>
      <c r="M1153" t="s">
        <v>9869</v>
      </c>
      <c r="N1153" t="s">
        <v>9870</v>
      </c>
      <c r="O1153" t="s">
        <v>9871</v>
      </c>
      <c r="P1153" t="s">
        <v>9872</v>
      </c>
      <c r="AA1153" s="1"/>
      <c r="AB1153" s="9" t="str">
        <f t="shared" si="17"/>
        <v>1</v>
      </c>
      <c r="AC1153" s="5"/>
    </row>
    <row r="1154" spans="1:29" x14ac:dyDescent="0.4">
      <c r="A1154" t="s">
        <v>9873</v>
      </c>
      <c r="B1154" t="s">
        <v>9874</v>
      </c>
      <c r="C1154" t="s">
        <v>8574</v>
      </c>
      <c r="D1154">
        <v>245</v>
      </c>
      <c r="E1154" s="4">
        <v>299</v>
      </c>
      <c r="F1154" s="1">
        <v>0.18</v>
      </c>
      <c r="G1154" s="12">
        <v>4.0999999999999996</v>
      </c>
      <c r="H1154" s="4">
        <v>1660</v>
      </c>
      <c r="I1154" t="s">
        <v>9875</v>
      </c>
      <c r="J1154" t="s">
        <v>9876</v>
      </c>
      <c r="K1154" t="s">
        <v>9877</v>
      </c>
      <c r="L1154" t="s">
        <v>9878</v>
      </c>
      <c r="M1154" t="s">
        <v>9879</v>
      </c>
      <c r="N1154" t="s">
        <v>9880</v>
      </c>
      <c r="O1154" t="s">
        <v>9881</v>
      </c>
      <c r="P1154" t="s">
        <v>9882</v>
      </c>
      <c r="AA1154" s="1"/>
      <c r="AB1154" s="9" t="str">
        <f t="shared" si="17"/>
        <v>0</v>
      </c>
      <c r="AC1154" s="5"/>
    </row>
    <row r="1155" spans="1:29" x14ac:dyDescent="0.4">
      <c r="A1155" t="s">
        <v>9883</v>
      </c>
      <c r="B1155" t="s">
        <v>9884</v>
      </c>
      <c r="C1155" t="s">
        <v>8574</v>
      </c>
      <c r="D1155">
        <v>179</v>
      </c>
      <c r="E1155" s="4">
        <v>799</v>
      </c>
      <c r="F1155" s="1">
        <v>0.78</v>
      </c>
      <c r="G1155" s="12">
        <v>3.5</v>
      </c>
      <c r="H1155" s="4">
        <v>132</v>
      </c>
      <c r="I1155" t="s">
        <v>9885</v>
      </c>
      <c r="J1155" t="s">
        <v>9886</v>
      </c>
      <c r="K1155" t="s">
        <v>9887</v>
      </c>
      <c r="L1155" t="s">
        <v>9888</v>
      </c>
      <c r="M1155" t="s">
        <v>9889</v>
      </c>
      <c r="N1155" t="s">
        <v>9890</v>
      </c>
      <c r="O1155" t="s">
        <v>9891</v>
      </c>
      <c r="P1155" t="s">
        <v>9892</v>
      </c>
      <c r="AA1155" s="1"/>
      <c r="AB1155" s="9" t="str">
        <f t="shared" ref="AB1155:AB1218" si="18">IF(F1155&gt;=50%, "1", "0")</f>
        <v>1</v>
      </c>
      <c r="AC1155" s="5"/>
    </row>
    <row r="1156" spans="1:29" x14ac:dyDescent="0.4">
      <c r="A1156" t="s">
        <v>9893</v>
      </c>
      <c r="B1156" t="s">
        <v>9894</v>
      </c>
      <c r="C1156" t="s">
        <v>9295</v>
      </c>
      <c r="D1156" s="2">
        <v>3569</v>
      </c>
      <c r="E1156" s="4">
        <v>5190</v>
      </c>
      <c r="F1156" s="1">
        <v>0.31</v>
      </c>
      <c r="G1156" s="12">
        <v>4.3</v>
      </c>
      <c r="H1156" s="4">
        <v>28629</v>
      </c>
      <c r="I1156" t="s">
        <v>9895</v>
      </c>
      <c r="J1156" t="s">
        <v>9896</v>
      </c>
      <c r="K1156" t="s">
        <v>9897</v>
      </c>
      <c r="L1156" t="s">
        <v>9898</v>
      </c>
      <c r="M1156" t="s">
        <v>13066</v>
      </c>
      <c r="N1156" t="s">
        <v>13067</v>
      </c>
      <c r="O1156" t="s">
        <v>9899</v>
      </c>
      <c r="P1156" t="s">
        <v>9900</v>
      </c>
      <c r="AA1156" s="1"/>
      <c r="AB1156" s="9" t="str">
        <f t="shared" si="18"/>
        <v>0</v>
      </c>
      <c r="AC1156" s="5"/>
    </row>
    <row r="1157" spans="1:29" x14ac:dyDescent="0.4">
      <c r="A1157" t="s">
        <v>9901</v>
      </c>
      <c r="B1157" t="s">
        <v>9902</v>
      </c>
      <c r="C1157" t="s">
        <v>8541</v>
      </c>
      <c r="D1157">
        <v>699</v>
      </c>
      <c r="E1157" s="4">
        <v>1345</v>
      </c>
      <c r="F1157" s="1">
        <v>0.48</v>
      </c>
      <c r="G1157" s="12">
        <v>3.9</v>
      </c>
      <c r="H1157" s="4">
        <v>8446</v>
      </c>
      <c r="I1157" t="s">
        <v>9903</v>
      </c>
      <c r="J1157" t="s">
        <v>9904</v>
      </c>
      <c r="K1157" t="s">
        <v>9905</v>
      </c>
      <c r="L1157" t="s">
        <v>9906</v>
      </c>
      <c r="M1157" t="s">
        <v>9907</v>
      </c>
      <c r="N1157" t="s">
        <v>9908</v>
      </c>
      <c r="O1157" t="s">
        <v>9909</v>
      </c>
      <c r="P1157" t="s">
        <v>9910</v>
      </c>
      <c r="AA1157" s="1"/>
      <c r="AB1157" s="9" t="str">
        <f t="shared" si="18"/>
        <v>0</v>
      </c>
      <c r="AC1157" s="5"/>
    </row>
    <row r="1158" spans="1:29" x14ac:dyDescent="0.4">
      <c r="A1158" t="s">
        <v>9911</v>
      </c>
      <c r="B1158" t="s">
        <v>9912</v>
      </c>
      <c r="C1158" t="s">
        <v>8647</v>
      </c>
      <c r="D1158" s="2">
        <v>2089</v>
      </c>
      <c r="E1158" s="4">
        <v>4000</v>
      </c>
      <c r="F1158" s="1">
        <v>0.48</v>
      </c>
      <c r="G1158" s="12">
        <v>4.2</v>
      </c>
      <c r="H1158" s="4">
        <v>11199</v>
      </c>
      <c r="I1158" t="s">
        <v>9913</v>
      </c>
      <c r="J1158" t="s">
        <v>9914</v>
      </c>
      <c r="K1158" t="s">
        <v>9915</v>
      </c>
      <c r="L1158" t="s">
        <v>9916</v>
      </c>
      <c r="M1158" t="s">
        <v>9917</v>
      </c>
      <c r="N1158" t="s">
        <v>9918</v>
      </c>
      <c r="O1158" t="s">
        <v>9919</v>
      </c>
      <c r="P1158" t="s">
        <v>9920</v>
      </c>
      <c r="AA1158" s="1"/>
      <c r="AB1158" s="9" t="str">
        <f t="shared" si="18"/>
        <v>0</v>
      </c>
      <c r="AC1158" s="5"/>
    </row>
    <row r="1159" spans="1:29" x14ac:dyDescent="0.4">
      <c r="A1159" t="s">
        <v>9921</v>
      </c>
      <c r="B1159" t="s">
        <v>9922</v>
      </c>
      <c r="C1159" t="s">
        <v>9923</v>
      </c>
      <c r="D1159" s="2">
        <v>2339</v>
      </c>
      <c r="E1159" s="4">
        <v>4000</v>
      </c>
      <c r="F1159" s="1">
        <v>0.42</v>
      </c>
      <c r="G1159" s="12">
        <v>3.8</v>
      </c>
      <c r="H1159" s="4">
        <v>1118</v>
      </c>
      <c r="I1159" t="s">
        <v>9924</v>
      </c>
      <c r="J1159" t="s">
        <v>9925</v>
      </c>
      <c r="K1159" t="s">
        <v>9926</v>
      </c>
      <c r="L1159" t="s">
        <v>9927</v>
      </c>
      <c r="M1159" t="s">
        <v>9928</v>
      </c>
      <c r="N1159" t="s">
        <v>9929</v>
      </c>
      <c r="O1159" t="s">
        <v>9930</v>
      </c>
      <c r="P1159" t="s">
        <v>9931</v>
      </c>
      <c r="AA1159" s="1"/>
      <c r="AB1159" s="9" t="str">
        <f t="shared" si="18"/>
        <v>0</v>
      </c>
      <c r="AC1159" s="5"/>
    </row>
    <row r="1160" spans="1:29" x14ac:dyDescent="0.4">
      <c r="A1160" t="s">
        <v>9932</v>
      </c>
      <c r="B1160" t="s">
        <v>9933</v>
      </c>
      <c r="C1160" t="s">
        <v>8563</v>
      </c>
      <c r="D1160">
        <v>784</v>
      </c>
      <c r="E1160" s="4">
        <v>1599</v>
      </c>
      <c r="F1160" s="1">
        <v>0.51</v>
      </c>
      <c r="G1160" s="12">
        <v>4.5</v>
      </c>
      <c r="H1160" s="4">
        <v>11</v>
      </c>
      <c r="I1160" t="s">
        <v>9934</v>
      </c>
      <c r="J1160" t="s">
        <v>9935</v>
      </c>
      <c r="K1160" t="s">
        <v>9936</v>
      </c>
      <c r="L1160" t="s">
        <v>9937</v>
      </c>
      <c r="M1160" t="s">
        <v>9938</v>
      </c>
      <c r="N1160" t="s">
        <v>9939</v>
      </c>
      <c r="O1160" t="s">
        <v>9940</v>
      </c>
      <c r="P1160" t="s">
        <v>9941</v>
      </c>
      <c r="AA1160" s="1"/>
      <c r="AB1160" s="9" t="str">
        <f t="shared" si="18"/>
        <v>1</v>
      </c>
      <c r="AC1160" s="5"/>
    </row>
    <row r="1161" spans="1:29" x14ac:dyDescent="0.4">
      <c r="A1161" t="s">
        <v>9942</v>
      </c>
      <c r="B1161" t="s">
        <v>9943</v>
      </c>
      <c r="C1161" t="s">
        <v>9944</v>
      </c>
      <c r="D1161" s="2">
        <v>5499</v>
      </c>
      <c r="E1161" s="4">
        <v>9999</v>
      </c>
      <c r="F1161" s="1">
        <v>0.45</v>
      </c>
      <c r="G1161" s="12">
        <v>3.8</v>
      </c>
      <c r="H1161" s="4">
        <v>4353</v>
      </c>
      <c r="I1161" t="s">
        <v>9945</v>
      </c>
      <c r="J1161" t="s">
        <v>9946</v>
      </c>
      <c r="K1161" t="s">
        <v>9947</v>
      </c>
      <c r="L1161" t="s">
        <v>9948</v>
      </c>
      <c r="M1161" t="s">
        <v>9949</v>
      </c>
      <c r="N1161" t="s">
        <v>9950</v>
      </c>
      <c r="O1161" t="s">
        <v>9951</v>
      </c>
      <c r="P1161" t="s">
        <v>9952</v>
      </c>
      <c r="AA1161" s="1"/>
      <c r="AB1161" s="9" t="str">
        <f t="shared" si="18"/>
        <v>0</v>
      </c>
      <c r="AC1161" s="5"/>
    </row>
    <row r="1162" spans="1:29" x14ac:dyDescent="0.4">
      <c r="A1162" t="s">
        <v>9953</v>
      </c>
      <c r="B1162" t="s">
        <v>9954</v>
      </c>
      <c r="C1162" t="s">
        <v>8563</v>
      </c>
      <c r="D1162">
        <v>899</v>
      </c>
      <c r="E1162" s="4">
        <v>1990</v>
      </c>
      <c r="F1162" s="1">
        <v>0.55000000000000004</v>
      </c>
      <c r="G1162" s="12">
        <v>4.0999999999999996</v>
      </c>
      <c r="H1162" s="4">
        <v>185</v>
      </c>
      <c r="I1162" t="s">
        <v>9955</v>
      </c>
      <c r="J1162" t="s">
        <v>9956</v>
      </c>
      <c r="K1162" t="s">
        <v>9957</v>
      </c>
      <c r="L1162" t="s">
        <v>9958</v>
      </c>
      <c r="M1162" t="s">
        <v>9959</v>
      </c>
      <c r="N1162" t="s">
        <v>9960</v>
      </c>
      <c r="O1162" t="s">
        <v>9961</v>
      </c>
      <c r="P1162" t="s">
        <v>9962</v>
      </c>
      <c r="AA1162" s="1"/>
      <c r="AB1162" s="9" t="str">
        <f t="shared" si="18"/>
        <v>1</v>
      </c>
      <c r="AC1162" s="5"/>
    </row>
    <row r="1163" spans="1:29" x14ac:dyDescent="0.4">
      <c r="A1163" t="s">
        <v>9963</v>
      </c>
      <c r="B1163" t="s">
        <v>9964</v>
      </c>
      <c r="C1163" t="s">
        <v>8688</v>
      </c>
      <c r="D1163" s="2">
        <v>1695</v>
      </c>
      <c r="E1163" s="4">
        <v>1695</v>
      </c>
      <c r="F1163" s="1">
        <v>0</v>
      </c>
      <c r="G1163" s="12">
        <v>4.2</v>
      </c>
      <c r="H1163" s="4">
        <v>14290</v>
      </c>
      <c r="I1163" t="s">
        <v>9965</v>
      </c>
      <c r="J1163" t="s">
        <v>9966</v>
      </c>
      <c r="K1163" t="s">
        <v>9967</v>
      </c>
      <c r="L1163" t="s">
        <v>9968</v>
      </c>
      <c r="M1163" t="s">
        <v>9969</v>
      </c>
      <c r="N1163" t="s">
        <v>9970</v>
      </c>
      <c r="O1163" t="s">
        <v>9971</v>
      </c>
      <c r="P1163" t="s">
        <v>9972</v>
      </c>
      <c r="AA1163" s="1"/>
      <c r="AB1163" s="9" t="str">
        <f t="shared" si="18"/>
        <v>0</v>
      </c>
      <c r="AC1163" s="5"/>
    </row>
    <row r="1164" spans="1:29" x14ac:dyDescent="0.4">
      <c r="A1164" t="s">
        <v>9973</v>
      </c>
      <c r="B1164" t="s">
        <v>9974</v>
      </c>
      <c r="C1164" t="s">
        <v>8699</v>
      </c>
      <c r="D1164">
        <v>499</v>
      </c>
      <c r="E1164" s="4">
        <v>940</v>
      </c>
      <c r="F1164" s="1">
        <v>0.47</v>
      </c>
      <c r="G1164" s="12">
        <v>4.0999999999999996</v>
      </c>
      <c r="H1164" s="4">
        <v>3036</v>
      </c>
      <c r="I1164" t="s">
        <v>9367</v>
      </c>
      <c r="J1164" t="s">
        <v>9975</v>
      </c>
      <c r="K1164" t="s">
        <v>9976</v>
      </c>
      <c r="L1164" t="s">
        <v>9977</v>
      </c>
      <c r="M1164" t="s">
        <v>9978</v>
      </c>
      <c r="N1164" t="s">
        <v>9979</v>
      </c>
      <c r="O1164" t="s">
        <v>9980</v>
      </c>
      <c r="P1164" t="s">
        <v>9981</v>
      </c>
      <c r="AA1164" s="1"/>
      <c r="AB1164" s="9" t="str">
        <f t="shared" si="18"/>
        <v>0</v>
      </c>
      <c r="AC1164" s="5"/>
    </row>
    <row r="1165" spans="1:29" x14ac:dyDescent="0.4">
      <c r="A1165" t="s">
        <v>9982</v>
      </c>
      <c r="B1165" t="s">
        <v>9983</v>
      </c>
      <c r="C1165" t="s">
        <v>8721</v>
      </c>
      <c r="D1165" s="2">
        <v>2699</v>
      </c>
      <c r="E1165" s="4">
        <v>4700</v>
      </c>
      <c r="F1165" s="1">
        <v>0.43</v>
      </c>
      <c r="G1165" s="12">
        <v>4.2</v>
      </c>
      <c r="H1165" s="4">
        <v>1296</v>
      </c>
      <c r="I1165" t="s">
        <v>9984</v>
      </c>
      <c r="J1165" t="s">
        <v>9985</v>
      </c>
      <c r="K1165" t="s">
        <v>9986</v>
      </c>
      <c r="L1165" t="s">
        <v>9987</v>
      </c>
      <c r="M1165" t="s">
        <v>9988</v>
      </c>
      <c r="N1165" t="s">
        <v>9989</v>
      </c>
      <c r="O1165" t="s">
        <v>9990</v>
      </c>
      <c r="P1165" t="s">
        <v>9991</v>
      </c>
      <c r="AA1165" s="1"/>
      <c r="AB1165" s="9" t="str">
        <f t="shared" si="18"/>
        <v>0</v>
      </c>
      <c r="AC1165" s="5"/>
    </row>
    <row r="1166" spans="1:29" x14ac:dyDescent="0.4">
      <c r="A1166" t="s">
        <v>9992</v>
      </c>
      <c r="B1166" t="s">
        <v>9993</v>
      </c>
      <c r="C1166" t="s">
        <v>8721</v>
      </c>
      <c r="D1166" s="2">
        <v>1448</v>
      </c>
      <c r="E1166" s="4">
        <v>2999</v>
      </c>
      <c r="F1166" s="1">
        <v>0.52</v>
      </c>
      <c r="G1166" s="12">
        <v>4.5</v>
      </c>
      <c r="H1166" s="4">
        <v>19</v>
      </c>
      <c r="I1166" t="s">
        <v>9994</v>
      </c>
      <c r="J1166" t="s">
        <v>9995</v>
      </c>
      <c r="K1166" t="s">
        <v>9996</v>
      </c>
      <c r="L1166" t="s">
        <v>9997</v>
      </c>
      <c r="M1166" t="s">
        <v>9998</v>
      </c>
      <c r="N1166" t="s">
        <v>9999</v>
      </c>
      <c r="O1166" t="s">
        <v>10000</v>
      </c>
      <c r="P1166" t="s">
        <v>10001</v>
      </c>
      <c r="AA1166" s="1"/>
      <c r="AB1166" s="9" t="str">
        <f t="shared" si="18"/>
        <v>1</v>
      </c>
      <c r="AC1166" s="5"/>
    </row>
    <row r="1167" spans="1:29" x14ac:dyDescent="0.4">
      <c r="A1167" t="s">
        <v>10002</v>
      </c>
      <c r="B1167" t="s">
        <v>10003</v>
      </c>
      <c r="C1167" t="s">
        <v>9284</v>
      </c>
      <c r="D1167">
        <v>79</v>
      </c>
      <c r="E1167" s="4">
        <v>79</v>
      </c>
      <c r="F1167" s="1">
        <v>0</v>
      </c>
      <c r="G1167" s="12">
        <v>4</v>
      </c>
      <c r="H1167" s="4">
        <v>97</v>
      </c>
      <c r="I1167" t="s">
        <v>10004</v>
      </c>
      <c r="J1167" t="s">
        <v>10005</v>
      </c>
      <c r="K1167" t="s">
        <v>10006</v>
      </c>
      <c r="L1167" t="s">
        <v>10007</v>
      </c>
      <c r="M1167" t="s">
        <v>10008</v>
      </c>
      <c r="N1167" t="s">
        <v>13068</v>
      </c>
      <c r="O1167" t="s">
        <v>10009</v>
      </c>
      <c r="P1167" t="s">
        <v>10010</v>
      </c>
      <c r="AA1167" s="1"/>
      <c r="AB1167" s="9" t="str">
        <f t="shared" si="18"/>
        <v>0</v>
      </c>
      <c r="AC1167" s="5"/>
    </row>
    <row r="1168" spans="1:29" x14ac:dyDescent="0.4">
      <c r="A1168" t="s">
        <v>10011</v>
      </c>
      <c r="B1168" t="s">
        <v>10012</v>
      </c>
      <c r="C1168" t="s">
        <v>8773</v>
      </c>
      <c r="D1168" s="2">
        <v>6990</v>
      </c>
      <c r="E1168" s="4">
        <v>14290</v>
      </c>
      <c r="F1168" s="1">
        <v>0.51</v>
      </c>
      <c r="G1168" s="12">
        <v>4.4000000000000004</v>
      </c>
      <c r="H1168" s="4">
        <v>1771</v>
      </c>
      <c r="I1168" t="s">
        <v>10013</v>
      </c>
      <c r="J1168" t="s">
        <v>10014</v>
      </c>
      <c r="K1168" t="s">
        <v>10015</v>
      </c>
      <c r="L1168" t="s">
        <v>10016</v>
      </c>
      <c r="M1168" t="s">
        <v>10017</v>
      </c>
      <c r="N1168" t="s">
        <v>10018</v>
      </c>
      <c r="O1168" t="s">
        <v>10019</v>
      </c>
      <c r="P1168" t="s">
        <v>10020</v>
      </c>
      <c r="AA1168" s="1"/>
      <c r="AB1168" s="9" t="str">
        <f t="shared" si="18"/>
        <v>1</v>
      </c>
      <c r="AC1168" s="5"/>
    </row>
    <row r="1169" spans="1:29" x14ac:dyDescent="0.4">
      <c r="A1169" t="s">
        <v>10021</v>
      </c>
      <c r="B1169" t="s">
        <v>10022</v>
      </c>
      <c r="C1169" t="s">
        <v>8647</v>
      </c>
      <c r="D1169" s="2">
        <v>2698</v>
      </c>
      <c r="E1169" s="4">
        <v>3945</v>
      </c>
      <c r="F1169" s="1">
        <v>0.32</v>
      </c>
      <c r="G1169" s="12">
        <v>4</v>
      </c>
      <c r="H1169" s="4">
        <v>15034</v>
      </c>
      <c r="I1169" t="s">
        <v>10023</v>
      </c>
      <c r="J1169" t="s">
        <v>10024</v>
      </c>
      <c r="K1169" t="s">
        <v>10025</v>
      </c>
      <c r="L1169" t="s">
        <v>10026</v>
      </c>
      <c r="M1169" t="s">
        <v>10027</v>
      </c>
      <c r="N1169" t="s">
        <v>10028</v>
      </c>
      <c r="O1169" t="s">
        <v>10029</v>
      </c>
      <c r="P1169" t="s">
        <v>10030</v>
      </c>
      <c r="AA1169" s="1"/>
      <c r="AB1169" s="9" t="str">
        <f t="shared" si="18"/>
        <v>0</v>
      </c>
      <c r="AC1169" s="5"/>
    </row>
    <row r="1170" spans="1:29" x14ac:dyDescent="0.4">
      <c r="A1170" t="s">
        <v>10031</v>
      </c>
      <c r="B1170" t="s">
        <v>10032</v>
      </c>
      <c r="C1170" t="s">
        <v>9944</v>
      </c>
      <c r="D1170" s="2">
        <v>3199</v>
      </c>
      <c r="E1170" s="4">
        <v>5999</v>
      </c>
      <c r="F1170" s="1">
        <v>0.47</v>
      </c>
      <c r="G1170" s="12">
        <v>4</v>
      </c>
      <c r="H1170" s="4">
        <v>3242</v>
      </c>
      <c r="I1170" t="s">
        <v>10033</v>
      </c>
      <c r="J1170" t="s">
        <v>10034</v>
      </c>
      <c r="K1170" t="s">
        <v>10035</v>
      </c>
      <c r="L1170" t="s">
        <v>10036</v>
      </c>
      <c r="M1170" t="s">
        <v>10037</v>
      </c>
      <c r="N1170" t="s">
        <v>10038</v>
      </c>
      <c r="O1170" t="s">
        <v>10039</v>
      </c>
      <c r="P1170" t="s">
        <v>10040</v>
      </c>
      <c r="AA1170" s="1"/>
      <c r="AB1170" s="9" t="str">
        <f t="shared" si="18"/>
        <v>0</v>
      </c>
      <c r="AC1170" s="5"/>
    </row>
    <row r="1171" spans="1:29" x14ac:dyDescent="0.4">
      <c r="A1171" t="s">
        <v>10041</v>
      </c>
      <c r="B1171" t="s">
        <v>10042</v>
      </c>
      <c r="C1171" t="s">
        <v>8762</v>
      </c>
      <c r="D1171" s="2">
        <v>1199</v>
      </c>
      <c r="E1171" s="4">
        <v>1950</v>
      </c>
      <c r="F1171" s="1">
        <v>0.39</v>
      </c>
      <c r="G1171" s="12">
        <v>3.9</v>
      </c>
      <c r="H1171" s="4">
        <v>2832</v>
      </c>
      <c r="I1171" t="s">
        <v>10043</v>
      </c>
      <c r="J1171" t="s">
        <v>10044</v>
      </c>
      <c r="K1171" t="s">
        <v>10045</v>
      </c>
      <c r="L1171" t="s">
        <v>10046</v>
      </c>
      <c r="M1171" t="s">
        <v>10047</v>
      </c>
      <c r="N1171" t="s">
        <v>10048</v>
      </c>
      <c r="O1171" t="s">
        <v>10049</v>
      </c>
      <c r="P1171" t="s">
        <v>10050</v>
      </c>
      <c r="AA1171" s="1"/>
      <c r="AB1171" s="9" t="str">
        <f t="shared" si="18"/>
        <v>0</v>
      </c>
      <c r="AC1171" s="5"/>
    </row>
    <row r="1172" spans="1:29" x14ac:dyDescent="0.4">
      <c r="A1172" t="s">
        <v>10051</v>
      </c>
      <c r="B1172" t="s">
        <v>10052</v>
      </c>
      <c r="C1172" t="s">
        <v>9192</v>
      </c>
      <c r="D1172" s="2">
        <v>1414</v>
      </c>
      <c r="E1172" s="4">
        <v>2799</v>
      </c>
      <c r="F1172" s="1">
        <v>0.49</v>
      </c>
      <c r="G1172" s="12">
        <v>4</v>
      </c>
      <c r="H1172" s="4">
        <v>1498</v>
      </c>
      <c r="I1172" t="s">
        <v>10053</v>
      </c>
      <c r="J1172" t="s">
        <v>10054</v>
      </c>
      <c r="K1172" t="s">
        <v>10055</v>
      </c>
      <c r="L1172" t="s">
        <v>10056</v>
      </c>
      <c r="M1172" t="s">
        <v>10057</v>
      </c>
      <c r="N1172" t="s">
        <v>10058</v>
      </c>
      <c r="O1172" t="s">
        <v>10059</v>
      </c>
      <c r="P1172" t="s">
        <v>10060</v>
      </c>
      <c r="AA1172" s="1"/>
      <c r="AB1172" s="9" t="str">
        <f t="shared" si="18"/>
        <v>0</v>
      </c>
      <c r="AC1172" s="5"/>
    </row>
    <row r="1173" spans="1:29" x14ac:dyDescent="0.4">
      <c r="A1173" t="s">
        <v>10061</v>
      </c>
      <c r="B1173" t="s">
        <v>10062</v>
      </c>
      <c r="C1173" t="s">
        <v>8541</v>
      </c>
      <c r="D1173">
        <v>999</v>
      </c>
      <c r="E1173" s="4">
        <v>1950</v>
      </c>
      <c r="F1173" s="1">
        <v>0.49</v>
      </c>
      <c r="G1173" s="12">
        <v>3.8</v>
      </c>
      <c r="H1173" s="4">
        <v>305</v>
      </c>
      <c r="I1173" t="s">
        <v>10063</v>
      </c>
      <c r="J1173" t="s">
        <v>10064</v>
      </c>
      <c r="K1173" t="s">
        <v>10065</v>
      </c>
      <c r="L1173" t="s">
        <v>10066</v>
      </c>
      <c r="M1173" t="s">
        <v>10067</v>
      </c>
      <c r="N1173" t="s">
        <v>10068</v>
      </c>
      <c r="O1173" t="s">
        <v>10069</v>
      </c>
      <c r="P1173" t="s">
        <v>10070</v>
      </c>
      <c r="AA1173" s="1"/>
      <c r="AB1173" s="9" t="str">
        <f t="shared" si="18"/>
        <v>0</v>
      </c>
      <c r="AC1173" s="5"/>
    </row>
    <row r="1174" spans="1:29" x14ac:dyDescent="0.4">
      <c r="A1174" t="s">
        <v>10071</v>
      </c>
      <c r="B1174" t="s">
        <v>10072</v>
      </c>
      <c r="C1174" t="s">
        <v>9326</v>
      </c>
      <c r="D1174" s="2">
        <v>5999</v>
      </c>
      <c r="E1174" s="4">
        <v>9999</v>
      </c>
      <c r="F1174" s="1">
        <v>0.4</v>
      </c>
      <c r="G1174" s="12">
        <v>4.2</v>
      </c>
      <c r="H1174" s="4">
        <v>1191</v>
      </c>
      <c r="I1174" t="s">
        <v>10073</v>
      </c>
      <c r="J1174" t="s">
        <v>10074</v>
      </c>
      <c r="K1174" t="s">
        <v>10075</v>
      </c>
      <c r="L1174" t="s">
        <v>10076</v>
      </c>
      <c r="M1174" t="s">
        <v>10077</v>
      </c>
      <c r="N1174" t="s">
        <v>10078</v>
      </c>
      <c r="O1174" t="s">
        <v>10079</v>
      </c>
      <c r="P1174" t="s">
        <v>10080</v>
      </c>
      <c r="AA1174" s="1"/>
      <c r="AB1174" s="9" t="str">
        <f t="shared" si="18"/>
        <v>0</v>
      </c>
      <c r="AC1174" s="5"/>
    </row>
    <row r="1175" spans="1:29" x14ac:dyDescent="0.4">
      <c r="A1175" t="s">
        <v>10081</v>
      </c>
      <c r="B1175" t="s">
        <v>10082</v>
      </c>
      <c r="C1175" t="s">
        <v>10083</v>
      </c>
      <c r="D1175" s="2">
        <v>9970</v>
      </c>
      <c r="E1175" s="4">
        <v>12999</v>
      </c>
      <c r="F1175" s="1">
        <v>0.23</v>
      </c>
      <c r="G1175" s="12">
        <v>4.3</v>
      </c>
      <c r="H1175" s="4">
        <v>4049</v>
      </c>
      <c r="I1175" t="s">
        <v>10084</v>
      </c>
      <c r="J1175" t="s">
        <v>10085</v>
      </c>
      <c r="K1175" t="s">
        <v>10086</v>
      </c>
      <c r="L1175" t="s">
        <v>10087</v>
      </c>
      <c r="M1175" t="s">
        <v>10088</v>
      </c>
      <c r="N1175" t="s">
        <v>10089</v>
      </c>
      <c r="O1175" t="s">
        <v>10090</v>
      </c>
      <c r="P1175" t="s">
        <v>10091</v>
      </c>
      <c r="AA1175" s="1"/>
      <c r="AB1175" s="9" t="str">
        <f t="shared" si="18"/>
        <v>0</v>
      </c>
      <c r="AC1175" s="5"/>
    </row>
    <row r="1176" spans="1:29" x14ac:dyDescent="0.4">
      <c r="A1176" t="s">
        <v>10092</v>
      </c>
      <c r="B1176" t="s">
        <v>10093</v>
      </c>
      <c r="C1176" t="s">
        <v>10094</v>
      </c>
      <c r="D1176">
        <v>698</v>
      </c>
      <c r="E1176" s="4">
        <v>699</v>
      </c>
      <c r="F1176" s="1">
        <v>0</v>
      </c>
      <c r="G1176" s="12">
        <v>4.2</v>
      </c>
      <c r="H1176" s="4">
        <v>3160</v>
      </c>
      <c r="I1176" t="s">
        <v>10095</v>
      </c>
      <c r="J1176" t="s">
        <v>10096</v>
      </c>
      <c r="K1176" t="s">
        <v>10097</v>
      </c>
      <c r="L1176" t="s">
        <v>10098</v>
      </c>
      <c r="M1176" t="s">
        <v>10099</v>
      </c>
      <c r="N1176" t="s">
        <v>10100</v>
      </c>
      <c r="O1176" t="s">
        <v>10101</v>
      </c>
      <c r="P1176" t="s">
        <v>10102</v>
      </c>
      <c r="AA1176" s="1"/>
      <c r="AB1176" s="9" t="str">
        <f t="shared" si="18"/>
        <v>0</v>
      </c>
      <c r="AC1176" s="5"/>
    </row>
    <row r="1177" spans="1:29" x14ac:dyDescent="0.4">
      <c r="A1177" t="s">
        <v>10103</v>
      </c>
      <c r="B1177" t="s">
        <v>10104</v>
      </c>
      <c r="C1177" t="s">
        <v>9295</v>
      </c>
      <c r="D1177" s="2">
        <v>2199</v>
      </c>
      <c r="E1177" s="4">
        <v>3190</v>
      </c>
      <c r="F1177" s="1">
        <v>0.31</v>
      </c>
      <c r="G1177" s="12">
        <v>4.3</v>
      </c>
      <c r="H1177" s="4">
        <v>9650</v>
      </c>
      <c r="I1177" t="s">
        <v>10105</v>
      </c>
      <c r="J1177" t="s">
        <v>10106</v>
      </c>
      <c r="K1177" t="s">
        <v>10107</v>
      </c>
      <c r="L1177" t="s">
        <v>10108</v>
      </c>
      <c r="M1177" t="s">
        <v>10109</v>
      </c>
      <c r="N1177" t="s">
        <v>10110</v>
      </c>
      <c r="O1177" t="s">
        <v>10111</v>
      </c>
      <c r="P1177" t="s">
        <v>10112</v>
      </c>
      <c r="AA1177" s="1"/>
      <c r="AB1177" s="9" t="str">
        <f t="shared" si="18"/>
        <v>0</v>
      </c>
      <c r="AC1177" s="5"/>
    </row>
    <row r="1178" spans="1:29" x14ac:dyDescent="0.4">
      <c r="A1178" t="s">
        <v>10113</v>
      </c>
      <c r="B1178" t="s">
        <v>10114</v>
      </c>
      <c r="C1178" t="s">
        <v>10115</v>
      </c>
      <c r="D1178">
        <v>320</v>
      </c>
      <c r="E1178" s="4">
        <v>799</v>
      </c>
      <c r="F1178" s="1">
        <v>0.6</v>
      </c>
      <c r="G1178" s="12">
        <v>4.2</v>
      </c>
      <c r="H1178" s="4">
        <v>3846</v>
      </c>
      <c r="I1178" t="s">
        <v>10116</v>
      </c>
      <c r="J1178" t="s">
        <v>10117</v>
      </c>
      <c r="K1178" t="s">
        <v>10118</v>
      </c>
      <c r="L1178" t="s">
        <v>10119</v>
      </c>
      <c r="M1178" t="s">
        <v>10120</v>
      </c>
      <c r="N1178" t="s">
        <v>10121</v>
      </c>
      <c r="O1178" t="s">
        <v>10122</v>
      </c>
      <c r="P1178" t="s">
        <v>10123</v>
      </c>
      <c r="AA1178" s="1"/>
      <c r="AB1178" s="9" t="str">
        <f t="shared" si="18"/>
        <v>1</v>
      </c>
      <c r="AC1178" s="5"/>
    </row>
    <row r="1179" spans="1:29" x14ac:dyDescent="0.4">
      <c r="A1179" t="s">
        <v>10124</v>
      </c>
      <c r="B1179" t="s">
        <v>10125</v>
      </c>
      <c r="C1179" t="s">
        <v>8574</v>
      </c>
      <c r="D1179">
        <v>298</v>
      </c>
      <c r="E1179" s="4">
        <v>499</v>
      </c>
      <c r="F1179" s="1">
        <v>0.4</v>
      </c>
      <c r="G1179" s="12">
        <v>4.4000000000000004</v>
      </c>
      <c r="H1179" s="4">
        <v>290</v>
      </c>
      <c r="I1179" t="s">
        <v>10126</v>
      </c>
      <c r="J1179" t="s">
        <v>10127</v>
      </c>
      <c r="K1179" t="s">
        <v>10128</v>
      </c>
      <c r="L1179" t="s">
        <v>10129</v>
      </c>
      <c r="M1179" t="s">
        <v>10130</v>
      </c>
      <c r="N1179" t="s">
        <v>10131</v>
      </c>
      <c r="O1179" t="s">
        <v>10132</v>
      </c>
      <c r="P1179" t="s">
        <v>10133</v>
      </c>
      <c r="AA1179" s="1"/>
      <c r="AB1179" s="9" t="str">
        <f t="shared" si="18"/>
        <v>0</v>
      </c>
      <c r="AC1179" s="5"/>
    </row>
    <row r="1180" spans="1:29" x14ac:dyDescent="0.4">
      <c r="A1180" t="s">
        <v>10134</v>
      </c>
      <c r="B1180" t="s">
        <v>10135</v>
      </c>
      <c r="C1180" t="s">
        <v>8938</v>
      </c>
      <c r="D1180" s="2">
        <v>1199</v>
      </c>
      <c r="E1180" s="4">
        <v>1499</v>
      </c>
      <c r="F1180" s="1">
        <v>0.2</v>
      </c>
      <c r="G1180" s="12">
        <v>3.8</v>
      </c>
      <c r="H1180" s="4">
        <v>2206</v>
      </c>
      <c r="I1180" t="s">
        <v>10136</v>
      </c>
      <c r="J1180" t="s">
        <v>10137</v>
      </c>
      <c r="K1180" t="s">
        <v>10138</v>
      </c>
      <c r="L1180" t="s">
        <v>10139</v>
      </c>
      <c r="M1180" t="s">
        <v>10140</v>
      </c>
      <c r="N1180" t="s">
        <v>10141</v>
      </c>
      <c r="O1180" t="s">
        <v>10142</v>
      </c>
      <c r="P1180" t="s">
        <v>10143</v>
      </c>
      <c r="AA1180" s="1"/>
      <c r="AB1180" s="9" t="str">
        <f t="shared" si="18"/>
        <v>0</v>
      </c>
      <c r="AC1180" s="5"/>
    </row>
    <row r="1181" spans="1:29" x14ac:dyDescent="0.4">
      <c r="A1181" t="s">
        <v>10144</v>
      </c>
      <c r="B1181" t="s">
        <v>10145</v>
      </c>
      <c r="C1181" t="s">
        <v>9295</v>
      </c>
      <c r="D1181" s="2">
        <v>1399</v>
      </c>
      <c r="E1181" s="4">
        <v>2660</v>
      </c>
      <c r="F1181" s="1">
        <v>0.47</v>
      </c>
      <c r="G1181" s="12">
        <v>4.0999999999999996</v>
      </c>
      <c r="H1181" s="4">
        <v>9349</v>
      </c>
      <c r="I1181" t="s">
        <v>10146</v>
      </c>
      <c r="J1181" t="s">
        <v>10147</v>
      </c>
      <c r="K1181" t="s">
        <v>10148</v>
      </c>
      <c r="L1181" t="s">
        <v>10149</v>
      </c>
      <c r="M1181" t="s">
        <v>10150</v>
      </c>
      <c r="N1181" t="s">
        <v>10151</v>
      </c>
      <c r="O1181" t="s">
        <v>10152</v>
      </c>
      <c r="P1181" t="s">
        <v>10153</v>
      </c>
      <c r="AA1181" s="1"/>
      <c r="AB1181" s="9" t="str">
        <f t="shared" si="18"/>
        <v>0</v>
      </c>
      <c r="AC1181" s="5"/>
    </row>
    <row r="1182" spans="1:29" x14ac:dyDescent="0.4">
      <c r="A1182" t="s">
        <v>10154</v>
      </c>
      <c r="B1182" t="s">
        <v>10155</v>
      </c>
      <c r="C1182" t="s">
        <v>8585</v>
      </c>
      <c r="D1182">
        <v>599</v>
      </c>
      <c r="E1182" s="4">
        <v>2799</v>
      </c>
      <c r="F1182" s="1">
        <v>0.79</v>
      </c>
      <c r="G1182" s="12">
        <v>3.9</v>
      </c>
      <c r="H1182" s="4">
        <v>578</v>
      </c>
      <c r="I1182" t="s">
        <v>10156</v>
      </c>
      <c r="J1182" t="s">
        <v>10157</v>
      </c>
      <c r="K1182" t="s">
        <v>10158</v>
      </c>
      <c r="L1182" t="s">
        <v>10159</v>
      </c>
      <c r="M1182" t="s">
        <v>10160</v>
      </c>
      <c r="N1182" t="s">
        <v>10161</v>
      </c>
      <c r="O1182" t="s">
        <v>10162</v>
      </c>
      <c r="P1182" t="s">
        <v>10163</v>
      </c>
      <c r="AA1182" s="1"/>
      <c r="AB1182" s="9" t="str">
        <f t="shared" si="18"/>
        <v>1</v>
      </c>
      <c r="AC1182" s="5"/>
    </row>
    <row r="1183" spans="1:29" x14ac:dyDescent="0.4">
      <c r="A1183" t="s">
        <v>10164</v>
      </c>
      <c r="B1183" t="s">
        <v>10165</v>
      </c>
      <c r="C1183" t="s">
        <v>9458</v>
      </c>
      <c r="D1183" s="2">
        <v>1499</v>
      </c>
      <c r="E1183" s="4">
        <v>1499</v>
      </c>
      <c r="F1183" s="1">
        <v>0</v>
      </c>
      <c r="G1183" s="12">
        <v>4.3</v>
      </c>
      <c r="H1183" s="4">
        <v>9331</v>
      </c>
      <c r="I1183" t="s">
        <v>10166</v>
      </c>
      <c r="J1183" t="s">
        <v>10167</v>
      </c>
      <c r="K1183" t="s">
        <v>10168</v>
      </c>
      <c r="L1183" t="s">
        <v>10169</v>
      </c>
      <c r="M1183" t="s">
        <v>10170</v>
      </c>
      <c r="N1183" t="s">
        <v>10171</v>
      </c>
      <c r="O1183" t="s">
        <v>10172</v>
      </c>
      <c r="P1183" t="s">
        <v>10173</v>
      </c>
      <c r="AA1183" s="1"/>
      <c r="AB1183" s="9" t="str">
        <f t="shared" si="18"/>
        <v>0</v>
      </c>
      <c r="AC1183" s="5"/>
    </row>
    <row r="1184" spans="1:29" x14ac:dyDescent="0.4">
      <c r="A1184" t="s">
        <v>10174</v>
      </c>
      <c r="B1184" t="s">
        <v>10175</v>
      </c>
      <c r="C1184" t="s">
        <v>10083</v>
      </c>
      <c r="D1184" s="2">
        <v>14400</v>
      </c>
      <c r="E1184" s="4">
        <v>59900</v>
      </c>
      <c r="F1184" s="1">
        <v>0.76</v>
      </c>
      <c r="G1184" s="12">
        <v>4.4000000000000004</v>
      </c>
      <c r="H1184" s="4">
        <v>3837</v>
      </c>
      <c r="I1184" t="s">
        <v>10176</v>
      </c>
      <c r="J1184" t="s">
        <v>10177</v>
      </c>
      <c r="K1184" t="s">
        <v>10178</v>
      </c>
      <c r="L1184" t="s">
        <v>10179</v>
      </c>
      <c r="M1184" t="s">
        <v>10180</v>
      </c>
      <c r="N1184" t="s">
        <v>10181</v>
      </c>
      <c r="O1184" t="s">
        <v>10182</v>
      </c>
      <c r="P1184" t="s">
        <v>10183</v>
      </c>
      <c r="AA1184" s="1"/>
      <c r="AB1184" s="9" t="str">
        <f t="shared" si="18"/>
        <v>1</v>
      </c>
      <c r="AC1184" s="5"/>
    </row>
    <row r="1185" spans="1:29" x14ac:dyDescent="0.4">
      <c r="A1185" t="s">
        <v>10184</v>
      </c>
      <c r="B1185" t="s">
        <v>10185</v>
      </c>
      <c r="C1185" t="s">
        <v>10094</v>
      </c>
      <c r="D1185" s="2">
        <v>1699</v>
      </c>
      <c r="E1185" s="4">
        <v>1900</v>
      </c>
      <c r="F1185" s="1">
        <v>0.11</v>
      </c>
      <c r="G1185" s="12">
        <v>3.6</v>
      </c>
      <c r="H1185" s="4">
        <v>11456</v>
      </c>
      <c r="I1185" t="s">
        <v>10186</v>
      </c>
      <c r="J1185" t="s">
        <v>10187</v>
      </c>
      <c r="K1185" t="s">
        <v>10188</v>
      </c>
      <c r="L1185" t="s">
        <v>10189</v>
      </c>
      <c r="M1185" t="s">
        <v>10190</v>
      </c>
      <c r="N1185" t="s">
        <v>10191</v>
      </c>
      <c r="O1185" t="s">
        <v>10192</v>
      </c>
      <c r="P1185" t="s">
        <v>10193</v>
      </c>
      <c r="AA1185" s="1"/>
      <c r="AB1185" s="9" t="str">
        <f t="shared" si="18"/>
        <v>0</v>
      </c>
      <c r="AC1185" s="5"/>
    </row>
    <row r="1186" spans="1:29" x14ac:dyDescent="0.4">
      <c r="A1186" t="s">
        <v>10194</v>
      </c>
      <c r="B1186" t="s">
        <v>10195</v>
      </c>
      <c r="C1186" t="s">
        <v>8552</v>
      </c>
      <c r="D1186">
        <v>649</v>
      </c>
      <c r="E1186" s="4">
        <v>999</v>
      </c>
      <c r="F1186" s="1">
        <v>0.35</v>
      </c>
      <c r="G1186" s="12">
        <v>3.8</v>
      </c>
      <c r="H1186" s="4">
        <v>49</v>
      </c>
      <c r="I1186" t="s">
        <v>10196</v>
      </c>
      <c r="J1186" t="s">
        <v>10197</v>
      </c>
      <c r="K1186" t="s">
        <v>10198</v>
      </c>
      <c r="L1186" t="s">
        <v>10199</v>
      </c>
      <c r="M1186" t="s">
        <v>10200</v>
      </c>
      <c r="N1186" t="s">
        <v>10201</v>
      </c>
      <c r="O1186" t="s">
        <v>10202</v>
      </c>
      <c r="P1186" t="s">
        <v>10203</v>
      </c>
      <c r="AA1186" s="1"/>
      <c r="AB1186" s="9" t="str">
        <f t="shared" si="18"/>
        <v>0</v>
      </c>
      <c r="AC1186" s="5"/>
    </row>
    <row r="1187" spans="1:29" x14ac:dyDescent="0.4">
      <c r="A1187" t="s">
        <v>10204</v>
      </c>
      <c r="B1187" t="s">
        <v>10205</v>
      </c>
      <c r="C1187" t="s">
        <v>8710</v>
      </c>
      <c r="D1187" s="2">
        <v>3249</v>
      </c>
      <c r="E1187" s="4">
        <v>6375</v>
      </c>
      <c r="F1187" s="1">
        <v>0.49</v>
      </c>
      <c r="G1187" s="12">
        <v>4</v>
      </c>
      <c r="H1187" s="4">
        <v>4978</v>
      </c>
      <c r="I1187" t="s">
        <v>10206</v>
      </c>
      <c r="J1187" t="s">
        <v>10207</v>
      </c>
      <c r="K1187" t="s">
        <v>10208</v>
      </c>
      <c r="L1187" t="s">
        <v>10209</v>
      </c>
      <c r="M1187" t="s">
        <v>10210</v>
      </c>
      <c r="N1187" t="s">
        <v>10211</v>
      </c>
      <c r="O1187" t="s">
        <v>10212</v>
      </c>
      <c r="P1187" t="s">
        <v>10213</v>
      </c>
      <c r="AA1187" s="1"/>
      <c r="AB1187" s="9" t="str">
        <f t="shared" si="18"/>
        <v>0</v>
      </c>
      <c r="AC1187" s="5"/>
    </row>
    <row r="1188" spans="1:29" x14ac:dyDescent="0.4">
      <c r="A1188" t="s">
        <v>10214</v>
      </c>
      <c r="B1188" t="s">
        <v>10215</v>
      </c>
      <c r="C1188" t="s">
        <v>8886</v>
      </c>
      <c r="D1188">
        <v>199</v>
      </c>
      <c r="E1188" s="4">
        <v>499</v>
      </c>
      <c r="F1188" s="1">
        <v>0.6</v>
      </c>
      <c r="G1188" s="12">
        <v>4.0999999999999996</v>
      </c>
      <c r="H1188" s="4">
        <v>1996</v>
      </c>
      <c r="I1188" t="s">
        <v>10216</v>
      </c>
      <c r="J1188" t="s">
        <v>10217</v>
      </c>
      <c r="K1188" t="s">
        <v>10218</v>
      </c>
      <c r="L1188" t="s">
        <v>10219</v>
      </c>
      <c r="M1188" t="s">
        <v>10220</v>
      </c>
      <c r="N1188" t="s">
        <v>10221</v>
      </c>
      <c r="O1188" t="s">
        <v>10222</v>
      </c>
      <c r="P1188" t="s">
        <v>10223</v>
      </c>
      <c r="AA1188" s="1"/>
      <c r="AB1188" s="9" t="str">
        <f t="shared" si="18"/>
        <v>1</v>
      </c>
      <c r="AC1188" s="5"/>
    </row>
    <row r="1189" spans="1:29" x14ac:dyDescent="0.4">
      <c r="A1189" t="s">
        <v>10224</v>
      </c>
      <c r="B1189" t="s">
        <v>10225</v>
      </c>
      <c r="C1189" t="s">
        <v>9030</v>
      </c>
      <c r="D1189" s="2">
        <v>1099</v>
      </c>
      <c r="E1189" s="4">
        <v>1899</v>
      </c>
      <c r="F1189" s="1">
        <v>0.42</v>
      </c>
      <c r="G1189" s="12">
        <v>4.3</v>
      </c>
      <c r="H1189" s="4">
        <v>1811</v>
      </c>
      <c r="I1189" t="s">
        <v>10226</v>
      </c>
      <c r="J1189" t="s">
        <v>10227</v>
      </c>
      <c r="K1189" t="s">
        <v>10228</v>
      </c>
      <c r="L1189" t="s">
        <v>10229</v>
      </c>
      <c r="M1189" t="s">
        <v>10230</v>
      </c>
      <c r="N1189" t="s">
        <v>10231</v>
      </c>
      <c r="O1189" t="s">
        <v>10232</v>
      </c>
      <c r="P1189" t="s">
        <v>10233</v>
      </c>
      <c r="AA1189" s="1"/>
      <c r="AB1189" s="9" t="str">
        <f t="shared" si="18"/>
        <v>0</v>
      </c>
      <c r="AC1189" s="5"/>
    </row>
    <row r="1190" spans="1:29" x14ac:dyDescent="0.4">
      <c r="A1190" t="s">
        <v>10234</v>
      </c>
      <c r="B1190" t="s">
        <v>10235</v>
      </c>
      <c r="C1190" t="s">
        <v>8541</v>
      </c>
      <c r="D1190">
        <v>664</v>
      </c>
      <c r="E1190" s="4">
        <v>1490</v>
      </c>
      <c r="F1190" s="1">
        <v>0.55000000000000004</v>
      </c>
      <c r="G1190" s="12">
        <v>4</v>
      </c>
      <c r="H1190" s="4">
        <v>2198</v>
      </c>
      <c r="I1190" t="s">
        <v>10236</v>
      </c>
      <c r="J1190" t="s">
        <v>10237</v>
      </c>
      <c r="K1190" t="s">
        <v>10238</v>
      </c>
      <c r="L1190" t="s">
        <v>10239</v>
      </c>
      <c r="M1190" t="s">
        <v>10240</v>
      </c>
      <c r="N1190" t="s">
        <v>10241</v>
      </c>
      <c r="O1190" t="s">
        <v>10242</v>
      </c>
      <c r="P1190" t="s">
        <v>10243</v>
      </c>
      <c r="AA1190" s="1"/>
      <c r="AB1190" s="9" t="str">
        <f t="shared" si="18"/>
        <v>1</v>
      </c>
      <c r="AC1190" s="5"/>
    </row>
    <row r="1191" spans="1:29" x14ac:dyDescent="0.4">
      <c r="A1191" t="s">
        <v>10244</v>
      </c>
      <c r="B1191" t="s">
        <v>10245</v>
      </c>
      <c r="C1191" t="s">
        <v>9061</v>
      </c>
      <c r="D1191">
        <v>260</v>
      </c>
      <c r="E1191" s="4">
        <v>350</v>
      </c>
      <c r="F1191" s="1">
        <v>0.26</v>
      </c>
      <c r="G1191" s="12">
        <v>3.9</v>
      </c>
      <c r="H1191" s="4">
        <v>13127</v>
      </c>
      <c r="I1191" t="s">
        <v>10246</v>
      </c>
      <c r="J1191" t="s">
        <v>10247</v>
      </c>
      <c r="K1191" t="s">
        <v>10248</v>
      </c>
      <c r="L1191" t="s">
        <v>10249</v>
      </c>
      <c r="M1191" t="s">
        <v>10250</v>
      </c>
      <c r="N1191" t="s">
        <v>10251</v>
      </c>
      <c r="O1191" t="s">
        <v>10252</v>
      </c>
      <c r="P1191" t="s">
        <v>10253</v>
      </c>
      <c r="AA1191" s="1"/>
      <c r="AB1191" s="9" t="str">
        <f t="shared" si="18"/>
        <v>0</v>
      </c>
      <c r="AC1191" s="5"/>
    </row>
    <row r="1192" spans="1:29" x14ac:dyDescent="0.4">
      <c r="A1192" t="s">
        <v>10254</v>
      </c>
      <c r="B1192" t="s">
        <v>10255</v>
      </c>
      <c r="C1192" t="s">
        <v>8773</v>
      </c>
      <c r="D1192" s="2">
        <v>6499</v>
      </c>
      <c r="E1192" s="4">
        <v>8500</v>
      </c>
      <c r="F1192" s="1">
        <v>0.24</v>
      </c>
      <c r="G1192" s="12">
        <v>4.4000000000000004</v>
      </c>
      <c r="H1192" s="4">
        <v>5865</v>
      </c>
      <c r="I1192" t="s">
        <v>10256</v>
      </c>
      <c r="J1192" t="s">
        <v>10257</v>
      </c>
      <c r="K1192" t="s">
        <v>10258</v>
      </c>
      <c r="L1192" t="s">
        <v>10259</v>
      </c>
      <c r="M1192" t="s">
        <v>10260</v>
      </c>
      <c r="N1192" t="s">
        <v>10261</v>
      </c>
      <c r="O1192" t="s">
        <v>10262</v>
      </c>
      <c r="P1192" t="s">
        <v>10263</v>
      </c>
      <c r="AA1192" s="1"/>
      <c r="AB1192" s="9" t="str">
        <f t="shared" si="18"/>
        <v>0</v>
      </c>
      <c r="AC1192" s="5"/>
    </row>
    <row r="1193" spans="1:29" x14ac:dyDescent="0.4">
      <c r="A1193" t="s">
        <v>10264</v>
      </c>
      <c r="B1193" t="s">
        <v>10265</v>
      </c>
      <c r="C1193" t="s">
        <v>10266</v>
      </c>
      <c r="D1193" s="2">
        <v>1484</v>
      </c>
      <c r="E1193" s="4">
        <v>2499</v>
      </c>
      <c r="F1193" s="1">
        <v>0.41</v>
      </c>
      <c r="G1193" s="12">
        <v>3.7</v>
      </c>
      <c r="H1193" s="4">
        <v>1067</v>
      </c>
      <c r="I1193" t="s">
        <v>10267</v>
      </c>
      <c r="J1193" t="s">
        <v>10268</v>
      </c>
      <c r="K1193" t="s">
        <v>10269</v>
      </c>
      <c r="L1193" t="s">
        <v>10270</v>
      </c>
      <c r="M1193" t="s">
        <v>10271</v>
      </c>
      <c r="N1193" t="s">
        <v>10272</v>
      </c>
      <c r="O1193" t="s">
        <v>10273</v>
      </c>
      <c r="P1193" t="s">
        <v>10274</v>
      </c>
      <c r="AA1193" s="1"/>
      <c r="AB1193" s="9" t="str">
        <f t="shared" si="18"/>
        <v>0</v>
      </c>
      <c r="AC1193" s="5"/>
    </row>
    <row r="1194" spans="1:29" x14ac:dyDescent="0.4">
      <c r="A1194" t="s">
        <v>10275</v>
      </c>
      <c r="B1194" t="s">
        <v>10276</v>
      </c>
      <c r="C1194" t="s">
        <v>8897</v>
      </c>
      <c r="D1194">
        <v>999</v>
      </c>
      <c r="E1194" s="4">
        <v>1560</v>
      </c>
      <c r="F1194" s="1">
        <v>0.36</v>
      </c>
      <c r="G1194" s="12">
        <v>3.6</v>
      </c>
      <c r="H1194" s="4">
        <v>4881</v>
      </c>
      <c r="I1194" t="s">
        <v>10277</v>
      </c>
      <c r="J1194" t="s">
        <v>10278</v>
      </c>
      <c r="K1194" t="s">
        <v>10279</v>
      </c>
      <c r="L1194" t="s">
        <v>10280</v>
      </c>
      <c r="M1194" t="s">
        <v>10281</v>
      </c>
      <c r="N1194" t="s">
        <v>10282</v>
      </c>
      <c r="O1194" t="s">
        <v>10283</v>
      </c>
      <c r="P1194" t="s">
        <v>10284</v>
      </c>
      <c r="AA1194" s="1"/>
      <c r="AB1194" s="9" t="str">
        <f t="shared" si="18"/>
        <v>0</v>
      </c>
      <c r="AC1194" s="5"/>
    </row>
    <row r="1195" spans="1:29" x14ac:dyDescent="0.4">
      <c r="A1195" t="s">
        <v>10285</v>
      </c>
      <c r="B1195" t="s">
        <v>10286</v>
      </c>
      <c r="C1195" t="s">
        <v>8938</v>
      </c>
      <c r="D1195" s="2">
        <v>3299</v>
      </c>
      <c r="E1195" s="4">
        <v>6500</v>
      </c>
      <c r="F1195" s="1">
        <v>0.49</v>
      </c>
      <c r="G1195" s="12">
        <v>3.7</v>
      </c>
      <c r="H1195" s="4">
        <v>11217</v>
      </c>
      <c r="I1195" t="s">
        <v>10287</v>
      </c>
      <c r="J1195" t="s">
        <v>10288</v>
      </c>
      <c r="K1195" t="s">
        <v>10289</v>
      </c>
      <c r="L1195" t="s">
        <v>10290</v>
      </c>
      <c r="M1195" t="s">
        <v>10291</v>
      </c>
      <c r="N1195" t="s">
        <v>10292</v>
      </c>
      <c r="O1195" t="s">
        <v>10293</v>
      </c>
      <c r="P1195" t="s">
        <v>10294</v>
      </c>
      <c r="AA1195" s="1"/>
      <c r="AB1195" s="9" t="str">
        <f t="shared" si="18"/>
        <v>0</v>
      </c>
      <c r="AC1195" s="5"/>
    </row>
    <row r="1196" spans="1:29" x14ac:dyDescent="0.4">
      <c r="A1196" t="s">
        <v>10295</v>
      </c>
      <c r="B1196" t="s">
        <v>10296</v>
      </c>
      <c r="C1196" t="s">
        <v>8688</v>
      </c>
      <c r="D1196">
        <v>259</v>
      </c>
      <c r="E1196" s="4">
        <v>999</v>
      </c>
      <c r="F1196" s="1">
        <v>0.74</v>
      </c>
      <c r="G1196" s="12">
        <v>4</v>
      </c>
      <c r="H1196" s="4">
        <v>43</v>
      </c>
      <c r="I1196" t="s">
        <v>10297</v>
      </c>
      <c r="J1196" t="s">
        <v>10298</v>
      </c>
      <c r="K1196" t="s">
        <v>10299</v>
      </c>
      <c r="L1196" t="s">
        <v>10300</v>
      </c>
      <c r="M1196" t="s">
        <v>10301</v>
      </c>
      <c r="N1196" t="s">
        <v>10302</v>
      </c>
      <c r="O1196" t="s">
        <v>10303</v>
      </c>
      <c r="P1196" t="s">
        <v>10304</v>
      </c>
      <c r="AA1196" s="1"/>
      <c r="AB1196" s="9" t="str">
        <f t="shared" si="18"/>
        <v>1</v>
      </c>
      <c r="AC1196" s="5"/>
    </row>
    <row r="1197" spans="1:29" x14ac:dyDescent="0.4">
      <c r="A1197" t="s">
        <v>10305</v>
      </c>
      <c r="B1197" t="s">
        <v>10306</v>
      </c>
      <c r="C1197" t="s">
        <v>8710</v>
      </c>
      <c r="D1197" s="2">
        <v>3249</v>
      </c>
      <c r="E1197" s="4">
        <v>7795</v>
      </c>
      <c r="F1197" s="1">
        <v>0.57999999999999996</v>
      </c>
      <c r="G1197" s="12">
        <v>4.2</v>
      </c>
      <c r="H1197" s="4">
        <v>4664</v>
      </c>
      <c r="I1197" t="s">
        <v>10307</v>
      </c>
      <c r="J1197" t="s">
        <v>10308</v>
      </c>
      <c r="K1197" t="s">
        <v>10309</v>
      </c>
      <c r="L1197" t="s">
        <v>10310</v>
      </c>
      <c r="M1197" t="s">
        <v>10311</v>
      </c>
      <c r="N1197" t="s">
        <v>10312</v>
      </c>
      <c r="O1197" t="s">
        <v>10313</v>
      </c>
      <c r="P1197" t="s">
        <v>10314</v>
      </c>
      <c r="AA1197" s="1"/>
      <c r="AB1197" s="9" t="str">
        <f t="shared" si="18"/>
        <v>1</v>
      </c>
      <c r="AC1197" s="5"/>
    </row>
    <row r="1198" spans="1:29" x14ac:dyDescent="0.4">
      <c r="A1198" t="s">
        <v>10315</v>
      </c>
      <c r="B1198" t="s">
        <v>10316</v>
      </c>
      <c r="C1198" t="s">
        <v>8897</v>
      </c>
      <c r="D1198" s="2">
        <v>4280</v>
      </c>
      <c r="E1198" s="4">
        <v>5995</v>
      </c>
      <c r="F1198" s="1">
        <v>0.28999999999999998</v>
      </c>
      <c r="G1198" s="12">
        <v>3.8</v>
      </c>
      <c r="H1198" s="4">
        <v>2112</v>
      </c>
      <c r="I1198" t="s">
        <v>10317</v>
      </c>
      <c r="J1198" t="s">
        <v>10318</v>
      </c>
      <c r="K1198" t="s">
        <v>10319</v>
      </c>
      <c r="L1198" t="s">
        <v>10320</v>
      </c>
      <c r="M1198" t="s">
        <v>10321</v>
      </c>
      <c r="N1198" t="s">
        <v>10322</v>
      </c>
      <c r="O1198" t="s">
        <v>10323</v>
      </c>
      <c r="P1198" t="s">
        <v>10324</v>
      </c>
      <c r="AA1198" s="1"/>
      <c r="AB1198" s="9" t="str">
        <f t="shared" si="18"/>
        <v>0</v>
      </c>
      <c r="AC1198" s="5"/>
    </row>
    <row r="1199" spans="1:29" x14ac:dyDescent="0.4">
      <c r="A1199" t="s">
        <v>10325</v>
      </c>
      <c r="B1199" t="s">
        <v>10326</v>
      </c>
      <c r="C1199" t="s">
        <v>10327</v>
      </c>
      <c r="D1199">
        <v>189</v>
      </c>
      <c r="E1199" s="4">
        <v>299</v>
      </c>
      <c r="F1199" s="1">
        <v>0.37</v>
      </c>
      <c r="G1199" s="12">
        <v>4.2</v>
      </c>
      <c r="H1199" s="4">
        <v>2737</v>
      </c>
      <c r="I1199" t="s">
        <v>10328</v>
      </c>
      <c r="J1199" t="s">
        <v>10329</v>
      </c>
      <c r="K1199" t="s">
        <v>10330</v>
      </c>
      <c r="L1199" t="s">
        <v>10331</v>
      </c>
      <c r="M1199" t="s">
        <v>10332</v>
      </c>
      <c r="N1199" t="s">
        <v>10333</v>
      </c>
      <c r="O1199" t="s">
        <v>10334</v>
      </c>
      <c r="P1199" t="s">
        <v>10335</v>
      </c>
      <c r="AA1199" s="1"/>
      <c r="AB1199" s="9" t="str">
        <f t="shared" si="18"/>
        <v>0</v>
      </c>
      <c r="AC1199" s="5"/>
    </row>
    <row r="1200" spans="1:29" x14ac:dyDescent="0.4">
      <c r="A1200" t="s">
        <v>10336</v>
      </c>
      <c r="B1200" t="s">
        <v>10337</v>
      </c>
      <c r="C1200" t="s">
        <v>9295</v>
      </c>
      <c r="D1200" s="2">
        <v>1449</v>
      </c>
      <c r="E1200" s="4">
        <v>2349</v>
      </c>
      <c r="F1200" s="1">
        <v>0.38</v>
      </c>
      <c r="G1200" s="12">
        <v>3.9</v>
      </c>
      <c r="H1200" s="4">
        <v>9019</v>
      </c>
      <c r="I1200" t="s">
        <v>10338</v>
      </c>
      <c r="J1200" t="s">
        <v>10339</v>
      </c>
      <c r="K1200" t="s">
        <v>10340</v>
      </c>
      <c r="L1200" t="s">
        <v>10341</v>
      </c>
      <c r="M1200" t="s">
        <v>10342</v>
      </c>
      <c r="N1200" t="s">
        <v>10343</v>
      </c>
      <c r="O1200" t="s">
        <v>10344</v>
      </c>
      <c r="P1200" t="s">
        <v>10345</v>
      </c>
      <c r="AA1200" s="1"/>
      <c r="AB1200" s="9" t="str">
        <f t="shared" si="18"/>
        <v>0</v>
      </c>
      <c r="AC1200" s="5"/>
    </row>
    <row r="1201" spans="1:29" x14ac:dyDescent="0.4">
      <c r="A1201" t="s">
        <v>10346</v>
      </c>
      <c r="B1201" t="s">
        <v>10347</v>
      </c>
      <c r="C1201" t="s">
        <v>8886</v>
      </c>
      <c r="D1201">
        <v>199</v>
      </c>
      <c r="E1201" s="4">
        <v>499</v>
      </c>
      <c r="F1201" s="1">
        <v>0.6</v>
      </c>
      <c r="G1201" s="12">
        <v>4</v>
      </c>
      <c r="H1201" s="4">
        <v>10234</v>
      </c>
      <c r="I1201" t="s">
        <v>10348</v>
      </c>
      <c r="J1201" t="s">
        <v>10349</v>
      </c>
      <c r="K1201" t="s">
        <v>10350</v>
      </c>
      <c r="L1201" t="s">
        <v>10351</v>
      </c>
      <c r="M1201" t="s">
        <v>10352</v>
      </c>
      <c r="N1201" t="s">
        <v>10353</v>
      </c>
      <c r="O1201" t="s">
        <v>10354</v>
      </c>
      <c r="P1201" t="s">
        <v>10355</v>
      </c>
      <c r="AA1201" s="1"/>
      <c r="AB1201" s="9" t="str">
        <f t="shared" si="18"/>
        <v>1</v>
      </c>
      <c r="AC1201" s="5"/>
    </row>
    <row r="1202" spans="1:29" x14ac:dyDescent="0.4">
      <c r="A1202" t="s">
        <v>10356</v>
      </c>
      <c r="B1202" t="s">
        <v>10357</v>
      </c>
      <c r="C1202" t="s">
        <v>10358</v>
      </c>
      <c r="D1202">
        <v>474</v>
      </c>
      <c r="E1202" s="4">
        <v>1299</v>
      </c>
      <c r="F1202" s="1">
        <v>0.64</v>
      </c>
      <c r="G1202" s="12">
        <v>4.0999999999999996</v>
      </c>
      <c r="H1202" s="4">
        <v>550</v>
      </c>
      <c r="I1202" t="s">
        <v>10359</v>
      </c>
      <c r="J1202" t="s">
        <v>10360</v>
      </c>
      <c r="K1202" t="s">
        <v>10361</v>
      </c>
      <c r="L1202" t="s">
        <v>10362</v>
      </c>
      <c r="M1202" t="s">
        <v>10363</v>
      </c>
      <c r="N1202" t="s">
        <v>10364</v>
      </c>
      <c r="O1202" t="s">
        <v>10365</v>
      </c>
      <c r="P1202" t="s">
        <v>10366</v>
      </c>
      <c r="AA1202" s="1"/>
      <c r="AB1202" s="9" t="str">
        <f t="shared" si="18"/>
        <v>1</v>
      </c>
      <c r="AC1202" s="5"/>
    </row>
    <row r="1203" spans="1:29" x14ac:dyDescent="0.4">
      <c r="A1203" t="s">
        <v>10367</v>
      </c>
      <c r="B1203" t="s">
        <v>10368</v>
      </c>
      <c r="C1203" t="s">
        <v>8688</v>
      </c>
      <c r="D1203">
        <v>279</v>
      </c>
      <c r="E1203" s="4">
        <v>499</v>
      </c>
      <c r="F1203" s="1">
        <v>0.44</v>
      </c>
      <c r="G1203" s="12">
        <v>4.8</v>
      </c>
      <c r="H1203" s="4">
        <v>28</v>
      </c>
      <c r="I1203" t="s">
        <v>10369</v>
      </c>
      <c r="J1203" t="s">
        <v>10370</v>
      </c>
      <c r="K1203" t="s">
        <v>10371</v>
      </c>
      <c r="L1203" t="s">
        <v>10372</v>
      </c>
      <c r="M1203" t="s">
        <v>10373</v>
      </c>
      <c r="N1203" t="s">
        <v>10374</v>
      </c>
      <c r="O1203" t="s">
        <v>10375</v>
      </c>
      <c r="P1203" t="s">
        <v>10376</v>
      </c>
      <c r="AA1203" s="1"/>
      <c r="AB1203" s="9" t="str">
        <f t="shared" si="18"/>
        <v>0</v>
      </c>
      <c r="AC1203" s="5"/>
    </row>
    <row r="1204" spans="1:29" x14ac:dyDescent="0.4">
      <c r="A1204" t="s">
        <v>10377</v>
      </c>
      <c r="B1204" t="s">
        <v>10378</v>
      </c>
      <c r="C1204" t="s">
        <v>9295</v>
      </c>
      <c r="D1204" s="2">
        <v>1999</v>
      </c>
      <c r="E1204" s="4">
        <v>4775</v>
      </c>
      <c r="F1204" s="1">
        <v>0.57999999999999996</v>
      </c>
      <c r="G1204" s="12">
        <v>4.2</v>
      </c>
      <c r="H1204" s="4">
        <v>1353</v>
      </c>
      <c r="I1204" t="s">
        <v>10379</v>
      </c>
      <c r="J1204" t="s">
        <v>10380</v>
      </c>
      <c r="K1204" t="s">
        <v>10381</v>
      </c>
      <c r="L1204" t="s">
        <v>10382</v>
      </c>
      <c r="M1204" t="s">
        <v>10383</v>
      </c>
      <c r="N1204" t="s">
        <v>10384</v>
      </c>
      <c r="O1204" t="s">
        <v>10385</v>
      </c>
      <c r="P1204" t="s">
        <v>10386</v>
      </c>
      <c r="AA1204" s="1"/>
      <c r="AB1204" s="9" t="str">
        <f t="shared" si="18"/>
        <v>1</v>
      </c>
      <c r="AC1204" s="5"/>
    </row>
    <row r="1205" spans="1:29" x14ac:dyDescent="0.4">
      <c r="A1205" t="s">
        <v>10387</v>
      </c>
      <c r="B1205" t="s">
        <v>10388</v>
      </c>
      <c r="C1205" t="s">
        <v>8574</v>
      </c>
      <c r="D1205">
        <v>799</v>
      </c>
      <c r="E1205" s="4">
        <v>1230</v>
      </c>
      <c r="F1205" s="1">
        <v>0.35</v>
      </c>
      <c r="G1205" s="12">
        <v>4.0999999999999996</v>
      </c>
      <c r="H1205" s="4">
        <v>2138</v>
      </c>
      <c r="I1205" t="s">
        <v>10389</v>
      </c>
      <c r="J1205" t="s">
        <v>10390</v>
      </c>
      <c r="K1205" t="s">
        <v>10391</v>
      </c>
      <c r="L1205" t="s">
        <v>10392</v>
      </c>
      <c r="M1205" t="s">
        <v>10393</v>
      </c>
      <c r="N1205" t="s">
        <v>10394</v>
      </c>
      <c r="O1205" t="s">
        <v>10395</v>
      </c>
      <c r="P1205" t="s">
        <v>10396</v>
      </c>
      <c r="AA1205" s="1"/>
      <c r="AB1205" s="9" t="str">
        <f t="shared" si="18"/>
        <v>0</v>
      </c>
      <c r="AC1205" s="5"/>
    </row>
    <row r="1206" spans="1:29" x14ac:dyDescent="0.4">
      <c r="A1206" t="s">
        <v>10397</v>
      </c>
      <c r="B1206" t="s">
        <v>10398</v>
      </c>
      <c r="C1206" t="s">
        <v>9192</v>
      </c>
      <c r="D1206">
        <v>949</v>
      </c>
      <c r="E1206" s="4">
        <v>1999</v>
      </c>
      <c r="F1206" s="1">
        <v>0.53</v>
      </c>
      <c r="G1206" s="12">
        <v>4</v>
      </c>
      <c r="H1206" s="4">
        <v>1679</v>
      </c>
      <c r="I1206" t="s">
        <v>10399</v>
      </c>
      <c r="J1206" t="s">
        <v>10400</v>
      </c>
      <c r="K1206" t="s">
        <v>10401</v>
      </c>
      <c r="L1206" t="s">
        <v>10402</v>
      </c>
      <c r="M1206" t="s">
        <v>10403</v>
      </c>
      <c r="N1206" t="s">
        <v>10404</v>
      </c>
      <c r="O1206" t="s">
        <v>10405</v>
      </c>
      <c r="P1206" t="s">
        <v>10406</v>
      </c>
      <c r="AA1206" s="1"/>
      <c r="AB1206" s="9" t="str">
        <f t="shared" si="18"/>
        <v>1</v>
      </c>
      <c r="AC1206" s="5"/>
    </row>
    <row r="1207" spans="1:29" x14ac:dyDescent="0.4">
      <c r="A1207" t="s">
        <v>10407</v>
      </c>
      <c r="B1207" t="s">
        <v>10408</v>
      </c>
      <c r="C1207" t="s">
        <v>10409</v>
      </c>
      <c r="D1207" s="3">
        <v>3657.66</v>
      </c>
      <c r="E1207" s="4">
        <v>5156</v>
      </c>
      <c r="F1207" s="1">
        <v>0.28999999999999998</v>
      </c>
      <c r="G1207" s="12">
        <v>3.9</v>
      </c>
      <c r="H1207" s="4">
        <v>12837</v>
      </c>
      <c r="I1207" t="s">
        <v>10410</v>
      </c>
      <c r="J1207" t="s">
        <v>10411</v>
      </c>
      <c r="K1207" t="s">
        <v>10412</v>
      </c>
      <c r="L1207" t="s">
        <v>10413</v>
      </c>
      <c r="M1207" t="s">
        <v>10414</v>
      </c>
      <c r="N1207" t="s">
        <v>10415</v>
      </c>
      <c r="O1207" t="s">
        <v>10416</v>
      </c>
      <c r="P1207" t="s">
        <v>10417</v>
      </c>
      <c r="AA1207" s="1"/>
      <c r="AB1207" s="9" t="str">
        <f t="shared" si="18"/>
        <v>0</v>
      </c>
      <c r="AC1207" s="5"/>
    </row>
    <row r="1208" spans="1:29" x14ac:dyDescent="0.4">
      <c r="A1208" t="s">
        <v>10418</v>
      </c>
      <c r="B1208" t="s">
        <v>10419</v>
      </c>
      <c r="C1208" t="s">
        <v>10420</v>
      </c>
      <c r="D1208" s="2">
        <v>1699</v>
      </c>
      <c r="E1208" s="4">
        <v>1999</v>
      </c>
      <c r="F1208" s="1">
        <v>0.15</v>
      </c>
      <c r="G1208" s="12">
        <v>4.0999999999999996</v>
      </c>
      <c r="H1208" s="4">
        <v>8873</v>
      </c>
      <c r="I1208" t="s">
        <v>10421</v>
      </c>
      <c r="J1208" t="s">
        <v>10422</v>
      </c>
      <c r="K1208" t="s">
        <v>10423</v>
      </c>
      <c r="L1208" t="s">
        <v>10424</v>
      </c>
      <c r="M1208" t="s">
        <v>10425</v>
      </c>
      <c r="N1208" t="s">
        <v>10426</v>
      </c>
      <c r="O1208" t="s">
        <v>10427</v>
      </c>
      <c r="P1208" t="s">
        <v>10428</v>
      </c>
      <c r="AA1208" s="1"/>
      <c r="AB1208" s="9" t="str">
        <f t="shared" si="18"/>
        <v>0</v>
      </c>
      <c r="AC1208" s="5"/>
    </row>
    <row r="1209" spans="1:29" x14ac:dyDescent="0.4">
      <c r="A1209" t="s">
        <v>10429</v>
      </c>
      <c r="B1209" t="s">
        <v>10430</v>
      </c>
      <c r="C1209" t="s">
        <v>8897</v>
      </c>
      <c r="D1209" s="2">
        <v>1849</v>
      </c>
      <c r="E1209" s="4">
        <v>2095</v>
      </c>
      <c r="F1209" s="1">
        <v>0.12</v>
      </c>
      <c r="G1209" s="12">
        <v>4.3</v>
      </c>
      <c r="H1209" s="4">
        <v>7681</v>
      </c>
      <c r="I1209" t="s">
        <v>10431</v>
      </c>
      <c r="J1209" t="s">
        <v>10432</v>
      </c>
      <c r="K1209" t="s">
        <v>10433</v>
      </c>
      <c r="L1209" t="s">
        <v>10434</v>
      </c>
      <c r="M1209" t="s">
        <v>10435</v>
      </c>
      <c r="N1209" t="s">
        <v>10436</v>
      </c>
      <c r="O1209" t="s">
        <v>10437</v>
      </c>
      <c r="P1209" t="s">
        <v>10438</v>
      </c>
      <c r="AA1209" s="1"/>
      <c r="AB1209" s="9" t="str">
        <f t="shared" si="18"/>
        <v>0</v>
      </c>
      <c r="AC1209" s="5"/>
    </row>
    <row r="1210" spans="1:29" x14ac:dyDescent="0.4">
      <c r="A1210" t="s">
        <v>10439</v>
      </c>
      <c r="B1210" t="s">
        <v>10440</v>
      </c>
      <c r="C1210" t="s">
        <v>8563</v>
      </c>
      <c r="D1210" s="2">
        <v>12499</v>
      </c>
      <c r="E1210" s="4">
        <v>19825</v>
      </c>
      <c r="F1210" s="1">
        <v>0.37</v>
      </c>
      <c r="G1210" s="12">
        <v>4.0999999999999996</v>
      </c>
      <c r="H1210" s="4">
        <v>322</v>
      </c>
      <c r="I1210" t="s">
        <v>10441</v>
      </c>
      <c r="J1210" t="s">
        <v>10442</v>
      </c>
      <c r="K1210" t="s">
        <v>10443</v>
      </c>
      <c r="L1210" t="s">
        <v>10444</v>
      </c>
      <c r="M1210" t="s">
        <v>10445</v>
      </c>
      <c r="N1210" t="s">
        <v>10446</v>
      </c>
      <c r="O1210" t="s">
        <v>10447</v>
      </c>
      <c r="P1210" t="s">
        <v>10448</v>
      </c>
      <c r="AA1210" s="1"/>
      <c r="AB1210" s="9" t="str">
        <f t="shared" si="18"/>
        <v>0</v>
      </c>
      <c r="AC1210" s="5"/>
    </row>
    <row r="1211" spans="1:29" x14ac:dyDescent="0.4">
      <c r="A1211" t="s">
        <v>10449</v>
      </c>
      <c r="B1211" t="s">
        <v>10450</v>
      </c>
      <c r="C1211" t="s">
        <v>8699</v>
      </c>
      <c r="D1211" s="2">
        <v>1099</v>
      </c>
      <c r="E1211" s="4">
        <v>1920</v>
      </c>
      <c r="F1211" s="1">
        <v>0.43</v>
      </c>
      <c r="G1211" s="12">
        <v>4.2</v>
      </c>
      <c r="H1211" s="4">
        <v>9772</v>
      </c>
      <c r="I1211" t="s">
        <v>10451</v>
      </c>
      <c r="J1211" t="s">
        <v>10452</v>
      </c>
      <c r="K1211" t="s">
        <v>10453</v>
      </c>
      <c r="L1211" t="s">
        <v>10454</v>
      </c>
      <c r="M1211" t="s">
        <v>10455</v>
      </c>
      <c r="N1211" t="s">
        <v>10456</v>
      </c>
      <c r="O1211" t="s">
        <v>10457</v>
      </c>
      <c r="P1211" t="s">
        <v>10458</v>
      </c>
      <c r="AA1211" s="1"/>
      <c r="AB1211" s="9" t="str">
        <f t="shared" si="18"/>
        <v>0</v>
      </c>
      <c r="AC1211" s="5"/>
    </row>
    <row r="1212" spans="1:29" x14ac:dyDescent="0.4">
      <c r="A1212" t="s">
        <v>10459</v>
      </c>
      <c r="B1212" t="s">
        <v>10460</v>
      </c>
      <c r="C1212" t="s">
        <v>10094</v>
      </c>
      <c r="D1212" s="2">
        <v>8199</v>
      </c>
      <c r="E1212" s="4">
        <v>16000</v>
      </c>
      <c r="F1212" s="1">
        <v>0.49</v>
      </c>
      <c r="G1212" s="12">
        <v>3.9</v>
      </c>
      <c r="H1212" s="4">
        <v>18497</v>
      </c>
      <c r="I1212" t="s">
        <v>10461</v>
      </c>
      <c r="J1212" t="s">
        <v>10462</v>
      </c>
      <c r="K1212" t="s">
        <v>10463</v>
      </c>
      <c r="L1212" t="s">
        <v>10464</v>
      </c>
      <c r="M1212" t="s">
        <v>10465</v>
      </c>
      <c r="N1212" t="s">
        <v>10466</v>
      </c>
      <c r="O1212" t="s">
        <v>10467</v>
      </c>
      <c r="P1212" t="s">
        <v>10468</v>
      </c>
      <c r="AA1212" s="1"/>
      <c r="AB1212" s="9" t="str">
        <f t="shared" si="18"/>
        <v>0</v>
      </c>
      <c r="AC1212" s="5"/>
    </row>
    <row r="1213" spans="1:29" x14ac:dyDescent="0.4">
      <c r="A1213" t="s">
        <v>10469</v>
      </c>
      <c r="B1213" t="s">
        <v>10470</v>
      </c>
      <c r="C1213" t="s">
        <v>8938</v>
      </c>
      <c r="D1213">
        <v>499</v>
      </c>
      <c r="E1213" s="4">
        <v>2199</v>
      </c>
      <c r="F1213" s="1">
        <v>0.77</v>
      </c>
      <c r="G1213" s="12">
        <v>3.7</v>
      </c>
      <c r="H1213" s="4">
        <v>53</v>
      </c>
      <c r="I1213" t="s">
        <v>10471</v>
      </c>
      <c r="J1213" t="s">
        <v>10472</v>
      </c>
      <c r="K1213" t="s">
        <v>10473</v>
      </c>
      <c r="L1213" t="s">
        <v>10474</v>
      </c>
      <c r="M1213" t="s">
        <v>10475</v>
      </c>
      <c r="N1213" t="s">
        <v>10476</v>
      </c>
      <c r="O1213" t="s">
        <v>10477</v>
      </c>
      <c r="P1213" t="s">
        <v>10478</v>
      </c>
      <c r="AA1213" s="1"/>
      <c r="AB1213" s="9" t="str">
        <f t="shared" si="18"/>
        <v>1</v>
      </c>
      <c r="AC1213" s="5"/>
    </row>
    <row r="1214" spans="1:29" x14ac:dyDescent="0.4">
      <c r="A1214" t="s">
        <v>10479</v>
      </c>
      <c r="B1214" t="s">
        <v>10480</v>
      </c>
      <c r="C1214" t="s">
        <v>8969</v>
      </c>
      <c r="D1214" s="2">
        <v>6999</v>
      </c>
      <c r="E1214" s="4">
        <v>14999</v>
      </c>
      <c r="F1214" s="1">
        <v>0.53</v>
      </c>
      <c r="G1214" s="12">
        <v>4.0999999999999996</v>
      </c>
      <c r="H1214" s="4">
        <v>1728</v>
      </c>
      <c r="I1214" t="s">
        <v>10481</v>
      </c>
      <c r="J1214" t="s">
        <v>10482</v>
      </c>
      <c r="K1214" t="s">
        <v>10483</v>
      </c>
      <c r="L1214" t="s">
        <v>10484</v>
      </c>
      <c r="M1214" t="s">
        <v>10485</v>
      </c>
      <c r="N1214" t="s">
        <v>10486</v>
      </c>
      <c r="O1214" t="s">
        <v>10487</v>
      </c>
      <c r="P1214" t="s">
        <v>10488</v>
      </c>
      <c r="AA1214" s="1"/>
      <c r="AB1214" s="9" t="str">
        <f t="shared" si="18"/>
        <v>1</v>
      </c>
      <c r="AC1214" s="5"/>
    </row>
    <row r="1215" spans="1:29" x14ac:dyDescent="0.4">
      <c r="A1215" t="s">
        <v>10489</v>
      </c>
      <c r="B1215" t="s">
        <v>10490</v>
      </c>
      <c r="C1215" t="s">
        <v>9284</v>
      </c>
      <c r="D1215" s="2">
        <v>1595</v>
      </c>
      <c r="E1215" s="4">
        <v>1799</v>
      </c>
      <c r="F1215" s="1">
        <v>0.11</v>
      </c>
      <c r="G1215" s="12">
        <v>4</v>
      </c>
      <c r="H1215" s="4">
        <v>2877</v>
      </c>
      <c r="I1215" t="s">
        <v>10491</v>
      </c>
      <c r="J1215" t="s">
        <v>10492</v>
      </c>
      <c r="K1215" t="s">
        <v>10493</v>
      </c>
      <c r="L1215" t="s">
        <v>10494</v>
      </c>
      <c r="M1215" t="s">
        <v>10495</v>
      </c>
      <c r="N1215" t="s">
        <v>10496</v>
      </c>
      <c r="O1215" t="s">
        <v>10497</v>
      </c>
      <c r="P1215" t="s">
        <v>10498</v>
      </c>
      <c r="AA1215" s="1"/>
      <c r="AB1215" s="9" t="str">
        <f t="shared" si="18"/>
        <v>0</v>
      </c>
      <c r="AC1215" s="5"/>
    </row>
    <row r="1216" spans="1:29" x14ac:dyDescent="0.4">
      <c r="A1216" t="s">
        <v>10499</v>
      </c>
      <c r="B1216" t="s">
        <v>10500</v>
      </c>
      <c r="C1216" t="s">
        <v>8699</v>
      </c>
      <c r="D1216" s="2">
        <v>1049</v>
      </c>
      <c r="E1216" s="4">
        <v>1950</v>
      </c>
      <c r="F1216" s="1">
        <v>0.46</v>
      </c>
      <c r="G1216" s="12">
        <v>3.8</v>
      </c>
      <c r="H1216" s="4">
        <v>250</v>
      </c>
      <c r="I1216" t="s">
        <v>10501</v>
      </c>
      <c r="J1216" t="s">
        <v>10502</v>
      </c>
      <c r="K1216" t="s">
        <v>10503</v>
      </c>
      <c r="L1216" t="s">
        <v>10504</v>
      </c>
      <c r="M1216" t="s">
        <v>10505</v>
      </c>
      <c r="N1216" t="s">
        <v>10506</v>
      </c>
      <c r="O1216" t="s">
        <v>10507</v>
      </c>
      <c r="P1216" t="s">
        <v>10508</v>
      </c>
      <c r="AA1216" s="1"/>
      <c r="AB1216" s="9" t="str">
        <f t="shared" si="18"/>
        <v>0</v>
      </c>
      <c r="AC1216" s="5"/>
    </row>
    <row r="1217" spans="1:29" x14ac:dyDescent="0.4">
      <c r="A1217" t="s">
        <v>10509</v>
      </c>
      <c r="B1217" t="s">
        <v>10510</v>
      </c>
      <c r="C1217" t="s">
        <v>8762</v>
      </c>
      <c r="D1217" s="2">
        <v>1182</v>
      </c>
      <c r="E1217" s="4">
        <v>2995</v>
      </c>
      <c r="F1217" s="1">
        <v>0.61</v>
      </c>
      <c r="G1217" s="12">
        <v>4.2</v>
      </c>
      <c r="H1217" s="4">
        <v>5178</v>
      </c>
      <c r="I1217" t="s">
        <v>10511</v>
      </c>
      <c r="J1217" t="s">
        <v>10512</v>
      </c>
      <c r="K1217" t="s">
        <v>10513</v>
      </c>
      <c r="L1217" t="s">
        <v>10514</v>
      </c>
      <c r="M1217" t="s">
        <v>10515</v>
      </c>
      <c r="N1217" t="s">
        <v>10516</v>
      </c>
      <c r="O1217" t="s">
        <v>10517</v>
      </c>
      <c r="P1217" t="s">
        <v>10518</v>
      </c>
      <c r="AA1217" s="1"/>
      <c r="AB1217" s="9" t="str">
        <f t="shared" si="18"/>
        <v>1</v>
      </c>
      <c r="AC1217" s="5"/>
    </row>
    <row r="1218" spans="1:29" x14ac:dyDescent="0.4">
      <c r="A1218" t="s">
        <v>10519</v>
      </c>
      <c r="B1218" t="s">
        <v>10520</v>
      </c>
      <c r="C1218" t="s">
        <v>8574</v>
      </c>
      <c r="D1218">
        <v>499</v>
      </c>
      <c r="E1218" s="4">
        <v>999</v>
      </c>
      <c r="F1218" s="1">
        <v>0.5</v>
      </c>
      <c r="G1218" s="12">
        <v>4.5999999999999996</v>
      </c>
      <c r="H1218" s="4">
        <v>79</v>
      </c>
      <c r="I1218" t="s">
        <v>10521</v>
      </c>
      <c r="J1218" t="s">
        <v>10522</v>
      </c>
      <c r="K1218" t="s">
        <v>10523</v>
      </c>
      <c r="L1218" t="s">
        <v>10524</v>
      </c>
      <c r="M1218" t="s">
        <v>10525</v>
      </c>
      <c r="N1218" t="s">
        <v>10526</v>
      </c>
      <c r="O1218" t="s">
        <v>10527</v>
      </c>
      <c r="P1218" t="s">
        <v>10528</v>
      </c>
      <c r="AA1218" s="1"/>
      <c r="AB1218" s="9" t="str">
        <f t="shared" si="18"/>
        <v>1</v>
      </c>
      <c r="AC1218" s="5"/>
    </row>
    <row r="1219" spans="1:29" x14ac:dyDescent="0.4">
      <c r="A1219" t="s">
        <v>10529</v>
      </c>
      <c r="B1219" t="s">
        <v>10530</v>
      </c>
      <c r="C1219" t="s">
        <v>10083</v>
      </c>
      <c r="D1219" s="2">
        <v>8799</v>
      </c>
      <c r="E1219" s="4">
        <v>11995</v>
      </c>
      <c r="F1219" s="1">
        <v>0.27</v>
      </c>
      <c r="G1219" s="12">
        <v>4.0999999999999996</v>
      </c>
      <c r="H1219" s="4">
        <v>4157</v>
      </c>
      <c r="I1219" t="s">
        <v>10531</v>
      </c>
      <c r="J1219" t="s">
        <v>10532</v>
      </c>
      <c r="K1219" t="s">
        <v>10533</v>
      </c>
      <c r="L1219" t="s">
        <v>10534</v>
      </c>
      <c r="M1219" t="s">
        <v>10535</v>
      </c>
      <c r="N1219" t="s">
        <v>10536</v>
      </c>
      <c r="O1219" t="s">
        <v>10537</v>
      </c>
      <c r="P1219" t="s">
        <v>10538</v>
      </c>
      <c r="AA1219" s="1"/>
      <c r="AB1219" s="9" t="str">
        <f t="shared" ref="AB1219:AB1282" si="19">IF(F1219&gt;=50%, "1", "0")</f>
        <v>0</v>
      </c>
      <c r="AC1219" s="5"/>
    </row>
    <row r="1220" spans="1:29" x14ac:dyDescent="0.4">
      <c r="A1220" t="s">
        <v>10539</v>
      </c>
      <c r="B1220" t="s">
        <v>10540</v>
      </c>
      <c r="C1220" t="s">
        <v>8552</v>
      </c>
      <c r="D1220" s="2">
        <v>1529</v>
      </c>
      <c r="E1220" s="4">
        <v>2999</v>
      </c>
      <c r="F1220" s="1">
        <v>0.49</v>
      </c>
      <c r="G1220" s="12">
        <v>3.3</v>
      </c>
      <c r="H1220" s="4">
        <v>29</v>
      </c>
      <c r="I1220" t="s">
        <v>10541</v>
      </c>
      <c r="J1220" t="s">
        <v>10542</v>
      </c>
      <c r="K1220" t="s">
        <v>10543</v>
      </c>
      <c r="L1220" t="s">
        <v>10544</v>
      </c>
      <c r="M1220" t="s">
        <v>10545</v>
      </c>
      <c r="N1220" t="s">
        <v>10546</v>
      </c>
      <c r="O1220" t="s">
        <v>10547</v>
      </c>
      <c r="P1220" t="s">
        <v>10548</v>
      </c>
      <c r="AA1220" s="1"/>
      <c r="AB1220" s="9" t="str">
        <f t="shared" si="19"/>
        <v>0</v>
      </c>
      <c r="AC1220" s="5"/>
    </row>
    <row r="1221" spans="1:29" x14ac:dyDescent="0.4">
      <c r="A1221" t="s">
        <v>10549</v>
      </c>
      <c r="B1221" t="s">
        <v>10550</v>
      </c>
      <c r="C1221" t="s">
        <v>8699</v>
      </c>
      <c r="D1221" s="2">
        <v>1199</v>
      </c>
      <c r="E1221" s="4">
        <v>1690</v>
      </c>
      <c r="F1221" s="1">
        <v>0.28999999999999998</v>
      </c>
      <c r="G1221" s="12">
        <v>4.2</v>
      </c>
      <c r="H1221" s="4">
        <v>4580</v>
      </c>
      <c r="I1221" t="s">
        <v>10551</v>
      </c>
      <c r="J1221" t="s">
        <v>10552</v>
      </c>
      <c r="K1221" t="s">
        <v>10553</v>
      </c>
      <c r="L1221" t="s">
        <v>10554</v>
      </c>
      <c r="M1221" t="s">
        <v>10555</v>
      </c>
      <c r="N1221" t="s">
        <v>10556</v>
      </c>
      <c r="O1221" t="s">
        <v>10557</v>
      </c>
      <c r="P1221" t="s">
        <v>10558</v>
      </c>
      <c r="AA1221" s="1"/>
      <c r="AB1221" s="9" t="str">
        <f t="shared" si="19"/>
        <v>0</v>
      </c>
      <c r="AC1221" s="5"/>
    </row>
    <row r="1222" spans="1:29" x14ac:dyDescent="0.4">
      <c r="A1222" t="s">
        <v>10559</v>
      </c>
      <c r="B1222" t="s">
        <v>10560</v>
      </c>
      <c r="C1222" t="s">
        <v>9030</v>
      </c>
      <c r="D1222" s="2">
        <v>1052</v>
      </c>
      <c r="E1222" s="4">
        <v>1790</v>
      </c>
      <c r="F1222" s="1">
        <v>0.41</v>
      </c>
      <c r="G1222" s="12">
        <v>4.3</v>
      </c>
      <c r="H1222" s="4">
        <v>1404</v>
      </c>
      <c r="I1222" t="s">
        <v>10561</v>
      </c>
      <c r="J1222" t="s">
        <v>10562</v>
      </c>
      <c r="K1222" t="s">
        <v>10563</v>
      </c>
      <c r="L1222" t="s">
        <v>10564</v>
      </c>
      <c r="M1222" t="s">
        <v>10565</v>
      </c>
      <c r="N1222" t="s">
        <v>10566</v>
      </c>
      <c r="O1222" t="s">
        <v>10567</v>
      </c>
      <c r="P1222" t="s">
        <v>10568</v>
      </c>
      <c r="AA1222" s="1"/>
      <c r="AB1222" s="9" t="str">
        <f t="shared" si="19"/>
        <v>0</v>
      </c>
      <c r="AC1222" s="5"/>
    </row>
    <row r="1223" spans="1:29" x14ac:dyDescent="0.4">
      <c r="A1223" t="s">
        <v>10569</v>
      </c>
      <c r="B1223" t="s">
        <v>10570</v>
      </c>
      <c r="C1223" t="s">
        <v>10571</v>
      </c>
      <c r="D1223" s="2">
        <v>6499</v>
      </c>
      <c r="E1223" s="4">
        <v>8995</v>
      </c>
      <c r="F1223" s="1">
        <v>0.28000000000000003</v>
      </c>
      <c r="G1223" s="12">
        <v>4.3</v>
      </c>
      <c r="H1223" s="4">
        <v>2810</v>
      </c>
      <c r="I1223" t="s">
        <v>10572</v>
      </c>
      <c r="J1223" t="s">
        <v>10573</v>
      </c>
      <c r="K1223" t="s">
        <v>10574</v>
      </c>
      <c r="L1223" t="s">
        <v>10575</v>
      </c>
      <c r="M1223" t="s">
        <v>10576</v>
      </c>
      <c r="N1223" t="s">
        <v>10577</v>
      </c>
      <c r="O1223" t="s">
        <v>10578</v>
      </c>
      <c r="P1223" t="s">
        <v>10579</v>
      </c>
      <c r="AA1223" s="1"/>
      <c r="AB1223" s="9" t="str">
        <f t="shared" si="19"/>
        <v>0</v>
      </c>
      <c r="AC1223" s="5"/>
    </row>
    <row r="1224" spans="1:29" x14ac:dyDescent="0.4">
      <c r="A1224" t="s">
        <v>10580</v>
      </c>
      <c r="B1224" t="s">
        <v>10581</v>
      </c>
      <c r="C1224" t="s">
        <v>9243</v>
      </c>
      <c r="D1224">
        <v>239</v>
      </c>
      <c r="E1224" s="4">
        <v>239</v>
      </c>
      <c r="F1224" s="1">
        <v>0</v>
      </c>
      <c r="G1224" s="12">
        <v>4.3</v>
      </c>
      <c r="H1224" s="4">
        <v>7</v>
      </c>
      <c r="I1224" t="s">
        <v>10582</v>
      </c>
      <c r="J1224" t="s">
        <v>10583</v>
      </c>
      <c r="K1224" t="s">
        <v>10584</v>
      </c>
      <c r="L1224" t="s">
        <v>10585</v>
      </c>
      <c r="M1224" t="s">
        <v>10586</v>
      </c>
      <c r="N1224" t="s">
        <v>10587</v>
      </c>
      <c r="O1224" t="s">
        <v>10588</v>
      </c>
      <c r="P1224" t="s">
        <v>10589</v>
      </c>
      <c r="AA1224" s="1"/>
      <c r="AB1224" s="9" t="str">
        <f t="shared" si="19"/>
        <v>0</v>
      </c>
      <c r="AC1224" s="5"/>
    </row>
    <row r="1225" spans="1:29" x14ac:dyDescent="0.4">
      <c r="A1225" t="s">
        <v>10590</v>
      </c>
      <c r="B1225" t="s">
        <v>10591</v>
      </c>
      <c r="C1225" t="s">
        <v>8688</v>
      </c>
      <c r="D1225">
        <v>699</v>
      </c>
      <c r="E1225" s="4">
        <v>1599</v>
      </c>
      <c r="F1225" s="1">
        <v>0.56000000000000005</v>
      </c>
      <c r="G1225" s="12">
        <v>4.7</v>
      </c>
      <c r="H1225" s="4">
        <v>1729</v>
      </c>
      <c r="I1225" t="s">
        <v>10592</v>
      </c>
      <c r="J1225" t="s">
        <v>10593</v>
      </c>
      <c r="K1225" t="s">
        <v>10594</v>
      </c>
      <c r="L1225" t="s">
        <v>10595</v>
      </c>
      <c r="M1225" t="s">
        <v>10596</v>
      </c>
      <c r="N1225" t="s">
        <v>10597</v>
      </c>
      <c r="O1225" t="s">
        <v>10598</v>
      </c>
      <c r="P1225" t="s">
        <v>10599</v>
      </c>
      <c r="AA1225" s="1"/>
      <c r="AB1225" s="9" t="str">
        <f t="shared" si="19"/>
        <v>1</v>
      </c>
      <c r="AC1225" s="5"/>
    </row>
    <row r="1226" spans="1:29" x14ac:dyDescent="0.4">
      <c r="A1226" t="s">
        <v>10600</v>
      </c>
      <c r="B1226" t="s">
        <v>10601</v>
      </c>
      <c r="C1226" t="s">
        <v>10602</v>
      </c>
      <c r="D1226" s="2">
        <v>2599</v>
      </c>
      <c r="E1226" s="4">
        <v>4290</v>
      </c>
      <c r="F1226" s="1">
        <v>0.39</v>
      </c>
      <c r="G1226" s="12">
        <v>4.4000000000000004</v>
      </c>
      <c r="H1226" s="4">
        <v>2116</v>
      </c>
      <c r="I1226" t="s">
        <v>10603</v>
      </c>
      <c r="J1226" t="s">
        <v>10604</v>
      </c>
      <c r="K1226" t="s">
        <v>10605</v>
      </c>
      <c r="L1226" t="s">
        <v>10606</v>
      </c>
      <c r="M1226" t="s">
        <v>10607</v>
      </c>
      <c r="N1226" t="s">
        <v>10608</v>
      </c>
      <c r="O1226" t="s">
        <v>10609</v>
      </c>
      <c r="P1226" t="s">
        <v>10610</v>
      </c>
      <c r="AA1226" s="1"/>
      <c r="AB1226" s="9" t="str">
        <f t="shared" si="19"/>
        <v>0</v>
      </c>
      <c r="AC1226" s="5"/>
    </row>
    <row r="1227" spans="1:29" x14ac:dyDescent="0.4">
      <c r="A1227" t="s">
        <v>10611</v>
      </c>
      <c r="B1227" t="s">
        <v>10612</v>
      </c>
      <c r="C1227" t="s">
        <v>8969</v>
      </c>
      <c r="D1227" s="2">
        <v>1547</v>
      </c>
      <c r="E1227" s="4">
        <v>2890</v>
      </c>
      <c r="F1227" s="1">
        <v>0.46</v>
      </c>
      <c r="G1227" s="12">
        <v>3.9</v>
      </c>
      <c r="H1227" s="4">
        <v>463</v>
      </c>
      <c r="I1227" t="s">
        <v>10613</v>
      </c>
      <c r="J1227" t="s">
        <v>10614</v>
      </c>
      <c r="K1227" t="s">
        <v>10615</v>
      </c>
      <c r="L1227" t="s">
        <v>10616</v>
      </c>
      <c r="M1227" t="s">
        <v>10617</v>
      </c>
      <c r="N1227" t="s">
        <v>10618</v>
      </c>
      <c r="O1227" t="s">
        <v>10619</v>
      </c>
      <c r="P1227" t="s">
        <v>10620</v>
      </c>
      <c r="AA1227" s="1"/>
      <c r="AB1227" s="9" t="str">
        <f t="shared" si="19"/>
        <v>0</v>
      </c>
      <c r="AC1227" s="5"/>
    </row>
    <row r="1228" spans="1:29" x14ac:dyDescent="0.4">
      <c r="A1228" t="s">
        <v>10621</v>
      </c>
      <c r="B1228" t="s">
        <v>10622</v>
      </c>
      <c r="C1228" t="s">
        <v>8688</v>
      </c>
      <c r="D1228">
        <v>499</v>
      </c>
      <c r="E1228" s="4">
        <v>1299</v>
      </c>
      <c r="F1228" s="1">
        <v>0.62</v>
      </c>
      <c r="G1228" s="12">
        <v>4.7</v>
      </c>
      <c r="H1228" s="4">
        <v>54</v>
      </c>
      <c r="I1228" t="s">
        <v>10623</v>
      </c>
      <c r="J1228" t="s">
        <v>10624</v>
      </c>
      <c r="K1228" t="s">
        <v>10625</v>
      </c>
      <c r="L1228" t="s">
        <v>10626</v>
      </c>
      <c r="M1228" t="s">
        <v>10627</v>
      </c>
      <c r="N1228" t="s">
        <v>10628</v>
      </c>
      <c r="O1228" t="s">
        <v>10629</v>
      </c>
      <c r="P1228" t="s">
        <v>10630</v>
      </c>
      <c r="AA1228" s="1"/>
      <c r="AB1228" s="9" t="str">
        <f t="shared" si="19"/>
        <v>1</v>
      </c>
      <c r="AC1228" s="5"/>
    </row>
    <row r="1229" spans="1:29" x14ac:dyDescent="0.4">
      <c r="A1229" t="s">
        <v>10631</v>
      </c>
      <c r="B1229" t="s">
        <v>10632</v>
      </c>
      <c r="C1229" t="s">
        <v>8844</v>
      </c>
      <c r="D1229">
        <v>510</v>
      </c>
      <c r="E1229" s="4">
        <v>640</v>
      </c>
      <c r="F1229" s="1">
        <v>0.2</v>
      </c>
      <c r="G1229" s="12">
        <v>4.0999999999999996</v>
      </c>
      <c r="H1229" s="4">
        <v>7229</v>
      </c>
      <c r="I1229" t="s">
        <v>10633</v>
      </c>
      <c r="J1229" t="s">
        <v>10634</v>
      </c>
      <c r="K1229" t="s">
        <v>10635</v>
      </c>
      <c r="L1229" t="s">
        <v>10636</v>
      </c>
      <c r="M1229" t="s">
        <v>10637</v>
      </c>
      <c r="N1229" t="s">
        <v>10638</v>
      </c>
      <c r="O1229" t="s">
        <v>10639</v>
      </c>
      <c r="P1229" t="s">
        <v>10640</v>
      </c>
      <c r="AA1229" s="1"/>
      <c r="AB1229" s="9" t="str">
        <f t="shared" si="19"/>
        <v>0</v>
      </c>
      <c r="AC1229" s="5"/>
    </row>
    <row r="1230" spans="1:29" x14ac:dyDescent="0.4">
      <c r="A1230" t="s">
        <v>10641</v>
      </c>
      <c r="B1230" t="s">
        <v>10642</v>
      </c>
      <c r="C1230" t="s">
        <v>8721</v>
      </c>
      <c r="D1230" s="2">
        <v>1899</v>
      </c>
      <c r="E1230" s="4">
        <v>3790</v>
      </c>
      <c r="F1230" s="1">
        <v>0.5</v>
      </c>
      <c r="G1230" s="12">
        <v>3.8</v>
      </c>
      <c r="H1230" s="4">
        <v>3842</v>
      </c>
      <c r="I1230" t="s">
        <v>10643</v>
      </c>
      <c r="J1230" t="s">
        <v>10644</v>
      </c>
      <c r="K1230" t="s">
        <v>10645</v>
      </c>
      <c r="L1230" t="s">
        <v>10646</v>
      </c>
      <c r="M1230" t="s">
        <v>10647</v>
      </c>
      <c r="N1230" t="s">
        <v>10648</v>
      </c>
      <c r="O1230" t="s">
        <v>10649</v>
      </c>
      <c r="P1230" t="s">
        <v>10650</v>
      </c>
      <c r="AA1230" s="1"/>
      <c r="AB1230" s="9" t="str">
        <f t="shared" si="19"/>
        <v>1</v>
      </c>
      <c r="AC1230" s="5"/>
    </row>
    <row r="1231" spans="1:29" x14ac:dyDescent="0.4">
      <c r="A1231" t="s">
        <v>10651</v>
      </c>
      <c r="B1231" t="s">
        <v>10652</v>
      </c>
      <c r="C1231" t="s">
        <v>8721</v>
      </c>
      <c r="D1231" s="2">
        <v>2599</v>
      </c>
      <c r="E1231" s="4">
        <v>4560</v>
      </c>
      <c r="F1231" s="1">
        <v>0.43</v>
      </c>
      <c r="G1231" s="12">
        <v>4.4000000000000004</v>
      </c>
      <c r="H1231" s="4">
        <v>646</v>
      </c>
      <c r="I1231" t="s">
        <v>10653</v>
      </c>
      <c r="J1231" t="s">
        <v>10654</v>
      </c>
      <c r="K1231" t="s">
        <v>10655</v>
      </c>
      <c r="L1231" t="s">
        <v>10656</v>
      </c>
      <c r="M1231" t="s">
        <v>10657</v>
      </c>
      <c r="N1231" t="s">
        <v>10658</v>
      </c>
      <c r="O1231" t="s">
        <v>8728</v>
      </c>
      <c r="P1231" t="s">
        <v>10659</v>
      </c>
      <c r="AA1231" s="1"/>
      <c r="AB1231" s="9" t="str">
        <f t="shared" si="19"/>
        <v>0</v>
      </c>
      <c r="AC1231" s="5"/>
    </row>
    <row r="1232" spans="1:29" x14ac:dyDescent="0.4">
      <c r="A1232" t="s">
        <v>10660</v>
      </c>
      <c r="B1232" t="s">
        <v>10661</v>
      </c>
      <c r="C1232" t="s">
        <v>9030</v>
      </c>
      <c r="D1232" s="2">
        <v>1199</v>
      </c>
      <c r="E1232" s="4">
        <v>3500</v>
      </c>
      <c r="F1232" s="1">
        <v>0.66</v>
      </c>
      <c r="G1232" s="12">
        <v>4.3</v>
      </c>
      <c r="H1232" s="4">
        <v>1802</v>
      </c>
      <c r="I1232" t="s">
        <v>10662</v>
      </c>
      <c r="J1232" t="s">
        <v>10663</v>
      </c>
      <c r="K1232" t="s">
        <v>10664</v>
      </c>
      <c r="L1232" t="s">
        <v>10665</v>
      </c>
      <c r="M1232" t="s">
        <v>10666</v>
      </c>
      <c r="N1232" t="s">
        <v>10667</v>
      </c>
      <c r="O1232" t="s">
        <v>10668</v>
      </c>
      <c r="P1232" t="s">
        <v>10669</v>
      </c>
      <c r="AA1232" s="1"/>
      <c r="AB1232" s="9" t="str">
        <f t="shared" si="19"/>
        <v>1</v>
      </c>
      <c r="AC1232" s="5"/>
    </row>
    <row r="1233" spans="1:29" x14ac:dyDescent="0.4">
      <c r="A1233" t="s">
        <v>10670</v>
      </c>
      <c r="B1233" t="s">
        <v>10671</v>
      </c>
      <c r="C1233" t="s">
        <v>8721</v>
      </c>
      <c r="D1233">
        <v>999</v>
      </c>
      <c r="E1233" s="4">
        <v>2600</v>
      </c>
      <c r="F1233" s="1">
        <v>0.62</v>
      </c>
      <c r="G1233" s="12">
        <v>3.4</v>
      </c>
      <c r="H1233" s="4">
        <v>252</v>
      </c>
      <c r="I1233" t="s">
        <v>10672</v>
      </c>
      <c r="J1233" t="s">
        <v>10673</v>
      </c>
      <c r="K1233" t="s">
        <v>10674</v>
      </c>
      <c r="L1233" t="s">
        <v>10675</v>
      </c>
      <c r="M1233" t="s">
        <v>10676</v>
      </c>
      <c r="N1233" t="s">
        <v>10677</v>
      </c>
      <c r="O1233" t="s">
        <v>10678</v>
      </c>
      <c r="P1233" t="s">
        <v>10679</v>
      </c>
      <c r="AA1233" s="1"/>
      <c r="AB1233" s="9" t="str">
        <f t="shared" si="19"/>
        <v>1</v>
      </c>
      <c r="AC1233" s="5"/>
    </row>
    <row r="1234" spans="1:29" x14ac:dyDescent="0.4">
      <c r="A1234" t="s">
        <v>10680</v>
      </c>
      <c r="B1234" t="s">
        <v>10681</v>
      </c>
      <c r="C1234" t="s">
        <v>8647</v>
      </c>
      <c r="D1234" s="2">
        <v>1999</v>
      </c>
      <c r="E1234" s="4">
        <v>3300</v>
      </c>
      <c r="F1234" s="1">
        <v>0.39</v>
      </c>
      <c r="G1234" s="12">
        <v>4.2</v>
      </c>
      <c r="H1234" s="4">
        <v>780</v>
      </c>
      <c r="I1234" t="s">
        <v>10682</v>
      </c>
      <c r="J1234" t="s">
        <v>10683</v>
      </c>
      <c r="K1234" t="s">
        <v>10684</v>
      </c>
      <c r="L1234" t="s">
        <v>10685</v>
      </c>
      <c r="M1234" t="s">
        <v>10686</v>
      </c>
      <c r="N1234" t="s">
        <v>10687</v>
      </c>
      <c r="O1234" t="s">
        <v>10688</v>
      </c>
      <c r="P1234" t="s">
        <v>10689</v>
      </c>
      <c r="AA1234" s="1"/>
      <c r="AB1234" s="9" t="str">
        <f t="shared" si="19"/>
        <v>0</v>
      </c>
      <c r="AC1234" s="5"/>
    </row>
    <row r="1235" spans="1:29" x14ac:dyDescent="0.4">
      <c r="A1235" t="s">
        <v>10690</v>
      </c>
      <c r="B1235" t="s">
        <v>10691</v>
      </c>
      <c r="C1235" t="s">
        <v>8688</v>
      </c>
      <c r="D1235">
        <v>210</v>
      </c>
      <c r="E1235" s="4">
        <v>699</v>
      </c>
      <c r="F1235" s="1">
        <v>0.7</v>
      </c>
      <c r="G1235" s="12">
        <v>3.7</v>
      </c>
      <c r="H1235" s="4">
        <v>74</v>
      </c>
      <c r="I1235" t="s">
        <v>10692</v>
      </c>
      <c r="J1235" t="s">
        <v>10693</v>
      </c>
      <c r="K1235" t="s">
        <v>10694</v>
      </c>
      <c r="L1235" t="s">
        <v>10695</v>
      </c>
      <c r="M1235" t="s">
        <v>10696</v>
      </c>
      <c r="N1235" t="s">
        <v>10697</v>
      </c>
      <c r="O1235" t="s">
        <v>10698</v>
      </c>
      <c r="P1235" t="s">
        <v>10699</v>
      </c>
      <c r="AA1235" s="1"/>
      <c r="AB1235" s="9" t="str">
        <f t="shared" si="19"/>
        <v>1</v>
      </c>
      <c r="AC1235" s="5"/>
    </row>
    <row r="1236" spans="1:29" x14ac:dyDescent="0.4">
      <c r="A1236" t="s">
        <v>10700</v>
      </c>
      <c r="B1236" t="s">
        <v>10701</v>
      </c>
      <c r="C1236" t="s">
        <v>10083</v>
      </c>
      <c r="D1236" s="2">
        <v>14499</v>
      </c>
      <c r="E1236" s="4">
        <v>23559</v>
      </c>
      <c r="F1236" s="1">
        <v>0.38</v>
      </c>
      <c r="G1236" s="12">
        <v>4.3</v>
      </c>
      <c r="H1236" s="4">
        <v>2026</v>
      </c>
      <c r="I1236" t="s">
        <v>10702</v>
      </c>
      <c r="J1236" t="s">
        <v>10703</v>
      </c>
      <c r="K1236" t="s">
        <v>10704</v>
      </c>
      <c r="L1236" t="s">
        <v>10705</v>
      </c>
      <c r="M1236" t="s">
        <v>10706</v>
      </c>
      <c r="N1236" t="s">
        <v>10707</v>
      </c>
      <c r="O1236" t="s">
        <v>10708</v>
      </c>
      <c r="P1236" t="s">
        <v>10709</v>
      </c>
      <c r="AA1236" s="1"/>
      <c r="AB1236" s="9" t="str">
        <f t="shared" si="19"/>
        <v>0</v>
      </c>
      <c r="AC1236" s="5"/>
    </row>
    <row r="1237" spans="1:29" x14ac:dyDescent="0.4">
      <c r="A1237" t="s">
        <v>10710</v>
      </c>
      <c r="B1237" t="s">
        <v>10711</v>
      </c>
      <c r="C1237" t="s">
        <v>8886</v>
      </c>
      <c r="D1237">
        <v>950</v>
      </c>
      <c r="E1237" s="4">
        <v>1599</v>
      </c>
      <c r="F1237" s="1">
        <v>0.41</v>
      </c>
      <c r="G1237" s="12">
        <v>4.3</v>
      </c>
      <c r="H1237" s="4">
        <v>5911</v>
      </c>
      <c r="I1237" t="s">
        <v>10712</v>
      </c>
      <c r="J1237" t="s">
        <v>10713</v>
      </c>
      <c r="K1237" t="s">
        <v>10714</v>
      </c>
      <c r="L1237" t="s">
        <v>10715</v>
      </c>
      <c r="M1237" t="s">
        <v>10716</v>
      </c>
      <c r="N1237" t="s">
        <v>10717</v>
      </c>
      <c r="O1237" t="s">
        <v>10718</v>
      </c>
      <c r="P1237" t="s">
        <v>10719</v>
      </c>
      <c r="AA1237" s="1"/>
      <c r="AB1237" s="9" t="str">
        <f t="shared" si="19"/>
        <v>0</v>
      </c>
      <c r="AC1237" s="5"/>
    </row>
    <row r="1238" spans="1:29" x14ac:dyDescent="0.4">
      <c r="A1238" t="s">
        <v>10720</v>
      </c>
      <c r="B1238" t="s">
        <v>10721</v>
      </c>
      <c r="C1238" t="s">
        <v>8875</v>
      </c>
      <c r="D1238" s="2">
        <v>7199</v>
      </c>
      <c r="E1238" s="4">
        <v>9995</v>
      </c>
      <c r="F1238" s="1">
        <v>0.28000000000000003</v>
      </c>
      <c r="G1238" s="12">
        <v>4.4000000000000004</v>
      </c>
      <c r="H1238" s="4">
        <v>1964</v>
      </c>
      <c r="I1238" t="s">
        <v>10722</v>
      </c>
      <c r="J1238" t="s">
        <v>10723</v>
      </c>
      <c r="K1238" t="s">
        <v>10724</v>
      </c>
      <c r="L1238" t="s">
        <v>10725</v>
      </c>
      <c r="M1238" t="s">
        <v>10726</v>
      </c>
      <c r="N1238" t="s">
        <v>10727</v>
      </c>
      <c r="O1238" t="s">
        <v>10728</v>
      </c>
      <c r="P1238" t="s">
        <v>10729</v>
      </c>
      <c r="AA1238" s="1"/>
      <c r="AB1238" s="9" t="str">
        <f t="shared" si="19"/>
        <v>0</v>
      </c>
      <c r="AC1238" s="5"/>
    </row>
    <row r="1239" spans="1:29" x14ac:dyDescent="0.4">
      <c r="A1239" t="s">
        <v>10730</v>
      </c>
      <c r="B1239" t="s">
        <v>10731</v>
      </c>
      <c r="C1239" t="s">
        <v>8552</v>
      </c>
      <c r="D1239" s="2">
        <v>2439</v>
      </c>
      <c r="E1239" s="4">
        <v>2545</v>
      </c>
      <c r="F1239" s="1">
        <v>0.04</v>
      </c>
      <c r="G1239" s="12">
        <v>4.0999999999999996</v>
      </c>
      <c r="H1239" s="4">
        <v>25</v>
      </c>
      <c r="I1239" t="s">
        <v>10732</v>
      </c>
      <c r="J1239" t="s">
        <v>10733</v>
      </c>
      <c r="K1239" t="s">
        <v>10734</v>
      </c>
      <c r="L1239" t="s">
        <v>10735</v>
      </c>
      <c r="M1239" t="s">
        <v>10736</v>
      </c>
      <c r="N1239" t="s">
        <v>10737</v>
      </c>
      <c r="O1239" t="s">
        <v>10738</v>
      </c>
      <c r="P1239" t="s">
        <v>10739</v>
      </c>
      <c r="AA1239" s="1"/>
      <c r="AB1239" s="9" t="str">
        <f t="shared" si="19"/>
        <v>0</v>
      </c>
      <c r="AC1239" s="5"/>
    </row>
    <row r="1240" spans="1:29" x14ac:dyDescent="0.4">
      <c r="A1240" t="s">
        <v>10740</v>
      </c>
      <c r="B1240" t="s">
        <v>10741</v>
      </c>
      <c r="C1240" t="s">
        <v>8897</v>
      </c>
      <c r="D1240" s="2">
        <v>7799</v>
      </c>
      <c r="E1240" s="4">
        <v>8995</v>
      </c>
      <c r="F1240" s="1">
        <v>0.13</v>
      </c>
      <c r="G1240" s="12">
        <v>4</v>
      </c>
      <c r="H1240" s="4">
        <v>3160</v>
      </c>
      <c r="I1240" t="s">
        <v>10742</v>
      </c>
      <c r="J1240" t="s">
        <v>10743</v>
      </c>
      <c r="K1240" t="s">
        <v>10744</v>
      </c>
      <c r="L1240" t="s">
        <v>10745</v>
      </c>
      <c r="M1240" t="s">
        <v>10746</v>
      </c>
      <c r="N1240" t="s">
        <v>10747</v>
      </c>
      <c r="O1240" t="s">
        <v>10748</v>
      </c>
      <c r="P1240" t="s">
        <v>10749</v>
      </c>
      <c r="AA1240" s="1"/>
      <c r="AB1240" s="9" t="str">
        <f t="shared" si="19"/>
        <v>0</v>
      </c>
      <c r="AC1240" s="5"/>
    </row>
    <row r="1241" spans="1:29" x14ac:dyDescent="0.4">
      <c r="A1241" t="s">
        <v>10750</v>
      </c>
      <c r="B1241" t="s">
        <v>10751</v>
      </c>
      <c r="C1241" t="s">
        <v>9192</v>
      </c>
      <c r="D1241" s="2">
        <v>1599</v>
      </c>
      <c r="E1241" s="4">
        <v>1999</v>
      </c>
      <c r="F1241" s="1">
        <v>0.2</v>
      </c>
      <c r="G1241" s="12">
        <v>4.4000000000000004</v>
      </c>
      <c r="H1241" s="4">
        <v>1558</v>
      </c>
      <c r="I1241" t="s">
        <v>10752</v>
      </c>
      <c r="J1241" t="s">
        <v>10753</v>
      </c>
      <c r="K1241" t="s">
        <v>10754</v>
      </c>
      <c r="L1241" t="s">
        <v>10755</v>
      </c>
      <c r="M1241" t="s">
        <v>10756</v>
      </c>
      <c r="N1241" t="s">
        <v>10757</v>
      </c>
      <c r="O1241" t="s">
        <v>10758</v>
      </c>
      <c r="P1241" t="s">
        <v>10759</v>
      </c>
      <c r="AA1241" s="1"/>
      <c r="AB1241" s="9" t="str">
        <f t="shared" si="19"/>
        <v>0</v>
      </c>
      <c r="AC1241" s="5"/>
    </row>
    <row r="1242" spans="1:29" x14ac:dyDescent="0.4">
      <c r="A1242" t="s">
        <v>10760</v>
      </c>
      <c r="B1242" t="s">
        <v>10761</v>
      </c>
      <c r="C1242" t="s">
        <v>8710</v>
      </c>
      <c r="D1242" s="2">
        <v>2899</v>
      </c>
      <c r="E1242" s="4">
        <v>5500</v>
      </c>
      <c r="F1242" s="1">
        <v>0.47</v>
      </c>
      <c r="G1242" s="12">
        <v>3.8</v>
      </c>
      <c r="H1242" s="4">
        <v>8958</v>
      </c>
      <c r="I1242" t="s">
        <v>10762</v>
      </c>
      <c r="J1242" t="s">
        <v>10763</v>
      </c>
      <c r="K1242" t="s">
        <v>10764</v>
      </c>
      <c r="L1242" t="s">
        <v>10765</v>
      </c>
      <c r="M1242" t="s">
        <v>10766</v>
      </c>
      <c r="N1242" t="s">
        <v>10767</v>
      </c>
      <c r="O1242" t="s">
        <v>10768</v>
      </c>
      <c r="P1242" t="s">
        <v>10769</v>
      </c>
      <c r="AA1242" s="1"/>
      <c r="AB1242" s="9" t="str">
        <f t="shared" si="19"/>
        <v>0</v>
      </c>
      <c r="AC1242" s="5"/>
    </row>
    <row r="1243" spans="1:29" x14ac:dyDescent="0.4">
      <c r="A1243" t="s">
        <v>10770</v>
      </c>
      <c r="B1243" t="s">
        <v>10771</v>
      </c>
      <c r="C1243" t="s">
        <v>10266</v>
      </c>
      <c r="D1243" s="2">
        <v>9799</v>
      </c>
      <c r="E1243" s="4">
        <v>12150</v>
      </c>
      <c r="F1243" s="1">
        <v>0.19</v>
      </c>
      <c r="G1243" s="12">
        <v>4.3</v>
      </c>
      <c r="H1243" s="4">
        <v>13251</v>
      </c>
      <c r="I1243" t="s">
        <v>13069</v>
      </c>
      <c r="J1243" t="s">
        <v>10772</v>
      </c>
      <c r="K1243" t="s">
        <v>10773</v>
      </c>
      <c r="L1243" t="s">
        <v>10774</v>
      </c>
      <c r="M1243" t="s">
        <v>10775</v>
      </c>
      <c r="N1243" t="s">
        <v>10776</v>
      </c>
      <c r="O1243" t="s">
        <v>10777</v>
      </c>
      <c r="P1243" t="s">
        <v>10778</v>
      </c>
      <c r="AA1243" s="1"/>
      <c r="AB1243" s="9" t="str">
        <f t="shared" si="19"/>
        <v>0</v>
      </c>
      <c r="AC1243" s="5"/>
    </row>
    <row r="1244" spans="1:29" x14ac:dyDescent="0.4">
      <c r="A1244" t="s">
        <v>10779</v>
      </c>
      <c r="B1244" t="s">
        <v>10780</v>
      </c>
      <c r="C1244" t="s">
        <v>8897</v>
      </c>
      <c r="D1244" s="2">
        <v>3299</v>
      </c>
      <c r="E1244" s="4">
        <v>4995</v>
      </c>
      <c r="F1244" s="1">
        <v>0.34</v>
      </c>
      <c r="G1244" s="12">
        <v>3.8</v>
      </c>
      <c r="H1244" s="4">
        <v>1393</v>
      </c>
      <c r="I1244" t="s">
        <v>10781</v>
      </c>
      <c r="J1244" t="s">
        <v>10782</v>
      </c>
      <c r="K1244" t="s">
        <v>10783</v>
      </c>
      <c r="L1244" t="s">
        <v>10784</v>
      </c>
      <c r="M1244" t="s">
        <v>10785</v>
      </c>
      <c r="N1244" t="s">
        <v>10786</v>
      </c>
      <c r="O1244" t="s">
        <v>10787</v>
      </c>
      <c r="P1244" t="s">
        <v>10788</v>
      </c>
      <c r="AA1244" s="1"/>
      <c r="AB1244" s="9" t="str">
        <f t="shared" si="19"/>
        <v>0</v>
      </c>
      <c r="AC1244" s="5"/>
    </row>
    <row r="1245" spans="1:29" x14ac:dyDescent="0.4">
      <c r="A1245" t="s">
        <v>10789</v>
      </c>
      <c r="B1245" t="s">
        <v>10790</v>
      </c>
      <c r="C1245" t="s">
        <v>8688</v>
      </c>
      <c r="D1245">
        <v>669</v>
      </c>
      <c r="E1245" s="4">
        <v>1499</v>
      </c>
      <c r="F1245" s="1">
        <v>0.55000000000000004</v>
      </c>
      <c r="G1245" s="12">
        <v>2.2999999999999998</v>
      </c>
      <c r="H1245" s="4">
        <v>13</v>
      </c>
      <c r="I1245" t="s">
        <v>10791</v>
      </c>
      <c r="J1245" t="s">
        <v>10792</v>
      </c>
      <c r="K1245" t="s">
        <v>10793</v>
      </c>
      <c r="L1245" t="s">
        <v>10794</v>
      </c>
      <c r="M1245" t="s">
        <v>10795</v>
      </c>
      <c r="N1245" t="s">
        <v>10796</v>
      </c>
      <c r="O1245" t="s">
        <v>10797</v>
      </c>
      <c r="P1245" t="s">
        <v>10798</v>
      </c>
      <c r="AA1245" s="1"/>
      <c r="AB1245" s="9" t="str">
        <f t="shared" si="19"/>
        <v>1</v>
      </c>
      <c r="AC1245" s="5"/>
    </row>
    <row r="1246" spans="1:29" x14ac:dyDescent="0.4">
      <c r="A1246" t="s">
        <v>10799</v>
      </c>
      <c r="B1246" t="s">
        <v>10800</v>
      </c>
      <c r="C1246" t="s">
        <v>8938</v>
      </c>
      <c r="D1246" s="2">
        <v>5890</v>
      </c>
      <c r="E1246" s="4">
        <v>7506</v>
      </c>
      <c r="F1246" s="1">
        <v>0.22</v>
      </c>
      <c r="G1246" s="12">
        <v>4.5</v>
      </c>
      <c r="H1246" s="4">
        <v>7241</v>
      </c>
      <c r="I1246" t="s">
        <v>10801</v>
      </c>
      <c r="J1246" t="s">
        <v>10802</v>
      </c>
      <c r="K1246" t="s">
        <v>10803</v>
      </c>
      <c r="L1246" t="s">
        <v>10804</v>
      </c>
      <c r="M1246" t="s">
        <v>10805</v>
      </c>
      <c r="N1246" t="s">
        <v>10806</v>
      </c>
      <c r="O1246" t="s">
        <v>10807</v>
      </c>
      <c r="P1246" t="s">
        <v>10808</v>
      </c>
      <c r="AA1246" s="1"/>
      <c r="AB1246" s="9" t="str">
        <f t="shared" si="19"/>
        <v>0</v>
      </c>
      <c r="AC1246" s="5"/>
    </row>
    <row r="1247" spans="1:29" x14ac:dyDescent="0.4">
      <c r="A1247" t="s">
        <v>10809</v>
      </c>
      <c r="B1247" t="s">
        <v>10810</v>
      </c>
      <c r="C1247" t="s">
        <v>10094</v>
      </c>
      <c r="D1247" s="2">
        <v>9199</v>
      </c>
      <c r="E1247" s="4">
        <v>18000</v>
      </c>
      <c r="F1247" s="1">
        <v>0.49</v>
      </c>
      <c r="G1247" s="12">
        <v>4</v>
      </c>
      <c r="H1247" s="4">
        <v>16020</v>
      </c>
      <c r="I1247" t="s">
        <v>10811</v>
      </c>
      <c r="J1247" t="s">
        <v>10812</v>
      </c>
      <c r="K1247" t="s">
        <v>10813</v>
      </c>
      <c r="L1247" t="s">
        <v>10814</v>
      </c>
      <c r="M1247" t="s">
        <v>10815</v>
      </c>
      <c r="N1247" t="s">
        <v>10816</v>
      </c>
      <c r="O1247" t="s">
        <v>10817</v>
      </c>
      <c r="P1247" t="s">
        <v>10818</v>
      </c>
      <c r="AA1247" s="1"/>
      <c r="AB1247" s="9" t="str">
        <f t="shared" si="19"/>
        <v>0</v>
      </c>
      <c r="AC1247" s="5"/>
    </row>
    <row r="1248" spans="1:29" x14ac:dyDescent="0.4">
      <c r="A1248" t="s">
        <v>10819</v>
      </c>
      <c r="B1248" t="s">
        <v>10820</v>
      </c>
      <c r="C1248" t="s">
        <v>8886</v>
      </c>
      <c r="D1248">
        <v>351</v>
      </c>
      <c r="E1248" s="4">
        <v>1099</v>
      </c>
      <c r="F1248" s="1">
        <v>0.68</v>
      </c>
      <c r="G1248" s="12">
        <v>3.7</v>
      </c>
      <c r="H1248" s="4">
        <v>1470</v>
      </c>
      <c r="I1248" t="s">
        <v>10821</v>
      </c>
      <c r="J1248" t="s">
        <v>10822</v>
      </c>
      <c r="K1248" t="s">
        <v>10823</v>
      </c>
      <c r="L1248" t="s">
        <v>10824</v>
      </c>
      <c r="M1248" t="s">
        <v>10825</v>
      </c>
      <c r="N1248" t="s">
        <v>10826</v>
      </c>
      <c r="O1248" t="s">
        <v>10827</v>
      </c>
      <c r="P1248" t="s">
        <v>10828</v>
      </c>
      <c r="AA1248" s="1"/>
      <c r="AB1248" s="9" t="str">
        <f t="shared" si="19"/>
        <v>1</v>
      </c>
      <c r="AC1248" s="5"/>
    </row>
    <row r="1249" spans="1:29" x14ac:dyDescent="0.4">
      <c r="A1249" t="s">
        <v>10829</v>
      </c>
      <c r="B1249" t="s">
        <v>10830</v>
      </c>
      <c r="C1249" t="s">
        <v>10831</v>
      </c>
      <c r="D1249">
        <v>899</v>
      </c>
      <c r="E1249" s="4">
        <v>1900</v>
      </c>
      <c r="F1249" s="1">
        <v>0.53</v>
      </c>
      <c r="G1249" s="12">
        <v>4</v>
      </c>
      <c r="H1249" s="4">
        <v>3663</v>
      </c>
      <c r="I1249" t="s">
        <v>10832</v>
      </c>
      <c r="J1249" t="s">
        <v>10833</v>
      </c>
      <c r="K1249" t="s">
        <v>10834</v>
      </c>
      <c r="L1249" t="s">
        <v>10835</v>
      </c>
      <c r="M1249" t="s">
        <v>10836</v>
      </c>
      <c r="N1249" t="s">
        <v>10837</v>
      </c>
      <c r="O1249" t="s">
        <v>10838</v>
      </c>
      <c r="P1249" t="s">
        <v>10839</v>
      </c>
      <c r="AA1249" s="1"/>
      <c r="AB1249" s="9" t="str">
        <f t="shared" si="19"/>
        <v>1</v>
      </c>
      <c r="AC1249" s="5"/>
    </row>
    <row r="1250" spans="1:29" x14ac:dyDescent="0.4">
      <c r="A1250" t="s">
        <v>10840</v>
      </c>
      <c r="B1250" t="s">
        <v>10841</v>
      </c>
      <c r="C1250" t="s">
        <v>8762</v>
      </c>
      <c r="D1250" s="2">
        <v>1349</v>
      </c>
      <c r="E1250" s="4">
        <v>1850</v>
      </c>
      <c r="F1250" s="1">
        <v>0.27</v>
      </c>
      <c r="G1250" s="12">
        <v>4.4000000000000004</v>
      </c>
      <c r="H1250" s="4">
        <v>638</v>
      </c>
      <c r="I1250" t="s">
        <v>10842</v>
      </c>
      <c r="J1250" t="s">
        <v>10843</v>
      </c>
      <c r="K1250" t="s">
        <v>10844</v>
      </c>
      <c r="L1250" t="s">
        <v>10845</v>
      </c>
      <c r="M1250" t="s">
        <v>10846</v>
      </c>
      <c r="N1250" t="s">
        <v>10847</v>
      </c>
      <c r="O1250" t="s">
        <v>10848</v>
      </c>
      <c r="P1250" t="s">
        <v>10849</v>
      </c>
      <c r="AA1250" s="1"/>
      <c r="AB1250" s="9" t="str">
        <f t="shared" si="19"/>
        <v>0</v>
      </c>
      <c r="AC1250" s="5"/>
    </row>
    <row r="1251" spans="1:29" x14ac:dyDescent="0.4">
      <c r="A1251" t="s">
        <v>10850</v>
      </c>
      <c r="B1251" t="s">
        <v>10851</v>
      </c>
      <c r="C1251" t="s">
        <v>9944</v>
      </c>
      <c r="D1251" s="2">
        <v>6236</v>
      </c>
      <c r="E1251" s="4">
        <v>9999</v>
      </c>
      <c r="F1251" s="1">
        <v>0.38</v>
      </c>
      <c r="G1251" s="12">
        <v>4.0999999999999996</v>
      </c>
      <c r="H1251" s="4">
        <v>3552</v>
      </c>
      <c r="I1251" t="s">
        <v>10852</v>
      </c>
      <c r="J1251" t="s">
        <v>10853</v>
      </c>
      <c r="K1251" t="s">
        <v>10854</v>
      </c>
      <c r="L1251" t="s">
        <v>10855</v>
      </c>
      <c r="M1251" t="s">
        <v>10856</v>
      </c>
      <c r="N1251" t="s">
        <v>10857</v>
      </c>
      <c r="O1251" t="s">
        <v>10858</v>
      </c>
      <c r="P1251" t="s">
        <v>10859</v>
      </c>
      <c r="AA1251" s="1"/>
      <c r="AB1251" s="9" t="str">
        <f t="shared" si="19"/>
        <v>0</v>
      </c>
      <c r="AC1251" s="5"/>
    </row>
    <row r="1252" spans="1:29" x14ac:dyDescent="0.4">
      <c r="A1252" t="s">
        <v>10860</v>
      </c>
      <c r="B1252" t="s">
        <v>10861</v>
      </c>
      <c r="C1252" t="s">
        <v>8688</v>
      </c>
      <c r="D1252" s="2">
        <v>2742</v>
      </c>
      <c r="E1252" s="4">
        <v>3995</v>
      </c>
      <c r="F1252" s="1">
        <v>0.31</v>
      </c>
      <c r="G1252" s="12">
        <v>4.4000000000000004</v>
      </c>
      <c r="H1252" s="4">
        <v>11148</v>
      </c>
      <c r="I1252" t="s">
        <v>10862</v>
      </c>
      <c r="J1252" t="s">
        <v>10863</v>
      </c>
      <c r="K1252" t="s">
        <v>10864</v>
      </c>
      <c r="L1252" t="s">
        <v>10865</v>
      </c>
      <c r="M1252" t="s">
        <v>10866</v>
      </c>
      <c r="N1252" t="s">
        <v>10867</v>
      </c>
      <c r="O1252" t="s">
        <v>10868</v>
      </c>
      <c r="P1252" t="s">
        <v>10869</v>
      </c>
      <c r="AA1252" s="1"/>
      <c r="AB1252" s="9" t="str">
        <f t="shared" si="19"/>
        <v>0</v>
      </c>
      <c r="AC1252" s="5"/>
    </row>
    <row r="1253" spans="1:29" x14ac:dyDescent="0.4">
      <c r="A1253" t="s">
        <v>10870</v>
      </c>
      <c r="B1253" t="s">
        <v>10871</v>
      </c>
      <c r="C1253" t="s">
        <v>10266</v>
      </c>
      <c r="D1253">
        <v>721</v>
      </c>
      <c r="E1253" s="4">
        <v>1499</v>
      </c>
      <c r="F1253" s="1">
        <v>0.52</v>
      </c>
      <c r="G1253" s="12">
        <v>3.1</v>
      </c>
      <c r="H1253" s="4">
        <v>2449</v>
      </c>
      <c r="I1253" t="s">
        <v>10872</v>
      </c>
      <c r="J1253" t="s">
        <v>10873</v>
      </c>
      <c r="K1253" t="s">
        <v>10874</v>
      </c>
      <c r="L1253" t="s">
        <v>10875</v>
      </c>
      <c r="M1253" t="s">
        <v>10876</v>
      </c>
      <c r="N1253" t="s">
        <v>10877</v>
      </c>
      <c r="O1253" t="s">
        <v>10878</v>
      </c>
      <c r="P1253" t="s">
        <v>10879</v>
      </c>
      <c r="AA1253" s="1"/>
      <c r="AB1253" s="9" t="str">
        <f t="shared" si="19"/>
        <v>1</v>
      </c>
      <c r="AC1253" s="5"/>
    </row>
    <row r="1254" spans="1:29" x14ac:dyDescent="0.4">
      <c r="A1254" t="s">
        <v>10880</v>
      </c>
      <c r="B1254" t="s">
        <v>10881</v>
      </c>
      <c r="C1254" t="s">
        <v>8897</v>
      </c>
      <c r="D1254" s="2">
        <v>2903</v>
      </c>
      <c r="E1254" s="4">
        <v>3295</v>
      </c>
      <c r="F1254" s="1">
        <v>0.12</v>
      </c>
      <c r="G1254" s="12">
        <v>4.3</v>
      </c>
      <c r="H1254" s="4">
        <v>2299</v>
      </c>
      <c r="I1254" t="s">
        <v>10882</v>
      </c>
      <c r="J1254" t="s">
        <v>10883</v>
      </c>
      <c r="K1254" t="s">
        <v>10884</v>
      </c>
      <c r="L1254" t="s">
        <v>10885</v>
      </c>
      <c r="M1254" t="s">
        <v>10886</v>
      </c>
      <c r="N1254" t="s">
        <v>10887</v>
      </c>
      <c r="O1254" t="s">
        <v>10888</v>
      </c>
      <c r="P1254" t="s">
        <v>10889</v>
      </c>
      <c r="AA1254" s="1"/>
      <c r="AB1254" s="9" t="str">
        <f t="shared" si="19"/>
        <v>0</v>
      </c>
      <c r="AC1254" s="5"/>
    </row>
    <row r="1255" spans="1:29" x14ac:dyDescent="0.4">
      <c r="A1255" t="s">
        <v>10890</v>
      </c>
      <c r="B1255" t="s">
        <v>10891</v>
      </c>
      <c r="C1255" t="s">
        <v>9192</v>
      </c>
      <c r="D1255" s="2">
        <v>1656</v>
      </c>
      <c r="E1255" s="4">
        <v>2695</v>
      </c>
      <c r="F1255" s="1">
        <v>0.39</v>
      </c>
      <c r="G1255" s="12">
        <v>4.4000000000000004</v>
      </c>
      <c r="H1255" s="4">
        <v>6027</v>
      </c>
      <c r="I1255" t="s">
        <v>10892</v>
      </c>
      <c r="J1255" t="s">
        <v>10893</v>
      </c>
      <c r="K1255" t="s">
        <v>10894</v>
      </c>
      <c r="L1255" t="s">
        <v>10895</v>
      </c>
      <c r="M1255" t="s">
        <v>10896</v>
      </c>
      <c r="N1255" t="s">
        <v>10897</v>
      </c>
      <c r="O1255" t="s">
        <v>10898</v>
      </c>
      <c r="P1255" t="s">
        <v>10899</v>
      </c>
      <c r="AA1255" s="1"/>
      <c r="AB1255" s="9" t="str">
        <f t="shared" si="19"/>
        <v>0</v>
      </c>
      <c r="AC1255" s="5"/>
    </row>
    <row r="1256" spans="1:29" x14ac:dyDescent="0.4">
      <c r="A1256" t="s">
        <v>10900</v>
      </c>
      <c r="B1256" t="s">
        <v>10901</v>
      </c>
      <c r="C1256" t="s">
        <v>9030</v>
      </c>
      <c r="D1256" s="2">
        <v>1399</v>
      </c>
      <c r="E1256" s="4">
        <v>2290</v>
      </c>
      <c r="F1256" s="1">
        <v>0.39</v>
      </c>
      <c r="G1256" s="12">
        <v>4.4000000000000004</v>
      </c>
      <c r="H1256" s="4">
        <v>461</v>
      </c>
      <c r="I1256" t="s">
        <v>10902</v>
      </c>
      <c r="J1256" t="s">
        <v>10903</v>
      </c>
      <c r="K1256" t="s">
        <v>10904</v>
      </c>
      <c r="L1256" t="s">
        <v>10905</v>
      </c>
      <c r="M1256" t="s">
        <v>10906</v>
      </c>
      <c r="N1256" t="s">
        <v>10907</v>
      </c>
      <c r="O1256" t="s">
        <v>10908</v>
      </c>
      <c r="P1256" t="s">
        <v>10909</v>
      </c>
      <c r="AA1256" s="1"/>
      <c r="AB1256" s="9" t="str">
        <f t="shared" si="19"/>
        <v>0</v>
      </c>
      <c r="AC1256" s="5"/>
    </row>
    <row r="1257" spans="1:29" x14ac:dyDescent="0.4">
      <c r="A1257" t="s">
        <v>10910</v>
      </c>
      <c r="B1257" t="s">
        <v>10911</v>
      </c>
      <c r="C1257" t="s">
        <v>9061</v>
      </c>
      <c r="D1257" s="2">
        <v>2079</v>
      </c>
      <c r="E1257" s="4">
        <v>3099</v>
      </c>
      <c r="F1257" s="1">
        <v>0.33</v>
      </c>
      <c r="G1257" s="12">
        <v>4.0999999999999996</v>
      </c>
      <c r="H1257" s="4">
        <v>282</v>
      </c>
      <c r="I1257" t="s">
        <v>10912</v>
      </c>
      <c r="J1257" t="s">
        <v>10913</v>
      </c>
      <c r="K1257" t="s">
        <v>10914</v>
      </c>
      <c r="L1257" t="s">
        <v>10915</v>
      </c>
      <c r="M1257" t="s">
        <v>10916</v>
      </c>
      <c r="N1257" t="s">
        <v>10917</v>
      </c>
      <c r="O1257" t="s">
        <v>10918</v>
      </c>
      <c r="P1257" t="s">
        <v>10919</v>
      </c>
      <c r="AA1257" s="1"/>
      <c r="AB1257" s="9" t="str">
        <f t="shared" si="19"/>
        <v>0</v>
      </c>
      <c r="AC1257" s="5"/>
    </row>
    <row r="1258" spans="1:29" x14ac:dyDescent="0.4">
      <c r="A1258" t="s">
        <v>10920</v>
      </c>
      <c r="B1258" t="s">
        <v>10921</v>
      </c>
      <c r="C1258" t="s">
        <v>8844</v>
      </c>
      <c r="D1258">
        <v>999</v>
      </c>
      <c r="E1258" s="4">
        <v>1075</v>
      </c>
      <c r="F1258" s="1">
        <v>7.0000000000000007E-2</v>
      </c>
      <c r="G1258" s="12">
        <v>4.0999999999999996</v>
      </c>
      <c r="H1258" s="4">
        <v>9275</v>
      </c>
      <c r="I1258" t="s">
        <v>10922</v>
      </c>
      <c r="J1258" t="s">
        <v>10923</v>
      </c>
      <c r="K1258" t="s">
        <v>10924</v>
      </c>
      <c r="L1258" t="s">
        <v>10925</v>
      </c>
      <c r="M1258" t="s">
        <v>10926</v>
      </c>
      <c r="N1258" t="s">
        <v>10927</v>
      </c>
      <c r="O1258" t="s">
        <v>10928</v>
      </c>
      <c r="P1258" t="s">
        <v>10929</v>
      </c>
      <c r="AA1258" s="1"/>
      <c r="AB1258" s="9" t="str">
        <f t="shared" si="19"/>
        <v>0</v>
      </c>
      <c r="AC1258" s="5"/>
    </row>
    <row r="1259" spans="1:29" x14ac:dyDescent="0.4">
      <c r="A1259" t="s">
        <v>10930</v>
      </c>
      <c r="B1259" t="s">
        <v>10931</v>
      </c>
      <c r="C1259" t="s">
        <v>8969</v>
      </c>
      <c r="D1259" s="2">
        <v>3179</v>
      </c>
      <c r="E1259" s="4">
        <v>6999</v>
      </c>
      <c r="F1259" s="1">
        <v>0.55000000000000004</v>
      </c>
      <c r="G1259" s="12">
        <v>4</v>
      </c>
      <c r="H1259" s="4">
        <v>743</v>
      </c>
      <c r="I1259" t="s">
        <v>10932</v>
      </c>
      <c r="J1259" t="s">
        <v>10933</v>
      </c>
      <c r="K1259" t="s">
        <v>10934</v>
      </c>
      <c r="L1259" t="s">
        <v>10935</v>
      </c>
      <c r="M1259" t="s">
        <v>10936</v>
      </c>
      <c r="N1259" t="s">
        <v>10937</v>
      </c>
      <c r="O1259" t="s">
        <v>10938</v>
      </c>
      <c r="P1259" t="s">
        <v>10939</v>
      </c>
      <c r="AA1259" s="1"/>
      <c r="AB1259" s="9" t="str">
        <f t="shared" si="19"/>
        <v>1</v>
      </c>
      <c r="AC1259" s="5"/>
    </row>
    <row r="1260" spans="1:29" x14ac:dyDescent="0.4">
      <c r="A1260" t="s">
        <v>10940</v>
      </c>
      <c r="B1260" t="s">
        <v>10941</v>
      </c>
      <c r="C1260" t="s">
        <v>8721</v>
      </c>
      <c r="D1260" s="2">
        <v>1049</v>
      </c>
      <c r="E1260" s="4">
        <v>2499</v>
      </c>
      <c r="F1260" s="1">
        <v>0.57999999999999996</v>
      </c>
      <c r="G1260" s="12">
        <v>3.6</v>
      </c>
      <c r="H1260" s="4">
        <v>328</v>
      </c>
      <c r="I1260" t="s">
        <v>10942</v>
      </c>
      <c r="J1260" t="s">
        <v>10943</v>
      </c>
      <c r="K1260" t="s">
        <v>10944</v>
      </c>
      <c r="L1260" t="s">
        <v>10945</v>
      </c>
      <c r="M1260" t="s">
        <v>10946</v>
      </c>
      <c r="N1260" t="s">
        <v>10947</v>
      </c>
      <c r="O1260" t="s">
        <v>10948</v>
      </c>
      <c r="P1260" t="s">
        <v>10949</v>
      </c>
      <c r="AA1260" s="1"/>
      <c r="AB1260" s="9" t="str">
        <f t="shared" si="19"/>
        <v>1</v>
      </c>
      <c r="AC1260" s="5"/>
    </row>
    <row r="1261" spans="1:29" x14ac:dyDescent="0.4">
      <c r="A1261" t="s">
        <v>10950</v>
      </c>
      <c r="B1261" t="s">
        <v>10951</v>
      </c>
      <c r="C1261" t="s">
        <v>8721</v>
      </c>
      <c r="D1261" s="2">
        <v>3599</v>
      </c>
      <c r="E1261" s="4">
        <v>7290</v>
      </c>
      <c r="F1261" s="1">
        <v>0.51</v>
      </c>
      <c r="G1261" s="12">
        <v>3.9</v>
      </c>
      <c r="H1261" s="4">
        <v>942</v>
      </c>
      <c r="I1261" t="s">
        <v>10952</v>
      </c>
      <c r="J1261" t="s">
        <v>10953</v>
      </c>
      <c r="K1261" t="s">
        <v>10954</v>
      </c>
      <c r="L1261" t="s">
        <v>10955</v>
      </c>
      <c r="M1261" t="s">
        <v>10956</v>
      </c>
      <c r="N1261" t="s">
        <v>10957</v>
      </c>
      <c r="O1261" t="s">
        <v>10958</v>
      </c>
      <c r="P1261" t="s">
        <v>10959</v>
      </c>
      <c r="AA1261" s="1"/>
      <c r="AB1261" s="9" t="str">
        <f t="shared" si="19"/>
        <v>1</v>
      </c>
      <c r="AC1261" s="5"/>
    </row>
    <row r="1262" spans="1:29" x14ac:dyDescent="0.4">
      <c r="A1262" t="s">
        <v>10960</v>
      </c>
      <c r="B1262" t="s">
        <v>10961</v>
      </c>
      <c r="C1262" t="s">
        <v>10962</v>
      </c>
      <c r="D1262" s="2">
        <v>4799</v>
      </c>
      <c r="E1262" s="4">
        <v>5795</v>
      </c>
      <c r="F1262" s="1">
        <v>0.17</v>
      </c>
      <c r="G1262" s="12">
        <v>3.9</v>
      </c>
      <c r="H1262" s="4">
        <v>3815</v>
      </c>
      <c r="I1262" t="s">
        <v>10963</v>
      </c>
      <c r="J1262" t="s">
        <v>10964</v>
      </c>
      <c r="K1262" t="s">
        <v>10965</v>
      </c>
      <c r="L1262" t="s">
        <v>10966</v>
      </c>
      <c r="M1262" t="s">
        <v>10967</v>
      </c>
      <c r="N1262" t="s">
        <v>10968</v>
      </c>
      <c r="O1262" t="s">
        <v>10969</v>
      </c>
      <c r="P1262" t="s">
        <v>10970</v>
      </c>
      <c r="AA1262" s="1"/>
      <c r="AB1262" s="9" t="str">
        <f t="shared" si="19"/>
        <v>0</v>
      </c>
      <c r="AC1262" s="5"/>
    </row>
    <row r="1263" spans="1:29" x14ac:dyDescent="0.4">
      <c r="A1263" t="s">
        <v>10971</v>
      </c>
      <c r="B1263" t="s">
        <v>10972</v>
      </c>
      <c r="C1263" t="s">
        <v>8710</v>
      </c>
      <c r="D1263" s="2">
        <v>1699</v>
      </c>
      <c r="E1263" s="4">
        <v>3398</v>
      </c>
      <c r="F1263" s="1">
        <v>0.5</v>
      </c>
      <c r="G1263" s="12">
        <v>3.8</v>
      </c>
      <c r="H1263" s="4">
        <v>7988</v>
      </c>
      <c r="I1263" t="s">
        <v>10973</v>
      </c>
      <c r="J1263" t="s">
        <v>10974</v>
      </c>
      <c r="K1263" t="s">
        <v>10975</v>
      </c>
      <c r="L1263" t="s">
        <v>10976</v>
      </c>
      <c r="M1263" t="s">
        <v>10977</v>
      </c>
      <c r="N1263" t="s">
        <v>10978</v>
      </c>
      <c r="O1263" t="s">
        <v>10979</v>
      </c>
      <c r="P1263" t="s">
        <v>10980</v>
      </c>
      <c r="AA1263" s="1"/>
      <c r="AB1263" s="9" t="str">
        <f t="shared" si="19"/>
        <v>1</v>
      </c>
      <c r="AC1263" s="5"/>
    </row>
    <row r="1264" spans="1:29" x14ac:dyDescent="0.4">
      <c r="A1264" t="s">
        <v>10981</v>
      </c>
      <c r="B1264" t="s">
        <v>10982</v>
      </c>
      <c r="C1264" t="s">
        <v>8762</v>
      </c>
      <c r="D1264">
        <v>664</v>
      </c>
      <c r="E1264" s="4">
        <v>1490</v>
      </c>
      <c r="F1264" s="1">
        <v>0.55000000000000004</v>
      </c>
      <c r="G1264" s="12">
        <v>4.0999999999999996</v>
      </c>
      <c r="H1264" s="4">
        <v>925</v>
      </c>
      <c r="I1264" t="s">
        <v>10983</v>
      </c>
      <c r="J1264" t="s">
        <v>10984</v>
      </c>
      <c r="K1264" t="s">
        <v>10985</v>
      </c>
      <c r="L1264" t="s">
        <v>10986</v>
      </c>
      <c r="M1264" t="s">
        <v>10987</v>
      </c>
      <c r="N1264" t="s">
        <v>10988</v>
      </c>
      <c r="O1264" t="s">
        <v>10989</v>
      </c>
      <c r="P1264" t="s">
        <v>10990</v>
      </c>
      <c r="AA1264" s="1"/>
      <c r="AB1264" s="9" t="str">
        <f t="shared" si="19"/>
        <v>1</v>
      </c>
      <c r="AC1264" s="5"/>
    </row>
    <row r="1265" spans="1:29" x14ac:dyDescent="0.4">
      <c r="A1265" t="s">
        <v>10991</v>
      </c>
      <c r="B1265" t="s">
        <v>10992</v>
      </c>
      <c r="C1265" t="s">
        <v>10993</v>
      </c>
      <c r="D1265">
        <v>948</v>
      </c>
      <c r="E1265" s="4">
        <v>1620</v>
      </c>
      <c r="F1265" s="1">
        <v>0.41</v>
      </c>
      <c r="G1265" s="12">
        <v>4.0999999999999996</v>
      </c>
      <c r="H1265" s="4">
        <v>4370</v>
      </c>
      <c r="I1265" t="s">
        <v>10994</v>
      </c>
      <c r="J1265" t="s">
        <v>10995</v>
      </c>
      <c r="K1265" t="s">
        <v>10996</v>
      </c>
      <c r="L1265" t="s">
        <v>10997</v>
      </c>
      <c r="M1265" t="s">
        <v>10998</v>
      </c>
      <c r="N1265" t="s">
        <v>10999</v>
      </c>
      <c r="O1265" t="s">
        <v>11000</v>
      </c>
      <c r="P1265" t="s">
        <v>11001</v>
      </c>
      <c r="AA1265" s="1"/>
      <c r="AB1265" s="9" t="str">
        <f t="shared" si="19"/>
        <v>0</v>
      </c>
      <c r="AC1265" s="5"/>
    </row>
    <row r="1266" spans="1:29" x14ac:dyDescent="0.4">
      <c r="A1266" t="s">
        <v>11002</v>
      </c>
      <c r="B1266" t="s">
        <v>11003</v>
      </c>
      <c r="C1266" t="s">
        <v>8699</v>
      </c>
      <c r="D1266">
        <v>850</v>
      </c>
      <c r="E1266" s="4">
        <v>1000</v>
      </c>
      <c r="F1266" s="1">
        <v>0.15</v>
      </c>
      <c r="G1266" s="12">
        <v>4.0999999999999996</v>
      </c>
      <c r="H1266" s="4">
        <v>7619</v>
      </c>
      <c r="I1266" t="s">
        <v>11004</v>
      </c>
      <c r="J1266" t="s">
        <v>11005</v>
      </c>
      <c r="K1266" t="s">
        <v>11006</v>
      </c>
      <c r="L1266" t="s">
        <v>11007</v>
      </c>
      <c r="M1266" t="s">
        <v>11008</v>
      </c>
      <c r="N1266" t="s">
        <v>11009</v>
      </c>
      <c r="O1266" t="s">
        <v>11010</v>
      </c>
      <c r="P1266" t="s">
        <v>11011</v>
      </c>
      <c r="AA1266" s="1"/>
      <c r="AB1266" s="9" t="str">
        <f t="shared" si="19"/>
        <v>0</v>
      </c>
      <c r="AC1266" s="5"/>
    </row>
    <row r="1267" spans="1:29" x14ac:dyDescent="0.4">
      <c r="A1267" t="s">
        <v>11012</v>
      </c>
      <c r="B1267" t="s">
        <v>11013</v>
      </c>
      <c r="C1267" t="s">
        <v>9644</v>
      </c>
      <c r="D1267">
        <v>600</v>
      </c>
      <c r="E1267" s="4">
        <v>640</v>
      </c>
      <c r="F1267" s="1">
        <v>0.06</v>
      </c>
      <c r="G1267" s="12">
        <v>3.8</v>
      </c>
      <c r="H1267" s="4">
        <v>2593</v>
      </c>
      <c r="I1267" t="s">
        <v>11014</v>
      </c>
      <c r="J1267" t="s">
        <v>11015</v>
      </c>
      <c r="K1267" t="s">
        <v>11016</v>
      </c>
      <c r="L1267" t="s">
        <v>11017</v>
      </c>
      <c r="M1267" t="s">
        <v>11018</v>
      </c>
      <c r="N1267" t="s">
        <v>11019</v>
      </c>
      <c r="O1267" t="s">
        <v>11020</v>
      </c>
      <c r="P1267" t="s">
        <v>11021</v>
      </c>
      <c r="AA1267" s="1"/>
      <c r="AB1267" s="9" t="str">
        <f t="shared" si="19"/>
        <v>0</v>
      </c>
      <c r="AC1267" s="5"/>
    </row>
    <row r="1268" spans="1:29" x14ac:dyDescent="0.4">
      <c r="A1268" t="s">
        <v>11022</v>
      </c>
      <c r="B1268" t="s">
        <v>11023</v>
      </c>
      <c r="C1268" t="s">
        <v>8552</v>
      </c>
      <c r="D1268" s="2">
        <v>3711</v>
      </c>
      <c r="E1268" s="4">
        <v>4495</v>
      </c>
      <c r="F1268" s="1">
        <v>0.17</v>
      </c>
      <c r="G1268" s="12">
        <v>4.3</v>
      </c>
      <c r="H1268" s="4">
        <v>356</v>
      </c>
      <c r="I1268" t="s">
        <v>11024</v>
      </c>
      <c r="J1268" t="s">
        <v>11025</v>
      </c>
      <c r="K1268" t="s">
        <v>11026</v>
      </c>
      <c r="L1268" t="s">
        <v>11027</v>
      </c>
      <c r="M1268" t="s">
        <v>11028</v>
      </c>
      <c r="N1268" t="s">
        <v>11029</v>
      </c>
      <c r="O1268" t="s">
        <v>11030</v>
      </c>
      <c r="P1268" t="s">
        <v>11031</v>
      </c>
      <c r="AA1268" s="1"/>
      <c r="AB1268" s="9" t="str">
        <f t="shared" si="19"/>
        <v>0</v>
      </c>
      <c r="AC1268" s="5"/>
    </row>
    <row r="1269" spans="1:29" x14ac:dyDescent="0.4">
      <c r="A1269" t="s">
        <v>11032</v>
      </c>
      <c r="B1269" t="s">
        <v>11033</v>
      </c>
      <c r="C1269" t="s">
        <v>8585</v>
      </c>
      <c r="D1269">
        <v>799</v>
      </c>
      <c r="E1269" s="4">
        <v>2999</v>
      </c>
      <c r="F1269" s="1">
        <v>0.73</v>
      </c>
      <c r="G1269" s="12">
        <v>4.5</v>
      </c>
      <c r="H1269" s="4">
        <v>63</v>
      </c>
      <c r="I1269" t="s">
        <v>11034</v>
      </c>
      <c r="J1269" t="s">
        <v>11035</v>
      </c>
      <c r="K1269" t="s">
        <v>11036</v>
      </c>
      <c r="L1269" t="s">
        <v>11037</v>
      </c>
      <c r="M1269" t="s">
        <v>11038</v>
      </c>
      <c r="N1269" t="s">
        <v>11039</v>
      </c>
      <c r="O1269" t="s">
        <v>11040</v>
      </c>
      <c r="P1269" t="s">
        <v>11041</v>
      </c>
      <c r="AA1269" s="1"/>
      <c r="AB1269" s="9" t="str">
        <f t="shared" si="19"/>
        <v>1</v>
      </c>
      <c r="AC1269" s="5"/>
    </row>
    <row r="1270" spans="1:29" x14ac:dyDescent="0.4">
      <c r="A1270" t="s">
        <v>11042</v>
      </c>
      <c r="B1270" t="s">
        <v>11043</v>
      </c>
      <c r="C1270" t="s">
        <v>9633</v>
      </c>
      <c r="D1270">
        <v>980</v>
      </c>
      <c r="E1270" s="4">
        <v>980</v>
      </c>
      <c r="F1270" s="1">
        <v>0</v>
      </c>
      <c r="G1270" s="12">
        <v>4.2</v>
      </c>
      <c r="H1270" s="4">
        <v>4740</v>
      </c>
      <c r="I1270" t="s">
        <v>11044</v>
      </c>
      <c r="J1270" t="s">
        <v>11045</v>
      </c>
      <c r="K1270" t="s">
        <v>11046</v>
      </c>
      <c r="L1270" t="s">
        <v>11047</v>
      </c>
      <c r="M1270" t="s">
        <v>11048</v>
      </c>
      <c r="N1270" t="s">
        <v>11049</v>
      </c>
      <c r="O1270" t="s">
        <v>11050</v>
      </c>
      <c r="P1270" t="s">
        <v>11051</v>
      </c>
      <c r="AA1270" s="1"/>
      <c r="AB1270" s="9" t="str">
        <f t="shared" si="19"/>
        <v>0</v>
      </c>
      <c r="AC1270" s="5"/>
    </row>
    <row r="1271" spans="1:29" x14ac:dyDescent="0.4">
      <c r="A1271" t="s">
        <v>11052</v>
      </c>
      <c r="B1271" t="s">
        <v>11053</v>
      </c>
      <c r="C1271" t="s">
        <v>8886</v>
      </c>
      <c r="D1271">
        <v>351</v>
      </c>
      <c r="E1271" s="4">
        <v>899</v>
      </c>
      <c r="F1271" s="1">
        <v>0.61</v>
      </c>
      <c r="G1271" s="12">
        <v>3.9</v>
      </c>
      <c r="H1271" s="4">
        <v>296</v>
      </c>
      <c r="I1271" t="s">
        <v>11054</v>
      </c>
      <c r="J1271" t="s">
        <v>11055</v>
      </c>
      <c r="K1271" t="s">
        <v>11056</v>
      </c>
      <c r="L1271" t="s">
        <v>11057</v>
      </c>
      <c r="M1271" t="s">
        <v>11058</v>
      </c>
      <c r="N1271" t="s">
        <v>11059</v>
      </c>
      <c r="O1271" t="s">
        <v>11060</v>
      </c>
      <c r="P1271" t="s">
        <v>11061</v>
      </c>
      <c r="AA1271" s="1"/>
      <c r="AB1271" s="9" t="str">
        <f t="shared" si="19"/>
        <v>1</v>
      </c>
      <c r="AC1271" s="5"/>
    </row>
    <row r="1272" spans="1:29" x14ac:dyDescent="0.4">
      <c r="A1272" t="s">
        <v>11062</v>
      </c>
      <c r="B1272" t="s">
        <v>11063</v>
      </c>
      <c r="C1272" t="s">
        <v>11064</v>
      </c>
      <c r="D1272">
        <v>229</v>
      </c>
      <c r="E1272" s="4">
        <v>499</v>
      </c>
      <c r="F1272" s="1">
        <v>0.54</v>
      </c>
      <c r="G1272" s="12">
        <v>3.5</v>
      </c>
      <c r="H1272" s="4">
        <v>185</v>
      </c>
      <c r="I1272" t="s">
        <v>11065</v>
      </c>
      <c r="J1272" t="s">
        <v>11066</v>
      </c>
      <c r="K1272" t="s">
        <v>11067</v>
      </c>
      <c r="L1272" t="s">
        <v>11068</v>
      </c>
      <c r="M1272" t="s">
        <v>11069</v>
      </c>
      <c r="N1272" t="s">
        <v>11070</v>
      </c>
      <c r="O1272" t="s">
        <v>11071</v>
      </c>
      <c r="P1272" t="s">
        <v>11072</v>
      </c>
      <c r="AA1272" s="1"/>
      <c r="AB1272" s="9" t="str">
        <f t="shared" si="19"/>
        <v>1</v>
      </c>
      <c r="AC1272" s="5"/>
    </row>
    <row r="1273" spans="1:29" x14ac:dyDescent="0.4">
      <c r="A1273" t="s">
        <v>11073</v>
      </c>
      <c r="B1273" t="s">
        <v>11074</v>
      </c>
      <c r="C1273" t="s">
        <v>8897</v>
      </c>
      <c r="D1273" s="2">
        <v>3349</v>
      </c>
      <c r="E1273" s="4">
        <v>3995</v>
      </c>
      <c r="F1273" s="1">
        <v>0.16</v>
      </c>
      <c r="G1273" s="12">
        <v>4.3</v>
      </c>
      <c r="H1273" s="4">
        <v>1954</v>
      </c>
      <c r="I1273" t="s">
        <v>11075</v>
      </c>
      <c r="J1273" t="s">
        <v>11076</v>
      </c>
      <c r="K1273" t="s">
        <v>11077</v>
      </c>
      <c r="L1273" t="s">
        <v>11078</v>
      </c>
      <c r="M1273" t="s">
        <v>11079</v>
      </c>
      <c r="N1273" t="s">
        <v>11080</v>
      </c>
      <c r="O1273" t="s">
        <v>11081</v>
      </c>
      <c r="P1273" t="s">
        <v>11082</v>
      </c>
      <c r="AA1273" s="1"/>
      <c r="AB1273" s="9" t="str">
        <f t="shared" si="19"/>
        <v>0</v>
      </c>
      <c r="AC1273" s="5"/>
    </row>
    <row r="1274" spans="1:29" x14ac:dyDescent="0.4">
      <c r="A1274" t="s">
        <v>11083</v>
      </c>
      <c r="B1274" t="s">
        <v>11084</v>
      </c>
      <c r="C1274" t="s">
        <v>8773</v>
      </c>
      <c r="D1274" s="2">
        <v>5499</v>
      </c>
      <c r="E1274" s="4">
        <v>11500</v>
      </c>
      <c r="F1274" s="1">
        <v>0.52</v>
      </c>
      <c r="G1274" s="12">
        <v>3.9</v>
      </c>
      <c r="H1274" s="4">
        <v>959</v>
      </c>
      <c r="I1274" t="s">
        <v>11085</v>
      </c>
      <c r="J1274" t="s">
        <v>11086</v>
      </c>
      <c r="K1274" t="s">
        <v>11087</v>
      </c>
      <c r="L1274" t="s">
        <v>11088</v>
      </c>
      <c r="M1274" t="s">
        <v>11089</v>
      </c>
      <c r="N1274" t="s">
        <v>11090</v>
      </c>
      <c r="O1274" t="s">
        <v>11091</v>
      </c>
      <c r="P1274" t="s">
        <v>11092</v>
      </c>
      <c r="AA1274" s="1"/>
      <c r="AB1274" s="9" t="str">
        <f t="shared" si="19"/>
        <v>1</v>
      </c>
      <c r="AC1274" s="5"/>
    </row>
    <row r="1275" spans="1:29" x14ac:dyDescent="0.4">
      <c r="A1275" t="s">
        <v>11093</v>
      </c>
      <c r="B1275" t="s">
        <v>11094</v>
      </c>
      <c r="C1275" t="s">
        <v>8574</v>
      </c>
      <c r="D1275">
        <v>299</v>
      </c>
      <c r="E1275" s="4">
        <v>499</v>
      </c>
      <c r="F1275" s="1">
        <v>0.4</v>
      </c>
      <c r="G1275" s="12">
        <v>3.9</v>
      </c>
      <c r="H1275" s="4">
        <v>1015</v>
      </c>
      <c r="I1275" t="s">
        <v>11095</v>
      </c>
      <c r="J1275" t="s">
        <v>11096</v>
      </c>
      <c r="K1275" t="s">
        <v>11097</v>
      </c>
      <c r="L1275" t="s">
        <v>11098</v>
      </c>
      <c r="M1275" t="s">
        <v>11099</v>
      </c>
      <c r="N1275" t="s">
        <v>11100</v>
      </c>
      <c r="O1275" t="s">
        <v>11101</v>
      </c>
      <c r="P1275" t="s">
        <v>11102</v>
      </c>
      <c r="AA1275" s="1"/>
      <c r="AB1275" s="9" t="str">
        <f t="shared" si="19"/>
        <v>0</v>
      </c>
      <c r="AC1275" s="5"/>
    </row>
    <row r="1276" spans="1:29" x14ac:dyDescent="0.4">
      <c r="A1276" t="s">
        <v>11103</v>
      </c>
      <c r="B1276" t="s">
        <v>11104</v>
      </c>
      <c r="C1276" t="s">
        <v>11105</v>
      </c>
      <c r="D1276" s="2">
        <v>2249</v>
      </c>
      <c r="E1276" s="4">
        <v>3550</v>
      </c>
      <c r="F1276" s="1">
        <v>0.37</v>
      </c>
      <c r="G1276" s="12">
        <v>4</v>
      </c>
      <c r="H1276" s="4">
        <v>3973</v>
      </c>
      <c r="I1276" t="s">
        <v>11106</v>
      </c>
      <c r="J1276" t="s">
        <v>11107</v>
      </c>
      <c r="K1276" t="s">
        <v>11108</v>
      </c>
      <c r="L1276" t="s">
        <v>11109</v>
      </c>
      <c r="M1276" t="s">
        <v>11110</v>
      </c>
      <c r="N1276" t="s">
        <v>11111</v>
      </c>
      <c r="O1276" t="s">
        <v>11112</v>
      </c>
      <c r="P1276" t="s">
        <v>11113</v>
      </c>
      <c r="AA1276" s="1"/>
      <c r="AB1276" s="9" t="str">
        <f t="shared" si="19"/>
        <v>0</v>
      </c>
      <c r="AC1276" s="5"/>
    </row>
    <row r="1277" spans="1:29" x14ac:dyDescent="0.4">
      <c r="A1277" t="s">
        <v>11114</v>
      </c>
      <c r="B1277" t="s">
        <v>11115</v>
      </c>
      <c r="C1277" t="s">
        <v>9030</v>
      </c>
      <c r="D1277">
        <v>699</v>
      </c>
      <c r="E1277" s="4">
        <v>1599</v>
      </c>
      <c r="F1277" s="1">
        <v>0.56000000000000005</v>
      </c>
      <c r="G1277" s="12">
        <v>4.7</v>
      </c>
      <c r="H1277" s="4">
        <v>2300</v>
      </c>
      <c r="I1277" t="s">
        <v>11116</v>
      </c>
      <c r="J1277" t="s">
        <v>11117</v>
      </c>
      <c r="K1277" t="s">
        <v>11118</v>
      </c>
      <c r="L1277" t="s">
        <v>11119</v>
      </c>
      <c r="M1277" t="s">
        <v>11120</v>
      </c>
      <c r="N1277" t="s">
        <v>11121</v>
      </c>
      <c r="O1277" t="s">
        <v>11122</v>
      </c>
      <c r="P1277" t="s">
        <v>11123</v>
      </c>
      <c r="AA1277" s="1"/>
      <c r="AB1277" s="9" t="str">
        <f t="shared" si="19"/>
        <v>1</v>
      </c>
      <c r="AC1277" s="5"/>
    </row>
    <row r="1278" spans="1:29" x14ac:dyDescent="0.4">
      <c r="A1278" t="s">
        <v>11124</v>
      </c>
      <c r="B1278" t="s">
        <v>11125</v>
      </c>
      <c r="C1278" t="s">
        <v>8552</v>
      </c>
      <c r="D1278" s="2">
        <v>1235</v>
      </c>
      <c r="E1278" s="4">
        <v>1499</v>
      </c>
      <c r="F1278" s="1">
        <v>0.18</v>
      </c>
      <c r="G1278" s="12">
        <v>4.0999999999999996</v>
      </c>
      <c r="H1278" s="4">
        <v>203</v>
      </c>
      <c r="I1278" t="s">
        <v>11126</v>
      </c>
      <c r="J1278" t="s">
        <v>11127</v>
      </c>
      <c r="K1278" t="s">
        <v>11128</v>
      </c>
      <c r="L1278" t="s">
        <v>11129</v>
      </c>
      <c r="M1278" t="s">
        <v>11130</v>
      </c>
      <c r="N1278" t="s">
        <v>11131</v>
      </c>
      <c r="O1278" t="s">
        <v>11132</v>
      </c>
      <c r="P1278" t="s">
        <v>11133</v>
      </c>
      <c r="AA1278" s="1"/>
      <c r="AB1278" s="9" t="str">
        <f t="shared" si="19"/>
        <v>0</v>
      </c>
      <c r="AC1278" s="5"/>
    </row>
    <row r="1279" spans="1:29" x14ac:dyDescent="0.4">
      <c r="A1279" t="s">
        <v>11134</v>
      </c>
      <c r="B1279" t="s">
        <v>11135</v>
      </c>
      <c r="C1279" t="s">
        <v>9192</v>
      </c>
      <c r="D1279" s="2">
        <v>1349</v>
      </c>
      <c r="E1279" s="4">
        <v>2999</v>
      </c>
      <c r="F1279" s="1">
        <v>0.55000000000000004</v>
      </c>
      <c r="G1279" s="12">
        <v>3.8</v>
      </c>
      <c r="H1279" s="4">
        <v>441</v>
      </c>
      <c r="I1279" t="s">
        <v>11136</v>
      </c>
      <c r="J1279" t="s">
        <v>11137</v>
      </c>
      <c r="K1279" t="s">
        <v>11138</v>
      </c>
      <c r="L1279" t="s">
        <v>11139</v>
      </c>
      <c r="M1279" t="s">
        <v>11140</v>
      </c>
      <c r="N1279" t="s">
        <v>11141</v>
      </c>
      <c r="O1279" t="s">
        <v>11142</v>
      </c>
      <c r="P1279" t="s">
        <v>11143</v>
      </c>
      <c r="AA1279" s="1"/>
      <c r="AB1279" s="9" t="str">
        <f t="shared" si="19"/>
        <v>1</v>
      </c>
      <c r="AC1279" s="5"/>
    </row>
    <row r="1280" spans="1:29" x14ac:dyDescent="0.4">
      <c r="A1280" t="s">
        <v>11144</v>
      </c>
      <c r="B1280" t="s">
        <v>11145</v>
      </c>
      <c r="C1280" t="s">
        <v>8773</v>
      </c>
      <c r="D1280" s="2">
        <v>6800</v>
      </c>
      <c r="E1280" s="4">
        <v>11500</v>
      </c>
      <c r="F1280" s="1">
        <v>0.41</v>
      </c>
      <c r="G1280" s="12">
        <v>4.0999999999999996</v>
      </c>
      <c r="H1280" s="4">
        <v>10308</v>
      </c>
      <c r="I1280" t="s">
        <v>11146</v>
      </c>
      <c r="J1280" t="s">
        <v>11147</v>
      </c>
      <c r="K1280" t="s">
        <v>11148</v>
      </c>
      <c r="L1280" t="s">
        <v>11149</v>
      </c>
      <c r="M1280" t="s">
        <v>11150</v>
      </c>
      <c r="N1280" t="s">
        <v>11151</v>
      </c>
      <c r="O1280" t="s">
        <v>11152</v>
      </c>
      <c r="P1280" t="s">
        <v>11153</v>
      </c>
      <c r="AA1280" s="1"/>
      <c r="AB1280" s="9" t="str">
        <f t="shared" si="19"/>
        <v>0</v>
      </c>
      <c r="AC1280" s="5"/>
    </row>
    <row r="1281" spans="1:29" x14ac:dyDescent="0.4">
      <c r="A1281" t="s">
        <v>11154</v>
      </c>
      <c r="B1281" t="s">
        <v>11155</v>
      </c>
      <c r="C1281" t="s">
        <v>8969</v>
      </c>
      <c r="D1281" s="2">
        <v>2099</v>
      </c>
      <c r="E1281" s="4">
        <v>2499</v>
      </c>
      <c r="F1281" s="1">
        <v>0.16</v>
      </c>
      <c r="G1281" s="12">
        <v>4.0999999999999996</v>
      </c>
      <c r="H1281" s="4">
        <v>992</v>
      </c>
      <c r="I1281" t="s">
        <v>11156</v>
      </c>
      <c r="J1281" t="s">
        <v>11157</v>
      </c>
      <c r="K1281" t="s">
        <v>11158</v>
      </c>
      <c r="L1281" t="s">
        <v>11159</v>
      </c>
      <c r="M1281" t="s">
        <v>11160</v>
      </c>
      <c r="N1281" t="s">
        <v>11161</v>
      </c>
      <c r="O1281" t="s">
        <v>11162</v>
      </c>
      <c r="P1281" t="s">
        <v>11163</v>
      </c>
      <c r="AA1281" s="1"/>
      <c r="AB1281" s="9" t="str">
        <f t="shared" si="19"/>
        <v>0</v>
      </c>
      <c r="AC1281" s="5"/>
    </row>
    <row r="1282" spans="1:29" x14ac:dyDescent="0.4">
      <c r="A1282" t="s">
        <v>11164</v>
      </c>
      <c r="B1282" t="s">
        <v>11165</v>
      </c>
      <c r="C1282" t="s">
        <v>9061</v>
      </c>
      <c r="D1282" s="2">
        <v>1699</v>
      </c>
      <c r="E1282" s="4">
        <v>1975</v>
      </c>
      <c r="F1282" s="1">
        <v>0.14000000000000001</v>
      </c>
      <c r="G1282" s="12">
        <v>4.0999999999999996</v>
      </c>
      <c r="H1282" s="4">
        <v>4716</v>
      </c>
      <c r="I1282" t="s">
        <v>11166</v>
      </c>
      <c r="J1282" t="s">
        <v>11167</v>
      </c>
      <c r="K1282" t="s">
        <v>11168</v>
      </c>
      <c r="L1282" t="s">
        <v>11169</v>
      </c>
      <c r="M1282" t="s">
        <v>11170</v>
      </c>
      <c r="N1282" t="s">
        <v>11171</v>
      </c>
      <c r="O1282" t="s">
        <v>11172</v>
      </c>
      <c r="P1282" t="s">
        <v>11173</v>
      </c>
      <c r="AA1282" s="1"/>
      <c r="AB1282" s="9" t="str">
        <f t="shared" si="19"/>
        <v>0</v>
      </c>
      <c r="AC1282" s="5"/>
    </row>
    <row r="1283" spans="1:29" x14ac:dyDescent="0.4">
      <c r="A1283" t="s">
        <v>11174</v>
      </c>
      <c r="B1283" t="s">
        <v>11175</v>
      </c>
      <c r="C1283" t="s">
        <v>8563</v>
      </c>
      <c r="D1283" s="2">
        <v>1069</v>
      </c>
      <c r="E1283" s="4">
        <v>1699</v>
      </c>
      <c r="F1283" s="1">
        <v>0.37</v>
      </c>
      <c r="G1283" s="12">
        <v>3.9</v>
      </c>
      <c r="H1283" s="4">
        <v>313</v>
      </c>
      <c r="I1283" t="s">
        <v>11176</v>
      </c>
      <c r="J1283" t="s">
        <v>11177</v>
      </c>
      <c r="K1283" t="s">
        <v>11178</v>
      </c>
      <c r="L1283" t="s">
        <v>11179</v>
      </c>
      <c r="M1283" t="s">
        <v>11180</v>
      </c>
      <c r="N1283" t="s">
        <v>11181</v>
      </c>
      <c r="O1283" t="s">
        <v>11182</v>
      </c>
      <c r="P1283" t="s">
        <v>11183</v>
      </c>
      <c r="AA1283" s="1"/>
      <c r="AB1283" s="9" t="str">
        <f t="shared" ref="AB1283:AB1346" si="20">IF(F1283&gt;=50%, "1", "0")</f>
        <v>0</v>
      </c>
      <c r="AC1283" s="5"/>
    </row>
    <row r="1284" spans="1:29" x14ac:dyDescent="0.4">
      <c r="A1284" t="s">
        <v>11184</v>
      </c>
      <c r="B1284" t="s">
        <v>11185</v>
      </c>
      <c r="C1284" t="s">
        <v>8563</v>
      </c>
      <c r="D1284" s="2">
        <v>1349</v>
      </c>
      <c r="E1284" s="4">
        <v>2495</v>
      </c>
      <c r="F1284" s="1">
        <v>0.46</v>
      </c>
      <c r="G1284" s="12">
        <v>3.8</v>
      </c>
      <c r="H1284" s="4">
        <v>166</v>
      </c>
      <c r="I1284" t="s">
        <v>11186</v>
      </c>
      <c r="J1284" t="s">
        <v>11187</v>
      </c>
      <c r="K1284" t="s">
        <v>11188</v>
      </c>
      <c r="L1284" t="s">
        <v>11189</v>
      </c>
      <c r="M1284" t="s">
        <v>11190</v>
      </c>
      <c r="N1284" t="s">
        <v>11191</v>
      </c>
      <c r="O1284" t="s">
        <v>11192</v>
      </c>
      <c r="P1284" t="s">
        <v>11193</v>
      </c>
      <c r="AA1284" s="1"/>
      <c r="AB1284" s="9" t="str">
        <f t="shared" si="20"/>
        <v>0</v>
      </c>
      <c r="AC1284" s="5"/>
    </row>
    <row r="1285" spans="1:29" x14ac:dyDescent="0.4">
      <c r="A1285" t="s">
        <v>11194</v>
      </c>
      <c r="B1285" t="s">
        <v>11195</v>
      </c>
      <c r="C1285" t="s">
        <v>8844</v>
      </c>
      <c r="D1285" s="2">
        <v>1499</v>
      </c>
      <c r="E1285" s="4">
        <v>3500</v>
      </c>
      <c r="F1285" s="1">
        <v>0.56999999999999995</v>
      </c>
      <c r="G1285" s="12">
        <v>4.0999999999999996</v>
      </c>
      <c r="H1285" s="4">
        <v>303</v>
      </c>
      <c r="I1285" t="s">
        <v>11196</v>
      </c>
      <c r="J1285" t="s">
        <v>11197</v>
      </c>
      <c r="K1285" t="s">
        <v>11198</v>
      </c>
      <c r="L1285" t="s">
        <v>11199</v>
      </c>
      <c r="M1285" t="s">
        <v>11200</v>
      </c>
      <c r="N1285" t="s">
        <v>11201</v>
      </c>
      <c r="O1285" t="s">
        <v>11202</v>
      </c>
      <c r="P1285" t="s">
        <v>11203</v>
      </c>
      <c r="AA1285" s="1"/>
      <c r="AB1285" s="9" t="str">
        <f t="shared" si="20"/>
        <v>1</v>
      </c>
      <c r="AC1285" s="5"/>
    </row>
    <row r="1286" spans="1:29" x14ac:dyDescent="0.4">
      <c r="A1286" t="s">
        <v>11204</v>
      </c>
      <c r="B1286" t="s">
        <v>11205</v>
      </c>
      <c r="C1286" t="s">
        <v>9061</v>
      </c>
      <c r="D1286" s="2">
        <v>2092</v>
      </c>
      <c r="E1286" s="4">
        <v>4600</v>
      </c>
      <c r="F1286" s="1">
        <v>0.55000000000000004</v>
      </c>
      <c r="G1286" s="12">
        <v>4.3</v>
      </c>
      <c r="H1286" s="4">
        <v>562</v>
      </c>
      <c r="I1286" t="s">
        <v>11206</v>
      </c>
      <c r="J1286" t="s">
        <v>11207</v>
      </c>
      <c r="K1286" t="s">
        <v>11208</v>
      </c>
      <c r="L1286" t="s">
        <v>11209</v>
      </c>
      <c r="M1286" t="s">
        <v>11210</v>
      </c>
      <c r="N1286" t="s">
        <v>11211</v>
      </c>
      <c r="O1286" t="s">
        <v>11212</v>
      </c>
      <c r="P1286" t="s">
        <v>11213</v>
      </c>
      <c r="AA1286" s="1"/>
      <c r="AB1286" s="9" t="str">
        <f t="shared" si="20"/>
        <v>1</v>
      </c>
      <c r="AC1286" s="5"/>
    </row>
    <row r="1287" spans="1:29" x14ac:dyDescent="0.4">
      <c r="A1287" t="s">
        <v>11214</v>
      </c>
      <c r="B1287" t="s">
        <v>11215</v>
      </c>
      <c r="C1287" t="s">
        <v>9944</v>
      </c>
      <c r="D1287" s="2">
        <v>3859</v>
      </c>
      <c r="E1287" s="4">
        <v>10295</v>
      </c>
      <c r="F1287" s="1">
        <v>0.63</v>
      </c>
      <c r="G1287" s="12">
        <v>3.9</v>
      </c>
      <c r="H1287" s="4">
        <v>8095</v>
      </c>
      <c r="I1287" t="s">
        <v>11216</v>
      </c>
      <c r="J1287" t="s">
        <v>11217</v>
      </c>
      <c r="K1287" t="s">
        <v>11218</v>
      </c>
      <c r="L1287" t="s">
        <v>11219</v>
      </c>
      <c r="M1287" t="s">
        <v>11220</v>
      </c>
      <c r="N1287" t="s">
        <v>11221</v>
      </c>
      <c r="O1287" t="s">
        <v>11222</v>
      </c>
      <c r="P1287" t="s">
        <v>11223</v>
      </c>
      <c r="AA1287" s="1"/>
      <c r="AB1287" s="9" t="str">
        <f t="shared" si="20"/>
        <v>1</v>
      </c>
      <c r="AC1287" s="5"/>
    </row>
    <row r="1288" spans="1:29" x14ac:dyDescent="0.4">
      <c r="A1288" t="s">
        <v>11224</v>
      </c>
      <c r="B1288" t="s">
        <v>11225</v>
      </c>
      <c r="C1288" t="s">
        <v>8938</v>
      </c>
      <c r="D1288">
        <v>499</v>
      </c>
      <c r="E1288" s="4">
        <v>2199</v>
      </c>
      <c r="F1288" s="1">
        <v>0.77</v>
      </c>
      <c r="G1288" s="12">
        <v>2.8</v>
      </c>
      <c r="H1288" s="4">
        <v>109</v>
      </c>
      <c r="I1288" t="s">
        <v>11226</v>
      </c>
      <c r="J1288" t="s">
        <v>11227</v>
      </c>
      <c r="K1288" t="s">
        <v>11228</v>
      </c>
      <c r="L1288" t="s">
        <v>11229</v>
      </c>
      <c r="M1288" t="s">
        <v>11230</v>
      </c>
      <c r="N1288" t="s">
        <v>11231</v>
      </c>
      <c r="O1288" t="s">
        <v>11232</v>
      </c>
      <c r="P1288" t="s">
        <v>11233</v>
      </c>
      <c r="AA1288" s="1"/>
      <c r="AB1288" s="9" t="str">
        <f t="shared" si="20"/>
        <v>1</v>
      </c>
      <c r="AC1288" s="5"/>
    </row>
    <row r="1289" spans="1:29" x14ac:dyDescent="0.4">
      <c r="A1289" t="s">
        <v>11234</v>
      </c>
      <c r="B1289" t="s">
        <v>11235</v>
      </c>
      <c r="C1289" t="s">
        <v>9295</v>
      </c>
      <c r="D1289" s="2">
        <v>1804</v>
      </c>
      <c r="E1289" s="4">
        <v>2380</v>
      </c>
      <c r="F1289" s="1">
        <v>0.24</v>
      </c>
      <c r="G1289" s="12">
        <v>4</v>
      </c>
      <c r="H1289" s="4">
        <v>15382</v>
      </c>
      <c r="I1289" t="s">
        <v>11236</v>
      </c>
      <c r="J1289" t="s">
        <v>11237</v>
      </c>
      <c r="K1289" t="s">
        <v>11238</v>
      </c>
      <c r="L1289" t="s">
        <v>11239</v>
      </c>
      <c r="M1289" t="s">
        <v>11240</v>
      </c>
      <c r="N1289" t="s">
        <v>11241</v>
      </c>
      <c r="O1289" t="s">
        <v>11242</v>
      </c>
      <c r="P1289" t="s">
        <v>11243</v>
      </c>
      <c r="AA1289" s="1"/>
      <c r="AB1289" s="9" t="str">
        <f t="shared" si="20"/>
        <v>0</v>
      </c>
      <c r="AC1289" s="5"/>
    </row>
    <row r="1290" spans="1:29" x14ac:dyDescent="0.4">
      <c r="A1290" t="s">
        <v>11244</v>
      </c>
      <c r="B1290" t="s">
        <v>11245</v>
      </c>
      <c r="C1290" t="s">
        <v>8938</v>
      </c>
      <c r="D1290" s="2">
        <v>6525</v>
      </c>
      <c r="E1290" s="4">
        <v>8820</v>
      </c>
      <c r="F1290" s="1">
        <v>0.26</v>
      </c>
      <c r="G1290" s="12">
        <v>4.5</v>
      </c>
      <c r="H1290" s="4">
        <v>5137</v>
      </c>
      <c r="I1290" t="s">
        <v>11246</v>
      </c>
      <c r="J1290" t="s">
        <v>11247</v>
      </c>
      <c r="K1290" t="s">
        <v>11248</v>
      </c>
      <c r="L1290" t="s">
        <v>11249</v>
      </c>
      <c r="M1290" t="s">
        <v>11250</v>
      </c>
      <c r="N1290" t="s">
        <v>11251</v>
      </c>
      <c r="O1290" t="s">
        <v>11252</v>
      </c>
      <c r="P1290" t="s">
        <v>11253</v>
      </c>
      <c r="AA1290" s="1"/>
      <c r="AB1290" s="9" t="str">
        <f t="shared" si="20"/>
        <v>0</v>
      </c>
      <c r="AC1290" s="5"/>
    </row>
    <row r="1291" spans="1:29" x14ac:dyDescent="0.4">
      <c r="A1291" t="s">
        <v>11254</v>
      </c>
      <c r="B1291" t="s">
        <v>11255</v>
      </c>
      <c r="C1291" t="s">
        <v>10094</v>
      </c>
      <c r="D1291" s="2">
        <v>4999</v>
      </c>
      <c r="E1291" s="4">
        <v>24999</v>
      </c>
      <c r="F1291" s="1">
        <v>0.8</v>
      </c>
      <c r="G1291" s="12">
        <v>4.5999999999999996</v>
      </c>
      <c r="H1291" s="4">
        <v>124</v>
      </c>
      <c r="I1291" t="s">
        <v>11256</v>
      </c>
      <c r="J1291" t="s">
        <v>11257</v>
      </c>
      <c r="K1291" t="s">
        <v>11258</v>
      </c>
      <c r="L1291" t="s">
        <v>11259</v>
      </c>
      <c r="M1291" t="s">
        <v>11260</v>
      </c>
      <c r="N1291" t="s">
        <v>11261</v>
      </c>
      <c r="O1291" t="s">
        <v>11262</v>
      </c>
      <c r="P1291" t="s">
        <v>11263</v>
      </c>
      <c r="AA1291" s="1"/>
      <c r="AB1291" s="9" t="str">
        <f t="shared" si="20"/>
        <v>1</v>
      </c>
      <c r="AC1291" s="5"/>
    </row>
    <row r="1292" spans="1:29" x14ac:dyDescent="0.4">
      <c r="A1292" t="s">
        <v>11264</v>
      </c>
      <c r="B1292" t="s">
        <v>11265</v>
      </c>
      <c r="C1292" t="s">
        <v>9612</v>
      </c>
      <c r="D1292" s="2">
        <v>1189</v>
      </c>
      <c r="E1292" s="4">
        <v>2400</v>
      </c>
      <c r="F1292" s="1">
        <v>0.5</v>
      </c>
      <c r="G1292" s="12">
        <v>4.0999999999999996</v>
      </c>
      <c r="H1292" s="4">
        <v>618</v>
      </c>
      <c r="I1292" t="s">
        <v>11266</v>
      </c>
      <c r="J1292" t="s">
        <v>11267</v>
      </c>
      <c r="K1292" t="s">
        <v>11268</v>
      </c>
      <c r="L1292" t="s">
        <v>11269</v>
      </c>
      <c r="M1292" t="s">
        <v>11270</v>
      </c>
      <c r="N1292" t="s">
        <v>11271</v>
      </c>
      <c r="O1292" t="s">
        <v>11272</v>
      </c>
      <c r="P1292" t="s">
        <v>11273</v>
      </c>
      <c r="AA1292" s="1"/>
      <c r="AB1292" s="9" t="str">
        <f t="shared" si="20"/>
        <v>1</v>
      </c>
      <c r="AC1292" s="5"/>
    </row>
    <row r="1293" spans="1:29" x14ac:dyDescent="0.4">
      <c r="A1293" t="s">
        <v>11274</v>
      </c>
      <c r="B1293" t="s">
        <v>11275</v>
      </c>
      <c r="C1293" t="s">
        <v>8563</v>
      </c>
      <c r="D1293" s="2">
        <v>2590</v>
      </c>
      <c r="E1293" s="4">
        <v>4200</v>
      </c>
      <c r="F1293" s="1">
        <v>0.38</v>
      </c>
      <c r="G1293" s="12">
        <v>4.0999999999999996</v>
      </c>
      <c r="H1293" s="4">
        <v>63</v>
      </c>
      <c r="I1293" t="s">
        <v>11276</v>
      </c>
      <c r="J1293" t="s">
        <v>11277</v>
      </c>
      <c r="K1293" t="s">
        <v>11278</v>
      </c>
      <c r="L1293" t="s">
        <v>11279</v>
      </c>
      <c r="M1293" t="s">
        <v>11280</v>
      </c>
      <c r="N1293" t="s">
        <v>11281</v>
      </c>
      <c r="O1293" t="s">
        <v>11282</v>
      </c>
      <c r="P1293" t="s">
        <v>11283</v>
      </c>
      <c r="AA1293" s="1"/>
      <c r="AB1293" s="9" t="str">
        <f t="shared" si="20"/>
        <v>0</v>
      </c>
      <c r="AC1293" s="5"/>
    </row>
    <row r="1294" spans="1:29" x14ac:dyDescent="0.4">
      <c r="A1294" t="s">
        <v>11284</v>
      </c>
      <c r="B1294" t="s">
        <v>11285</v>
      </c>
      <c r="C1294" t="s">
        <v>8563</v>
      </c>
      <c r="D1294">
        <v>899</v>
      </c>
      <c r="E1294" s="4">
        <v>1599</v>
      </c>
      <c r="F1294" s="1">
        <v>0.44</v>
      </c>
      <c r="G1294" s="12">
        <v>3.4</v>
      </c>
      <c r="H1294" s="4">
        <v>15</v>
      </c>
      <c r="I1294" t="s">
        <v>11286</v>
      </c>
      <c r="J1294" t="s">
        <v>11287</v>
      </c>
      <c r="K1294" t="s">
        <v>11288</v>
      </c>
      <c r="L1294" t="s">
        <v>11289</v>
      </c>
      <c r="M1294" t="s">
        <v>11290</v>
      </c>
      <c r="N1294" t="s">
        <v>11291</v>
      </c>
      <c r="O1294" t="s">
        <v>11292</v>
      </c>
      <c r="P1294" t="s">
        <v>11293</v>
      </c>
      <c r="AA1294" s="1"/>
      <c r="AB1294" s="9" t="str">
        <f t="shared" si="20"/>
        <v>0</v>
      </c>
      <c r="AC1294" s="5"/>
    </row>
    <row r="1295" spans="1:29" x14ac:dyDescent="0.4">
      <c r="A1295" t="s">
        <v>11294</v>
      </c>
      <c r="B1295" t="s">
        <v>11295</v>
      </c>
      <c r="C1295" t="s">
        <v>8563</v>
      </c>
      <c r="D1295">
        <v>998</v>
      </c>
      <c r="E1295" s="4">
        <v>2999</v>
      </c>
      <c r="F1295" s="1">
        <v>0.67</v>
      </c>
      <c r="G1295" s="12">
        <v>4.5999999999999996</v>
      </c>
      <c r="H1295" s="4">
        <v>9</v>
      </c>
      <c r="I1295" t="s">
        <v>11296</v>
      </c>
      <c r="J1295" t="s">
        <v>11297</v>
      </c>
      <c r="K1295" t="s">
        <v>11298</v>
      </c>
      <c r="L1295" t="s">
        <v>11299</v>
      </c>
      <c r="M1295" t="s">
        <v>11300</v>
      </c>
      <c r="N1295" t="s">
        <v>11301</v>
      </c>
      <c r="O1295" t="s">
        <v>11302</v>
      </c>
      <c r="P1295" t="s">
        <v>11303</v>
      </c>
      <c r="AA1295" s="1"/>
      <c r="AB1295" s="9" t="str">
        <f t="shared" si="20"/>
        <v>1</v>
      </c>
      <c r="AC1295" s="5"/>
    </row>
    <row r="1296" spans="1:29" x14ac:dyDescent="0.4">
      <c r="A1296" t="s">
        <v>11304</v>
      </c>
      <c r="B1296" t="s">
        <v>11305</v>
      </c>
      <c r="C1296" t="s">
        <v>8886</v>
      </c>
      <c r="D1296">
        <v>998.06</v>
      </c>
      <c r="E1296" s="4">
        <v>1282</v>
      </c>
      <c r="F1296" s="1">
        <v>0.22</v>
      </c>
      <c r="G1296" s="12">
        <v>4.2</v>
      </c>
      <c r="H1296" s="4">
        <v>7274</v>
      </c>
      <c r="I1296" t="s">
        <v>11306</v>
      </c>
      <c r="J1296" t="s">
        <v>11307</v>
      </c>
      <c r="K1296" t="s">
        <v>11308</v>
      </c>
      <c r="L1296" t="s">
        <v>11309</v>
      </c>
      <c r="M1296" t="s">
        <v>11310</v>
      </c>
      <c r="N1296" t="s">
        <v>11311</v>
      </c>
      <c r="O1296" t="s">
        <v>11312</v>
      </c>
      <c r="P1296" t="s">
        <v>11313</v>
      </c>
      <c r="AA1296" s="1"/>
      <c r="AB1296" s="9" t="str">
        <f t="shared" si="20"/>
        <v>0</v>
      </c>
      <c r="AC1296" s="5"/>
    </row>
    <row r="1297" spans="1:29" x14ac:dyDescent="0.4">
      <c r="A1297" t="s">
        <v>11314</v>
      </c>
      <c r="B1297" t="s">
        <v>11315</v>
      </c>
      <c r="C1297" t="s">
        <v>9295</v>
      </c>
      <c r="D1297" s="2">
        <v>1099</v>
      </c>
      <c r="E1297" s="4">
        <v>1990</v>
      </c>
      <c r="F1297" s="1">
        <v>0.45</v>
      </c>
      <c r="G1297" s="12">
        <v>3.9</v>
      </c>
      <c r="H1297" s="4">
        <v>5911</v>
      </c>
      <c r="I1297" t="s">
        <v>11316</v>
      </c>
      <c r="J1297" t="s">
        <v>11317</v>
      </c>
      <c r="K1297" t="s">
        <v>11318</v>
      </c>
      <c r="L1297" t="s">
        <v>11319</v>
      </c>
      <c r="M1297" t="s">
        <v>11320</v>
      </c>
      <c r="N1297" t="s">
        <v>11321</v>
      </c>
      <c r="O1297" t="s">
        <v>11322</v>
      </c>
      <c r="P1297" t="s">
        <v>11323</v>
      </c>
      <c r="AA1297" s="1"/>
      <c r="AB1297" s="9" t="str">
        <f t="shared" si="20"/>
        <v>0</v>
      </c>
      <c r="AC1297" s="5"/>
    </row>
    <row r="1298" spans="1:29" x14ac:dyDescent="0.4">
      <c r="A1298" t="s">
        <v>11324</v>
      </c>
      <c r="B1298" t="s">
        <v>11325</v>
      </c>
      <c r="C1298" t="s">
        <v>9386</v>
      </c>
      <c r="D1298" s="2">
        <v>5999</v>
      </c>
      <c r="E1298" s="4">
        <v>9999</v>
      </c>
      <c r="F1298" s="1">
        <v>0.4</v>
      </c>
      <c r="G1298" s="12">
        <v>4.2</v>
      </c>
      <c r="H1298" s="4">
        <v>170</v>
      </c>
      <c r="I1298" t="s">
        <v>11326</v>
      </c>
      <c r="J1298" t="s">
        <v>11327</v>
      </c>
      <c r="K1298" t="s">
        <v>11328</v>
      </c>
      <c r="L1298" t="s">
        <v>11329</v>
      </c>
      <c r="M1298" t="s">
        <v>11330</v>
      </c>
      <c r="N1298" t="s">
        <v>11331</v>
      </c>
      <c r="O1298" t="s">
        <v>11332</v>
      </c>
      <c r="P1298" t="s">
        <v>11333</v>
      </c>
      <c r="AA1298" s="1"/>
      <c r="AB1298" s="9" t="str">
        <f t="shared" si="20"/>
        <v>0</v>
      </c>
      <c r="AC1298" s="5"/>
    </row>
    <row r="1299" spans="1:29" x14ac:dyDescent="0.4">
      <c r="A1299" t="s">
        <v>11334</v>
      </c>
      <c r="B1299" t="s">
        <v>11335</v>
      </c>
      <c r="C1299" t="s">
        <v>9944</v>
      </c>
      <c r="D1299" s="2">
        <v>8886</v>
      </c>
      <c r="E1299" s="4">
        <v>11850</v>
      </c>
      <c r="F1299" s="1">
        <v>0.25</v>
      </c>
      <c r="G1299" s="12">
        <v>4.2</v>
      </c>
      <c r="H1299" s="4">
        <v>3065</v>
      </c>
      <c r="I1299" t="s">
        <v>11336</v>
      </c>
      <c r="J1299" t="s">
        <v>11337</v>
      </c>
      <c r="K1299" t="s">
        <v>11338</v>
      </c>
      <c r="L1299" t="s">
        <v>11339</v>
      </c>
      <c r="M1299" t="s">
        <v>11340</v>
      </c>
      <c r="N1299" t="s">
        <v>11341</v>
      </c>
      <c r="O1299" t="s">
        <v>11342</v>
      </c>
      <c r="P1299" t="s">
        <v>11343</v>
      </c>
      <c r="AA1299" s="1"/>
      <c r="AB1299" s="9" t="str">
        <f t="shared" si="20"/>
        <v>0</v>
      </c>
      <c r="AC1299" s="5"/>
    </row>
    <row r="1300" spans="1:29" x14ac:dyDescent="0.4">
      <c r="A1300" t="s">
        <v>11344</v>
      </c>
      <c r="B1300" t="s">
        <v>11345</v>
      </c>
      <c r="C1300" t="s">
        <v>8574</v>
      </c>
      <c r="D1300">
        <v>475</v>
      </c>
      <c r="E1300" s="4">
        <v>999</v>
      </c>
      <c r="F1300" s="1">
        <v>0.52</v>
      </c>
      <c r="G1300" s="12">
        <v>4.0999999999999996</v>
      </c>
      <c r="H1300" s="4">
        <v>1021</v>
      </c>
      <c r="I1300" t="s">
        <v>11346</v>
      </c>
      <c r="J1300" t="s">
        <v>11347</v>
      </c>
      <c r="K1300" t="s">
        <v>11348</v>
      </c>
      <c r="L1300" t="s">
        <v>11349</v>
      </c>
      <c r="M1300" t="s">
        <v>11350</v>
      </c>
      <c r="N1300" t="s">
        <v>11351</v>
      </c>
      <c r="O1300" t="s">
        <v>11352</v>
      </c>
      <c r="P1300" t="s">
        <v>11353</v>
      </c>
      <c r="AA1300" s="1"/>
      <c r="AB1300" s="9" t="str">
        <f t="shared" si="20"/>
        <v>1</v>
      </c>
      <c r="AC1300" s="5"/>
    </row>
    <row r="1301" spans="1:29" x14ac:dyDescent="0.4">
      <c r="A1301" t="s">
        <v>11354</v>
      </c>
      <c r="B1301" t="s">
        <v>11355</v>
      </c>
      <c r="C1301" t="s">
        <v>8875</v>
      </c>
      <c r="D1301" s="2">
        <v>4995</v>
      </c>
      <c r="E1301" s="4">
        <v>20049</v>
      </c>
      <c r="F1301" s="1">
        <v>0.75</v>
      </c>
      <c r="G1301" s="12">
        <v>4.8</v>
      </c>
      <c r="H1301" s="4">
        <v>3964</v>
      </c>
      <c r="I1301" t="s">
        <v>11356</v>
      </c>
      <c r="J1301" t="s">
        <v>11357</v>
      </c>
      <c r="K1301" t="s">
        <v>11358</v>
      </c>
      <c r="L1301" t="s">
        <v>11359</v>
      </c>
      <c r="M1301" t="s">
        <v>11360</v>
      </c>
      <c r="N1301" t="s">
        <v>11361</v>
      </c>
      <c r="O1301" t="s">
        <v>11362</v>
      </c>
      <c r="P1301" t="s">
        <v>11363</v>
      </c>
      <c r="AA1301" s="1"/>
      <c r="AB1301" s="9" t="str">
        <f t="shared" si="20"/>
        <v>1</v>
      </c>
      <c r="AC1301" s="5"/>
    </row>
    <row r="1302" spans="1:29" x14ac:dyDescent="0.4">
      <c r="A1302" t="s">
        <v>11364</v>
      </c>
      <c r="B1302" t="s">
        <v>11365</v>
      </c>
      <c r="C1302" t="s">
        <v>10094</v>
      </c>
      <c r="D1302" s="2">
        <v>13999</v>
      </c>
      <c r="E1302" s="4">
        <v>24850</v>
      </c>
      <c r="F1302" s="1">
        <v>0.44</v>
      </c>
      <c r="G1302" s="12">
        <v>4.4000000000000004</v>
      </c>
      <c r="H1302" s="4">
        <v>8948</v>
      </c>
      <c r="I1302" t="s">
        <v>11366</v>
      </c>
      <c r="J1302" t="s">
        <v>11367</v>
      </c>
      <c r="K1302" t="s">
        <v>11368</v>
      </c>
      <c r="L1302" t="s">
        <v>11369</v>
      </c>
      <c r="M1302" t="s">
        <v>11370</v>
      </c>
      <c r="N1302" t="s">
        <v>11371</v>
      </c>
      <c r="O1302" t="s">
        <v>11372</v>
      </c>
      <c r="P1302" t="s">
        <v>11373</v>
      </c>
      <c r="AA1302" s="1"/>
      <c r="AB1302" s="9" t="str">
        <f t="shared" si="20"/>
        <v>0</v>
      </c>
      <c r="AC1302" s="5"/>
    </row>
    <row r="1303" spans="1:29" x14ac:dyDescent="0.4">
      <c r="A1303" t="s">
        <v>11374</v>
      </c>
      <c r="B1303" t="s">
        <v>11375</v>
      </c>
      <c r="C1303" t="s">
        <v>10094</v>
      </c>
      <c r="D1303" s="2">
        <v>8499</v>
      </c>
      <c r="E1303" s="4">
        <v>16490</v>
      </c>
      <c r="F1303" s="1">
        <v>0.48</v>
      </c>
      <c r="G1303" s="12">
        <v>4.3</v>
      </c>
      <c r="H1303" s="4">
        <v>97</v>
      </c>
      <c r="I1303" t="s">
        <v>11376</v>
      </c>
      <c r="J1303" t="s">
        <v>11377</v>
      </c>
      <c r="K1303" t="s">
        <v>11378</v>
      </c>
      <c r="L1303" t="s">
        <v>11379</v>
      </c>
      <c r="M1303" t="s">
        <v>11380</v>
      </c>
      <c r="N1303" t="s">
        <v>11381</v>
      </c>
      <c r="O1303" t="s">
        <v>11382</v>
      </c>
      <c r="P1303" t="s">
        <v>11383</v>
      </c>
      <c r="AA1303" s="1"/>
      <c r="AB1303" s="9" t="str">
        <f t="shared" si="20"/>
        <v>0</v>
      </c>
      <c r="AC1303" s="5"/>
    </row>
    <row r="1304" spans="1:29" x14ac:dyDescent="0.4">
      <c r="A1304" t="s">
        <v>11384</v>
      </c>
      <c r="B1304" t="s">
        <v>11385</v>
      </c>
      <c r="C1304" t="s">
        <v>8699</v>
      </c>
      <c r="D1304">
        <v>949</v>
      </c>
      <c r="E1304" s="4">
        <v>975</v>
      </c>
      <c r="F1304" s="1">
        <v>0.03</v>
      </c>
      <c r="G1304" s="12">
        <v>4.3</v>
      </c>
      <c r="H1304" s="4">
        <v>7223</v>
      </c>
      <c r="I1304" t="s">
        <v>11386</v>
      </c>
      <c r="J1304" t="s">
        <v>11387</v>
      </c>
      <c r="K1304" t="s">
        <v>11388</v>
      </c>
      <c r="L1304" t="s">
        <v>11389</v>
      </c>
      <c r="M1304" t="s">
        <v>11390</v>
      </c>
      <c r="N1304" t="s">
        <v>11391</v>
      </c>
      <c r="O1304" t="s">
        <v>11392</v>
      </c>
      <c r="P1304" t="s">
        <v>11393</v>
      </c>
      <c r="AA1304" s="1"/>
      <c r="AB1304" s="9" t="str">
        <f t="shared" si="20"/>
        <v>0</v>
      </c>
      <c r="AC1304" s="5"/>
    </row>
    <row r="1305" spans="1:29" x14ac:dyDescent="0.4">
      <c r="A1305" t="s">
        <v>11394</v>
      </c>
      <c r="B1305" t="s">
        <v>11395</v>
      </c>
      <c r="C1305" t="s">
        <v>8886</v>
      </c>
      <c r="D1305">
        <v>395</v>
      </c>
      <c r="E1305" s="4">
        <v>499</v>
      </c>
      <c r="F1305" s="1">
        <v>0.21</v>
      </c>
      <c r="G1305" s="12">
        <v>4</v>
      </c>
      <c r="H1305" s="4">
        <v>330</v>
      </c>
      <c r="I1305" t="s">
        <v>11396</v>
      </c>
      <c r="J1305" t="s">
        <v>11397</v>
      </c>
      <c r="K1305" t="s">
        <v>11398</v>
      </c>
      <c r="L1305" t="s">
        <v>11399</v>
      </c>
      <c r="M1305" t="s">
        <v>11400</v>
      </c>
      <c r="N1305" t="s">
        <v>11401</v>
      </c>
      <c r="O1305" t="s">
        <v>11402</v>
      </c>
      <c r="P1305" t="s">
        <v>11403</v>
      </c>
      <c r="AA1305" s="1"/>
      <c r="AB1305" s="9" t="str">
        <f t="shared" si="20"/>
        <v>0</v>
      </c>
      <c r="AC1305" s="5"/>
    </row>
    <row r="1306" spans="1:29" x14ac:dyDescent="0.4">
      <c r="A1306" t="s">
        <v>11404</v>
      </c>
      <c r="B1306" t="s">
        <v>11405</v>
      </c>
      <c r="C1306" t="s">
        <v>11406</v>
      </c>
      <c r="D1306">
        <v>635</v>
      </c>
      <c r="E1306" s="4">
        <v>635</v>
      </c>
      <c r="F1306" s="1">
        <v>0</v>
      </c>
      <c r="G1306" s="12">
        <v>4.3</v>
      </c>
      <c r="H1306" s="4">
        <v>4570</v>
      </c>
      <c r="I1306" t="s">
        <v>11407</v>
      </c>
      <c r="J1306" t="s">
        <v>11408</v>
      </c>
      <c r="K1306" t="s">
        <v>11409</v>
      </c>
      <c r="L1306" t="s">
        <v>11410</v>
      </c>
      <c r="M1306" t="s">
        <v>11411</v>
      </c>
      <c r="N1306" t="s">
        <v>11412</v>
      </c>
      <c r="O1306" t="s">
        <v>11413</v>
      </c>
      <c r="P1306" t="s">
        <v>11414</v>
      </c>
      <c r="AA1306" s="1"/>
      <c r="AB1306" s="9" t="str">
        <f t="shared" si="20"/>
        <v>0</v>
      </c>
      <c r="AC1306" s="5"/>
    </row>
    <row r="1307" spans="1:29" x14ac:dyDescent="0.4">
      <c r="A1307" t="s">
        <v>11415</v>
      </c>
      <c r="B1307" t="s">
        <v>11416</v>
      </c>
      <c r="C1307" t="s">
        <v>8699</v>
      </c>
      <c r="D1307">
        <v>717</v>
      </c>
      <c r="E1307" s="4">
        <v>1390</v>
      </c>
      <c r="F1307" s="1">
        <v>0.48</v>
      </c>
      <c r="G1307" s="12">
        <v>4</v>
      </c>
      <c r="H1307" s="4">
        <v>4867</v>
      </c>
      <c r="I1307" t="s">
        <v>11417</v>
      </c>
      <c r="J1307" t="s">
        <v>11418</v>
      </c>
      <c r="K1307" t="s">
        <v>11419</v>
      </c>
      <c r="L1307" t="s">
        <v>11420</v>
      </c>
      <c r="M1307" t="s">
        <v>11421</v>
      </c>
      <c r="N1307" t="s">
        <v>11422</v>
      </c>
      <c r="O1307" t="s">
        <v>11423</v>
      </c>
      <c r="P1307" t="s">
        <v>11424</v>
      </c>
      <c r="AA1307" s="1"/>
      <c r="AB1307" s="9" t="str">
        <f t="shared" si="20"/>
        <v>0</v>
      </c>
      <c r="AC1307" s="5"/>
    </row>
    <row r="1308" spans="1:29" x14ac:dyDescent="0.4">
      <c r="A1308" t="s">
        <v>11425</v>
      </c>
      <c r="B1308" t="s">
        <v>11426</v>
      </c>
      <c r="C1308" t="s">
        <v>11427</v>
      </c>
      <c r="D1308" s="2">
        <v>27900</v>
      </c>
      <c r="E1308" s="4">
        <v>59900</v>
      </c>
      <c r="F1308" s="1">
        <v>0.53</v>
      </c>
      <c r="G1308" s="12">
        <v>4.4000000000000004</v>
      </c>
      <c r="H1308" s="4">
        <v>5298</v>
      </c>
      <c r="I1308" t="s">
        <v>11428</v>
      </c>
      <c r="J1308" t="s">
        <v>11429</v>
      </c>
      <c r="K1308" t="s">
        <v>11430</v>
      </c>
      <c r="L1308" t="s">
        <v>11431</v>
      </c>
      <c r="M1308" t="s">
        <v>11432</v>
      </c>
      <c r="N1308" t="s">
        <v>11433</v>
      </c>
      <c r="O1308" t="s">
        <v>11434</v>
      </c>
      <c r="P1308" t="s">
        <v>11435</v>
      </c>
      <c r="AA1308" s="1"/>
      <c r="AB1308" s="9" t="str">
        <f t="shared" si="20"/>
        <v>1</v>
      </c>
      <c r="AC1308" s="5"/>
    </row>
    <row r="1309" spans="1:29" x14ac:dyDescent="0.4">
      <c r="A1309" t="s">
        <v>11436</v>
      </c>
      <c r="B1309" t="s">
        <v>11437</v>
      </c>
      <c r="C1309" t="s">
        <v>9644</v>
      </c>
      <c r="D1309">
        <v>649</v>
      </c>
      <c r="E1309" s="4">
        <v>670</v>
      </c>
      <c r="F1309" s="1">
        <v>0.03</v>
      </c>
      <c r="G1309" s="12">
        <v>4.0999999999999996</v>
      </c>
      <c r="H1309" s="4">
        <v>7786</v>
      </c>
      <c r="I1309" t="s">
        <v>11438</v>
      </c>
      <c r="J1309" t="s">
        <v>11439</v>
      </c>
      <c r="K1309" t="s">
        <v>11440</v>
      </c>
      <c r="L1309" t="s">
        <v>11441</v>
      </c>
      <c r="M1309" t="s">
        <v>11442</v>
      </c>
      <c r="N1309" t="s">
        <v>11443</v>
      </c>
      <c r="O1309" t="s">
        <v>11444</v>
      </c>
      <c r="P1309" t="s">
        <v>11445</v>
      </c>
      <c r="AA1309" s="1"/>
      <c r="AB1309" s="9" t="str">
        <f t="shared" si="20"/>
        <v>0</v>
      </c>
      <c r="AC1309" s="5"/>
    </row>
    <row r="1310" spans="1:29" x14ac:dyDescent="0.4">
      <c r="A1310" t="s">
        <v>11446</v>
      </c>
      <c r="B1310" t="s">
        <v>11447</v>
      </c>
      <c r="C1310" t="s">
        <v>9633</v>
      </c>
      <c r="D1310">
        <v>193</v>
      </c>
      <c r="E1310" s="4">
        <v>399</v>
      </c>
      <c r="F1310" s="1">
        <v>0.52</v>
      </c>
      <c r="G1310" s="12">
        <v>3.6</v>
      </c>
      <c r="H1310" s="4">
        <v>37</v>
      </c>
      <c r="I1310" t="s">
        <v>11448</v>
      </c>
      <c r="J1310" t="s">
        <v>11449</v>
      </c>
      <c r="K1310" t="s">
        <v>11450</v>
      </c>
      <c r="L1310" t="s">
        <v>11451</v>
      </c>
      <c r="M1310" t="s">
        <v>11452</v>
      </c>
      <c r="N1310" t="s">
        <v>11453</v>
      </c>
      <c r="O1310" t="s">
        <v>11454</v>
      </c>
      <c r="P1310" t="s">
        <v>11455</v>
      </c>
      <c r="AA1310" s="1"/>
      <c r="AB1310" s="9" t="str">
        <f t="shared" si="20"/>
        <v>1</v>
      </c>
      <c r="AC1310" s="5"/>
    </row>
    <row r="1311" spans="1:29" x14ac:dyDescent="0.4">
      <c r="A1311" t="s">
        <v>11456</v>
      </c>
      <c r="B1311" t="s">
        <v>11457</v>
      </c>
      <c r="C1311" t="s">
        <v>8563</v>
      </c>
      <c r="D1311" s="2">
        <v>1299</v>
      </c>
      <c r="E1311" s="4">
        <v>2495</v>
      </c>
      <c r="F1311" s="1">
        <v>0.48</v>
      </c>
      <c r="G1311" s="12">
        <v>2</v>
      </c>
      <c r="H1311" s="4">
        <v>2</v>
      </c>
      <c r="I1311" t="s">
        <v>11458</v>
      </c>
      <c r="J1311" t="s">
        <v>11459</v>
      </c>
      <c r="K1311" t="s">
        <v>11460</v>
      </c>
      <c r="L1311" t="s">
        <v>11461</v>
      </c>
      <c r="M1311" t="s">
        <v>11462</v>
      </c>
      <c r="N1311" t="s">
        <v>11463</v>
      </c>
      <c r="O1311" t="s">
        <v>11464</v>
      </c>
      <c r="P1311" t="s">
        <v>11465</v>
      </c>
      <c r="AA1311" s="1"/>
      <c r="AB1311" s="9" t="str">
        <f t="shared" si="20"/>
        <v>0</v>
      </c>
      <c r="AC1311" s="5"/>
    </row>
    <row r="1312" spans="1:29" x14ac:dyDescent="0.4">
      <c r="A1312" t="s">
        <v>11466</v>
      </c>
      <c r="B1312" t="s">
        <v>11467</v>
      </c>
      <c r="C1312" t="s">
        <v>8710</v>
      </c>
      <c r="D1312" s="2">
        <v>2449</v>
      </c>
      <c r="E1312" s="4">
        <v>3390</v>
      </c>
      <c r="F1312" s="1">
        <v>0.28000000000000003</v>
      </c>
      <c r="G1312" s="12">
        <v>4</v>
      </c>
      <c r="H1312" s="4">
        <v>5206</v>
      </c>
      <c r="I1312" t="s">
        <v>11468</v>
      </c>
      <c r="J1312" t="s">
        <v>11469</v>
      </c>
      <c r="K1312" t="s">
        <v>11470</v>
      </c>
      <c r="L1312" t="s">
        <v>11471</v>
      </c>
      <c r="M1312" t="s">
        <v>11472</v>
      </c>
      <c r="N1312" t="s">
        <v>11473</v>
      </c>
      <c r="O1312" t="s">
        <v>11474</v>
      </c>
      <c r="P1312" t="s">
        <v>11475</v>
      </c>
      <c r="AA1312" s="1"/>
      <c r="AB1312" s="9" t="str">
        <f t="shared" si="20"/>
        <v>0</v>
      </c>
      <c r="AC1312" s="5"/>
    </row>
    <row r="1313" spans="1:29" x14ac:dyDescent="0.4">
      <c r="A1313" t="s">
        <v>11476</v>
      </c>
      <c r="B1313" t="s">
        <v>11477</v>
      </c>
      <c r="C1313" t="s">
        <v>8721</v>
      </c>
      <c r="D1313" s="2">
        <v>1049</v>
      </c>
      <c r="E1313" s="4">
        <v>2499</v>
      </c>
      <c r="F1313" s="1">
        <v>0.57999999999999996</v>
      </c>
      <c r="G1313" s="12">
        <v>3.7</v>
      </c>
      <c r="H1313" s="4">
        <v>638</v>
      </c>
      <c r="I1313" t="s">
        <v>10942</v>
      </c>
      <c r="J1313" t="s">
        <v>11478</v>
      </c>
      <c r="K1313" t="s">
        <v>11479</v>
      </c>
      <c r="L1313" t="s">
        <v>11480</v>
      </c>
      <c r="M1313" t="s">
        <v>11481</v>
      </c>
      <c r="N1313" t="s">
        <v>11482</v>
      </c>
      <c r="O1313" t="s">
        <v>11483</v>
      </c>
      <c r="P1313" t="s">
        <v>11484</v>
      </c>
      <c r="AA1313" s="1"/>
      <c r="AB1313" s="9" t="str">
        <f t="shared" si="20"/>
        <v>1</v>
      </c>
      <c r="AC1313" s="5"/>
    </row>
    <row r="1314" spans="1:29" x14ac:dyDescent="0.4">
      <c r="A1314" t="s">
        <v>11485</v>
      </c>
      <c r="B1314" t="s">
        <v>11486</v>
      </c>
      <c r="C1314" t="s">
        <v>10993</v>
      </c>
      <c r="D1314" s="2">
        <v>2399</v>
      </c>
      <c r="E1314" s="4">
        <v>4200</v>
      </c>
      <c r="F1314" s="1">
        <v>0.43</v>
      </c>
      <c r="G1314" s="12">
        <v>3.8</v>
      </c>
      <c r="H1314" s="4">
        <v>397</v>
      </c>
      <c r="I1314" t="s">
        <v>11487</v>
      </c>
      <c r="J1314" t="s">
        <v>11488</v>
      </c>
      <c r="K1314" t="s">
        <v>11489</v>
      </c>
      <c r="L1314" t="s">
        <v>11490</v>
      </c>
      <c r="M1314" t="s">
        <v>11491</v>
      </c>
      <c r="N1314" t="s">
        <v>11492</v>
      </c>
      <c r="O1314" t="s">
        <v>11493</v>
      </c>
      <c r="P1314" t="s">
        <v>11494</v>
      </c>
      <c r="AA1314" s="1"/>
      <c r="AB1314" s="9" t="str">
        <f t="shared" si="20"/>
        <v>0</v>
      </c>
      <c r="AC1314" s="5"/>
    </row>
    <row r="1315" spans="1:29" x14ac:dyDescent="0.4">
      <c r="A1315" t="s">
        <v>11495</v>
      </c>
      <c r="B1315" t="s">
        <v>11496</v>
      </c>
      <c r="C1315" t="s">
        <v>8969</v>
      </c>
      <c r="D1315" s="2">
        <v>2286</v>
      </c>
      <c r="E1315" s="4">
        <v>4495</v>
      </c>
      <c r="F1315" s="1">
        <v>0.49</v>
      </c>
      <c r="G1315" s="12">
        <v>3.9</v>
      </c>
      <c r="H1315" s="4">
        <v>326</v>
      </c>
      <c r="I1315" t="s">
        <v>11497</v>
      </c>
      <c r="J1315" t="s">
        <v>11498</v>
      </c>
      <c r="K1315" t="s">
        <v>11499</v>
      </c>
      <c r="L1315" t="s">
        <v>11500</v>
      </c>
      <c r="M1315" t="s">
        <v>11501</v>
      </c>
      <c r="N1315" t="s">
        <v>11502</v>
      </c>
      <c r="O1315" t="s">
        <v>11503</v>
      </c>
      <c r="P1315" t="s">
        <v>11504</v>
      </c>
      <c r="AA1315" s="1"/>
      <c r="AB1315" s="9" t="str">
        <f t="shared" si="20"/>
        <v>0</v>
      </c>
      <c r="AC1315" s="5"/>
    </row>
    <row r="1316" spans="1:29" x14ac:dyDescent="0.4">
      <c r="A1316" t="s">
        <v>11505</v>
      </c>
      <c r="B1316" t="s">
        <v>11506</v>
      </c>
      <c r="C1316" t="s">
        <v>10571</v>
      </c>
      <c r="D1316">
        <v>499</v>
      </c>
      <c r="E1316" s="4">
        <v>2199</v>
      </c>
      <c r="F1316" s="1">
        <v>0.77</v>
      </c>
      <c r="G1316" s="12">
        <v>3.1</v>
      </c>
      <c r="H1316" s="4">
        <v>3527</v>
      </c>
      <c r="I1316" t="s">
        <v>11507</v>
      </c>
      <c r="J1316" t="s">
        <v>11508</v>
      </c>
      <c r="K1316" t="s">
        <v>11509</v>
      </c>
      <c r="L1316" t="s">
        <v>11510</v>
      </c>
      <c r="M1316" t="s">
        <v>11511</v>
      </c>
      <c r="N1316" t="s">
        <v>11512</v>
      </c>
      <c r="O1316" t="s">
        <v>11513</v>
      </c>
      <c r="P1316" t="s">
        <v>11514</v>
      </c>
      <c r="AA1316" s="1"/>
      <c r="AB1316" s="9" t="str">
        <f t="shared" si="20"/>
        <v>1</v>
      </c>
      <c r="AC1316" s="5"/>
    </row>
    <row r="1317" spans="1:29" x14ac:dyDescent="0.4">
      <c r="A1317" t="s">
        <v>11515</v>
      </c>
      <c r="B1317" t="s">
        <v>11516</v>
      </c>
      <c r="C1317" t="s">
        <v>9284</v>
      </c>
      <c r="D1317">
        <v>429</v>
      </c>
      <c r="E1317" s="4">
        <v>999</v>
      </c>
      <c r="F1317" s="1">
        <v>0.56999999999999995</v>
      </c>
      <c r="G1317" s="12">
        <v>3</v>
      </c>
      <c r="H1317" s="4">
        <v>617</v>
      </c>
      <c r="I1317" t="s">
        <v>11517</v>
      </c>
      <c r="J1317" t="s">
        <v>11518</v>
      </c>
      <c r="K1317" t="s">
        <v>11519</v>
      </c>
      <c r="L1317" t="s">
        <v>11520</v>
      </c>
      <c r="M1317" t="s">
        <v>11521</v>
      </c>
      <c r="N1317" t="s">
        <v>11522</v>
      </c>
      <c r="O1317" t="s">
        <v>11523</v>
      </c>
      <c r="P1317" t="s">
        <v>11524</v>
      </c>
      <c r="AA1317" s="1"/>
      <c r="AB1317" s="9" t="str">
        <f t="shared" si="20"/>
        <v>1</v>
      </c>
      <c r="AC1317" s="5"/>
    </row>
    <row r="1318" spans="1:29" x14ac:dyDescent="0.4">
      <c r="A1318" t="s">
        <v>11525</v>
      </c>
      <c r="B1318" t="s">
        <v>11526</v>
      </c>
      <c r="C1318" t="s">
        <v>9061</v>
      </c>
      <c r="D1318">
        <v>299</v>
      </c>
      <c r="E1318" s="4">
        <v>595</v>
      </c>
      <c r="F1318" s="1">
        <v>0.5</v>
      </c>
      <c r="G1318" s="12">
        <v>4</v>
      </c>
      <c r="H1318" s="4">
        <v>314</v>
      </c>
      <c r="I1318" t="s">
        <v>11527</v>
      </c>
      <c r="J1318" t="s">
        <v>11528</v>
      </c>
      <c r="K1318" t="s">
        <v>11529</v>
      </c>
      <c r="L1318" t="s">
        <v>11530</v>
      </c>
      <c r="M1318" t="s">
        <v>11531</v>
      </c>
      <c r="N1318" t="s">
        <v>11532</v>
      </c>
      <c r="O1318" t="s">
        <v>11533</v>
      </c>
      <c r="P1318" t="s">
        <v>11534</v>
      </c>
      <c r="AA1318" s="1"/>
      <c r="AB1318" s="9" t="str">
        <f t="shared" si="20"/>
        <v>1</v>
      </c>
      <c r="AC1318" s="5"/>
    </row>
    <row r="1319" spans="1:29" x14ac:dyDescent="0.4">
      <c r="A1319" t="s">
        <v>11535</v>
      </c>
      <c r="B1319" t="s">
        <v>11536</v>
      </c>
      <c r="C1319" t="s">
        <v>10094</v>
      </c>
      <c r="D1319" s="2">
        <v>5395</v>
      </c>
      <c r="E1319" s="4">
        <v>19990</v>
      </c>
      <c r="F1319" s="1">
        <v>0.73</v>
      </c>
      <c r="G1319" s="12">
        <v>4.4000000000000004</v>
      </c>
      <c r="H1319" s="4">
        <v>535</v>
      </c>
      <c r="I1319" t="s">
        <v>11537</v>
      </c>
      <c r="J1319" t="s">
        <v>11538</v>
      </c>
      <c r="K1319" t="s">
        <v>11539</v>
      </c>
      <c r="L1319" t="s">
        <v>11540</v>
      </c>
      <c r="M1319" t="s">
        <v>11541</v>
      </c>
      <c r="N1319" t="s">
        <v>11542</v>
      </c>
      <c r="O1319" t="s">
        <v>11543</v>
      </c>
      <c r="P1319" t="s">
        <v>11544</v>
      </c>
      <c r="AA1319" s="1"/>
      <c r="AB1319" s="9" t="str">
        <f t="shared" si="20"/>
        <v>1</v>
      </c>
      <c r="AC1319" s="5"/>
    </row>
    <row r="1320" spans="1:29" x14ac:dyDescent="0.4">
      <c r="A1320" t="s">
        <v>11545</v>
      </c>
      <c r="B1320" t="s">
        <v>11546</v>
      </c>
      <c r="C1320" t="s">
        <v>8699</v>
      </c>
      <c r="D1320">
        <v>559</v>
      </c>
      <c r="E1320" s="4">
        <v>1010</v>
      </c>
      <c r="F1320" s="1">
        <v>0.45</v>
      </c>
      <c r="G1320" s="12">
        <v>4.0999999999999996</v>
      </c>
      <c r="H1320" s="4">
        <v>17325</v>
      </c>
      <c r="I1320" t="s">
        <v>11547</v>
      </c>
      <c r="J1320" t="s">
        <v>11548</v>
      </c>
      <c r="K1320" t="s">
        <v>11549</v>
      </c>
      <c r="L1320" t="s">
        <v>11550</v>
      </c>
      <c r="M1320" t="s">
        <v>11551</v>
      </c>
      <c r="N1320" t="s">
        <v>11552</v>
      </c>
      <c r="O1320" t="s">
        <v>11553</v>
      </c>
      <c r="P1320" t="s">
        <v>11554</v>
      </c>
      <c r="AA1320" s="1"/>
      <c r="AB1320" s="9" t="str">
        <f t="shared" si="20"/>
        <v>0</v>
      </c>
      <c r="AC1320" s="5"/>
    </row>
    <row r="1321" spans="1:29" x14ac:dyDescent="0.4">
      <c r="A1321" t="s">
        <v>11555</v>
      </c>
      <c r="B1321" t="s">
        <v>11556</v>
      </c>
      <c r="C1321" t="s">
        <v>8699</v>
      </c>
      <c r="D1321">
        <v>660</v>
      </c>
      <c r="E1321" s="4">
        <v>1100</v>
      </c>
      <c r="F1321" s="1">
        <v>0.4</v>
      </c>
      <c r="G1321" s="12">
        <v>3.6</v>
      </c>
      <c r="H1321" s="4">
        <v>91</v>
      </c>
      <c r="I1321" t="s">
        <v>11557</v>
      </c>
      <c r="J1321" t="s">
        <v>11558</v>
      </c>
      <c r="K1321" t="s">
        <v>11559</v>
      </c>
      <c r="L1321" t="s">
        <v>11560</v>
      </c>
      <c r="M1321" t="s">
        <v>11561</v>
      </c>
      <c r="N1321" t="s">
        <v>11562</v>
      </c>
      <c r="O1321" t="s">
        <v>11563</v>
      </c>
      <c r="P1321" t="s">
        <v>11564</v>
      </c>
      <c r="AA1321" s="1"/>
      <c r="AB1321" s="9" t="str">
        <f t="shared" si="20"/>
        <v>0</v>
      </c>
      <c r="AC1321" s="5"/>
    </row>
    <row r="1322" spans="1:29" x14ac:dyDescent="0.4">
      <c r="A1322" t="s">
        <v>11565</v>
      </c>
      <c r="B1322" t="s">
        <v>11566</v>
      </c>
      <c r="C1322" t="s">
        <v>9030</v>
      </c>
      <c r="D1322">
        <v>419</v>
      </c>
      <c r="E1322" s="4">
        <v>999</v>
      </c>
      <c r="F1322" s="1">
        <v>0.57999999999999996</v>
      </c>
      <c r="G1322" s="12">
        <v>4.4000000000000004</v>
      </c>
      <c r="H1322" s="4">
        <v>227</v>
      </c>
      <c r="I1322" t="s">
        <v>11567</v>
      </c>
      <c r="J1322" t="s">
        <v>11568</v>
      </c>
      <c r="K1322" t="s">
        <v>11569</v>
      </c>
      <c r="L1322" t="s">
        <v>11570</v>
      </c>
      <c r="M1322" t="s">
        <v>11571</v>
      </c>
      <c r="N1322" t="s">
        <v>11572</v>
      </c>
      <c r="O1322" t="s">
        <v>11573</v>
      </c>
      <c r="P1322" t="s">
        <v>11574</v>
      </c>
      <c r="AA1322" s="1"/>
      <c r="AB1322" s="9" t="str">
        <f t="shared" si="20"/>
        <v>1</v>
      </c>
      <c r="AC1322" s="5"/>
    </row>
    <row r="1323" spans="1:29" x14ac:dyDescent="0.4">
      <c r="A1323" t="s">
        <v>11575</v>
      </c>
      <c r="B1323" t="s">
        <v>11576</v>
      </c>
      <c r="C1323" t="s">
        <v>8773</v>
      </c>
      <c r="D1323" s="2">
        <v>7349</v>
      </c>
      <c r="E1323" s="4">
        <v>10900</v>
      </c>
      <c r="F1323" s="1">
        <v>0.33</v>
      </c>
      <c r="G1323" s="12">
        <v>4.2</v>
      </c>
      <c r="H1323" s="4">
        <v>11957</v>
      </c>
      <c r="I1323" t="s">
        <v>11577</v>
      </c>
      <c r="J1323" t="s">
        <v>11578</v>
      </c>
      <c r="K1323" t="s">
        <v>11579</v>
      </c>
      <c r="L1323" t="s">
        <v>11580</v>
      </c>
      <c r="M1323" t="s">
        <v>11581</v>
      </c>
      <c r="N1323" t="s">
        <v>11582</v>
      </c>
      <c r="O1323" t="s">
        <v>11583</v>
      </c>
      <c r="P1323" t="s">
        <v>11584</v>
      </c>
      <c r="AA1323" s="1"/>
      <c r="AB1323" s="9" t="str">
        <f t="shared" si="20"/>
        <v>0</v>
      </c>
      <c r="AC1323" s="5"/>
    </row>
    <row r="1324" spans="1:29" x14ac:dyDescent="0.4">
      <c r="A1324" t="s">
        <v>11585</v>
      </c>
      <c r="B1324" t="s">
        <v>11586</v>
      </c>
      <c r="C1324" t="s">
        <v>9295</v>
      </c>
      <c r="D1324" s="2">
        <v>2899</v>
      </c>
      <c r="E1324" s="4">
        <v>4005</v>
      </c>
      <c r="F1324" s="1">
        <v>0.28000000000000003</v>
      </c>
      <c r="G1324" s="12">
        <v>4.3</v>
      </c>
      <c r="H1324" s="4">
        <v>7140</v>
      </c>
      <c r="I1324" t="s">
        <v>11587</v>
      </c>
      <c r="J1324" t="s">
        <v>11588</v>
      </c>
      <c r="K1324" t="s">
        <v>11589</v>
      </c>
      <c r="L1324" t="s">
        <v>11590</v>
      </c>
      <c r="M1324" t="s">
        <v>11591</v>
      </c>
      <c r="N1324" t="s">
        <v>11592</v>
      </c>
      <c r="O1324" t="s">
        <v>11593</v>
      </c>
      <c r="P1324" t="s">
        <v>11594</v>
      </c>
      <c r="AA1324" s="1"/>
      <c r="AB1324" s="9" t="str">
        <f t="shared" si="20"/>
        <v>0</v>
      </c>
      <c r="AC1324" s="5"/>
    </row>
    <row r="1325" spans="1:29" x14ac:dyDescent="0.4">
      <c r="A1325" t="s">
        <v>11595</v>
      </c>
      <c r="B1325" t="s">
        <v>11596</v>
      </c>
      <c r="C1325" t="s">
        <v>8969</v>
      </c>
      <c r="D1325" s="2">
        <v>1799</v>
      </c>
      <c r="E1325" s="4">
        <v>3295</v>
      </c>
      <c r="F1325" s="1">
        <v>0.45</v>
      </c>
      <c r="G1325" s="12">
        <v>3.8</v>
      </c>
      <c r="H1325" s="4">
        <v>687</v>
      </c>
      <c r="I1325" t="s">
        <v>11597</v>
      </c>
      <c r="J1325" t="s">
        <v>11598</v>
      </c>
      <c r="K1325" t="s">
        <v>11599</v>
      </c>
      <c r="L1325" t="s">
        <v>11600</v>
      </c>
      <c r="M1325" t="s">
        <v>11601</v>
      </c>
      <c r="N1325" t="s">
        <v>11602</v>
      </c>
      <c r="O1325" t="s">
        <v>11603</v>
      </c>
      <c r="P1325" t="s">
        <v>11604</v>
      </c>
      <c r="AA1325" s="1"/>
      <c r="AB1325" s="9" t="str">
        <f t="shared" si="20"/>
        <v>0</v>
      </c>
      <c r="AC1325" s="5"/>
    </row>
    <row r="1326" spans="1:29" x14ac:dyDescent="0.4">
      <c r="A1326" t="s">
        <v>11605</v>
      </c>
      <c r="B1326" t="s">
        <v>11606</v>
      </c>
      <c r="C1326" t="s">
        <v>9061</v>
      </c>
      <c r="D1326" s="2">
        <v>1474</v>
      </c>
      <c r="E1326" s="4">
        <v>4650</v>
      </c>
      <c r="F1326" s="1">
        <v>0.68</v>
      </c>
      <c r="G1326" s="12">
        <v>4.0999999999999996</v>
      </c>
      <c r="H1326" s="4">
        <v>1045</v>
      </c>
      <c r="I1326" t="s">
        <v>11607</v>
      </c>
      <c r="J1326" t="s">
        <v>11608</v>
      </c>
      <c r="K1326" t="s">
        <v>11609</v>
      </c>
      <c r="L1326" t="s">
        <v>11610</v>
      </c>
      <c r="M1326" t="s">
        <v>11611</v>
      </c>
      <c r="N1326" t="s">
        <v>11612</v>
      </c>
      <c r="O1326" t="s">
        <v>11613</v>
      </c>
      <c r="P1326" t="s">
        <v>11614</v>
      </c>
      <c r="AA1326" s="1"/>
      <c r="AB1326" s="9" t="str">
        <f t="shared" si="20"/>
        <v>1</v>
      </c>
      <c r="AC1326" s="5"/>
    </row>
    <row r="1327" spans="1:29" x14ac:dyDescent="0.4">
      <c r="A1327" t="s">
        <v>11615</v>
      </c>
      <c r="B1327" t="s">
        <v>11616</v>
      </c>
      <c r="C1327" t="s">
        <v>10094</v>
      </c>
      <c r="D1327" s="2">
        <v>15999</v>
      </c>
      <c r="E1327" s="4">
        <v>24500</v>
      </c>
      <c r="F1327" s="1">
        <v>0.35</v>
      </c>
      <c r="G1327" s="12">
        <v>4</v>
      </c>
      <c r="H1327" s="4">
        <v>11206</v>
      </c>
      <c r="I1327" t="s">
        <v>11617</v>
      </c>
      <c r="J1327" t="s">
        <v>11618</v>
      </c>
      <c r="K1327" t="s">
        <v>11619</v>
      </c>
      <c r="L1327" t="s">
        <v>11620</v>
      </c>
      <c r="M1327" t="s">
        <v>11621</v>
      </c>
      <c r="N1327" t="s">
        <v>11622</v>
      </c>
      <c r="O1327" t="s">
        <v>11623</v>
      </c>
      <c r="P1327" t="s">
        <v>11624</v>
      </c>
      <c r="AA1327" s="1"/>
      <c r="AB1327" s="9" t="str">
        <f t="shared" si="20"/>
        <v>0</v>
      </c>
      <c r="AC1327" s="5"/>
    </row>
    <row r="1328" spans="1:29" x14ac:dyDescent="0.4">
      <c r="A1328" t="s">
        <v>11625</v>
      </c>
      <c r="B1328" t="s">
        <v>11626</v>
      </c>
      <c r="C1328" t="s">
        <v>8721</v>
      </c>
      <c r="D1328" s="2">
        <v>3645</v>
      </c>
      <c r="E1328" s="4">
        <v>6070</v>
      </c>
      <c r="F1328" s="1">
        <v>0.4</v>
      </c>
      <c r="G1328" s="12">
        <v>4.2</v>
      </c>
      <c r="H1328" s="4">
        <v>561</v>
      </c>
      <c r="I1328" t="s">
        <v>11627</v>
      </c>
      <c r="J1328" t="s">
        <v>11628</v>
      </c>
      <c r="K1328" t="s">
        <v>11629</v>
      </c>
      <c r="L1328" t="s">
        <v>11630</v>
      </c>
      <c r="M1328" t="s">
        <v>11631</v>
      </c>
      <c r="N1328" t="s">
        <v>11632</v>
      </c>
      <c r="O1328" t="s">
        <v>11633</v>
      </c>
      <c r="P1328" t="s">
        <v>11634</v>
      </c>
      <c r="AA1328" s="1"/>
      <c r="AB1328" s="9" t="str">
        <f t="shared" si="20"/>
        <v>0</v>
      </c>
      <c r="AC1328" s="5"/>
    </row>
    <row r="1329" spans="1:29" x14ac:dyDescent="0.4">
      <c r="A1329" t="s">
        <v>11635</v>
      </c>
      <c r="B1329" t="s">
        <v>11636</v>
      </c>
      <c r="C1329" t="s">
        <v>8688</v>
      </c>
      <c r="D1329">
        <v>375</v>
      </c>
      <c r="E1329" s="4">
        <v>999</v>
      </c>
      <c r="F1329" s="1">
        <v>0.62</v>
      </c>
      <c r="G1329" s="12">
        <v>3.6</v>
      </c>
      <c r="H1329" s="4">
        <v>1988</v>
      </c>
      <c r="I1329" t="s">
        <v>11637</v>
      </c>
      <c r="J1329" t="s">
        <v>11638</v>
      </c>
      <c r="K1329" t="s">
        <v>11639</v>
      </c>
      <c r="L1329" t="s">
        <v>11640</v>
      </c>
      <c r="M1329" t="s">
        <v>11641</v>
      </c>
      <c r="N1329" t="s">
        <v>11642</v>
      </c>
      <c r="O1329" t="s">
        <v>11643</v>
      </c>
      <c r="P1329" t="s">
        <v>11644</v>
      </c>
      <c r="AA1329" s="1"/>
      <c r="AB1329" s="9" t="str">
        <f t="shared" si="20"/>
        <v>1</v>
      </c>
      <c r="AC1329" s="5"/>
    </row>
    <row r="1330" spans="1:29" x14ac:dyDescent="0.4">
      <c r="A1330" t="s">
        <v>11645</v>
      </c>
      <c r="B1330" t="s">
        <v>11646</v>
      </c>
      <c r="C1330" t="s">
        <v>9695</v>
      </c>
      <c r="D1330" s="2">
        <v>2976</v>
      </c>
      <c r="E1330" s="4">
        <v>3945</v>
      </c>
      <c r="F1330" s="1">
        <v>0.25</v>
      </c>
      <c r="G1330" s="12">
        <v>4.2</v>
      </c>
      <c r="H1330" s="4">
        <v>3740</v>
      </c>
      <c r="I1330" t="s">
        <v>11647</v>
      </c>
      <c r="J1330" t="s">
        <v>11648</v>
      </c>
      <c r="K1330" t="s">
        <v>11649</v>
      </c>
      <c r="L1330" t="s">
        <v>11650</v>
      </c>
      <c r="M1330" t="s">
        <v>11651</v>
      </c>
      <c r="N1330" t="s">
        <v>11652</v>
      </c>
      <c r="O1330" t="s">
        <v>11653</v>
      </c>
      <c r="P1330" t="s">
        <v>11654</v>
      </c>
      <c r="AA1330" s="1"/>
      <c r="AB1330" s="9" t="str">
        <f t="shared" si="20"/>
        <v>0</v>
      </c>
      <c r="AC1330" s="5"/>
    </row>
    <row r="1331" spans="1:29" x14ac:dyDescent="0.4">
      <c r="A1331" t="s">
        <v>11655</v>
      </c>
      <c r="B1331" t="s">
        <v>11656</v>
      </c>
      <c r="C1331" t="s">
        <v>11064</v>
      </c>
      <c r="D1331" s="2">
        <v>1099</v>
      </c>
      <c r="E1331" s="4">
        <v>1499</v>
      </c>
      <c r="F1331" s="1">
        <v>0.27</v>
      </c>
      <c r="G1331" s="12">
        <v>4.0999999999999996</v>
      </c>
      <c r="H1331" s="4">
        <v>4401</v>
      </c>
      <c r="I1331" t="s">
        <v>11657</v>
      </c>
      <c r="J1331" t="s">
        <v>11658</v>
      </c>
      <c r="K1331" t="s">
        <v>11659</v>
      </c>
      <c r="L1331" t="s">
        <v>11660</v>
      </c>
      <c r="M1331" t="s">
        <v>11661</v>
      </c>
      <c r="N1331" t="s">
        <v>11662</v>
      </c>
      <c r="O1331" t="s">
        <v>11663</v>
      </c>
      <c r="P1331" t="s">
        <v>11664</v>
      </c>
      <c r="AA1331" s="1"/>
      <c r="AB1331" s="9" t="str">
        <f t="shared" si="20"/>
        <v>0</v>
      </c>
      <c r="AC1331" s="5"/>
    </row>
    <row r="1332" spans="1:29" x14ac:dyDescent="0.4">
      <c r="A1332" t="s">
        <v>11665</v>
      </c>
      <c r="B1332" t="s">
        <v>11666</v>
      </c>
      <c r="C1332" t="s">
        <v>8897</v>
      </c>
      <c r="D1332" s="2">
        <v>2575</v>
      </c>
      <c r="E1332" s="4">
        <v>6700</v>
      </c>
      <c r="F1332" s="1">
        <v>0.62</v>
      </c>
      <c r="G1332" s="12">
        <v>4.2</v>
      </c>
      <c r="H1332" s="4">
        <v>611</v>
      </c>
      <c r="I1332" t="s">
        <v>11667</v>
      </c>
      <c r="J1332" t="s">
        <v>11668</v>
      </c>
      <c r="K1332" t="s">
        <v>11669</v>
      </c>
      <c r="L1332" t="s">
        <v>11670</v>
      </c>
      <c r="M1332" t="s">
        <v>11671</v>
      </c>
      <c r="N1332" t="s">
        <v>11672</v>
      </c>
      <c r="O1332" t="s">
        <v>11673</v>
      </c>
      <c r="P1332" t="s">
        <v>11674</v>
      </c>
      <c r="AA1332" s="1"/>
      <c r="AB1332" s="9" t="str">
        <f t="shared" si="20"/>
        <v>1</v>
      </c>
      <c r="AC1332" s="5"/>
    </row>
    <row r="1333" spans="1:29" x14ac:dyDescent="0.4">
      <c r="A1333" t="s">
        <v>11675</v>
      </c>
      <c r="B1333" t="s">
        <v>11676</v>
      </c>
      <c r="C1333" t="s">
        <v>8710</v>
      </c>
      <c r="D1333" s="2">
        <v>1649</v>
      </c>
      <c r="E1333" s="4">
        <v>2800</v>
      </c>
      <c r="F1333" s="1">
        <v>0.41</v>
      </c>
      <c r="G1333" s="12">
        <v>3.9</v>
      </c>
      <c r="H1333" s="4">
        <v>2162</v>
      </c>
      <c r="I1333" t="s">
        <v>11677</v>
      </c>
      <c r="J1333" t="s">
        <v>11678</v>
      </c>
      <c r="K1333" t="s">
        <v>11679</v>
      </c>
      <c r="L1333" t="s">
        <v>11680</v>
      </c>
      <c r="M1333" t="s">
        <v>11681</v>
      </c>
      <c r="N1333" t="s">
        <v>11682</v>
      </c>
      <c r="O1333" t="s">
        <v>11683</v>
      </c>
      <c r="P1333" t="s">
        <v>11684</v>
      </c>
      <c r="AA1333" s="1"/>
      <c r="AB1333" s="9" t="str">
        <f t="shared" si="20"/>
        <v>0</v>
      </c>
      <c r="AC1333" s="5"/>
    </row>
    <row r="1334" spans="1:29" x14ac:dyDescent="0.4">
      <c r="A1334" t="s">
        <v>11685</v>
      </c>
      <c r="B1334" t="s">
        <v>11686</v>
      </c>
      <c r="C1334" t="s">
        <v>8688</v>
      </c>
      <c r="D1334">
        <v>799</v>
      </c>
      <c r="E1334" s="4">
        <v>1699</v>
      </c>
      <c r="F1334" s="1">
        <v>0.53</v>
      </c>
      <c r="G1334" s="12">
        <v>4</v>
      </c>
      <c r="H1334" s="4">
        <v>97</v>
      </c>
      <c r="I1334" t="s">
        <v>11687</v>
      </c>
      <c r="J1334" t="s">
        <v>11688</v>
      </c>
      <c r="K1334" t="s">
        <v>11689</v>
      </c>
      <c r="L1334" t="s">
        <v>11690</v>
      </c>
      <c r="M1334" t="s">
        <v>11691</v>
      </c>
      <c r="N1334" t="s">
        <v>11692</v>
      </c>
      <c r="O1334" t="s">
        <v>11693</v>
      </c>
      <c r="P1334" t="s">
        <v>11694</v>
      </c>
      <c r="AA1334" s="1"/>
      <c r="AB1334" s="9" t="str">
        <f t="shared" si="20"/>
        <v>1</v>
      </c>
      <c r="AC1334" s="5"/>
    </row>
    <row r="1335" spans="1:29" x14ac:dyDescent="0.4">
      <c r="A1335" t="s">
        <v>11695</v>
      </c>
      <c r="B1335" t="s">
        <v>11696</v>
      </c>
      <c r="C1335" t="s">
        <v>8688</v>
      </c>
      <c r="D1335">
        <v>765</v>
      </c>
      <c r="E1335" s="4">
        <v>970</v>
      </c>
      <c r="F1335" s="1">
        <v>0.21</v>
      </c>
      <c r="G1335" s="12">
        <v>4.2</v>
      </c>
      <c r="H1335" s="4">
        <v>6055</v>
      </c>
      <c r="I1335" t="s">
        <v>11697</v>
      </c>
      <c r="J1335" t="s">
        <v>11698</v>
      </c>
      <c r="K1335" t="s">
        <v>11699</v>
      </c>
      <c r="L1335" t="s">
        <v>11700</v>
      </c>
      <c r="M1335" t="s">
        <v>11701</v>
      </c>
      <c r="N1335" t="s">
        <v>11702</v>
      </c>
      <c r="O1335" t="s">
        <v>11703</v>
      </c>
      <c r="P1335" t="s">
        <v>11704</v>
      </c>
      <c r="AA1335" s="1"/>
      <c r="AB1335" s="9" t="str">
        <f t="shared" si="20"/>
        <v>0</v>
      </c>
      <c r="AC1335" s="5"/>
    </row>
    <row r="1336" spans="1:29" x14ac:dyDescent="0.4">
      <c r="A1336" t="s">
        <v>11705</v>
      </c>
      <c r="B1336" t="s">
        <v>11706</v>
      </c>
      <c r="C1336" t="s">
        <v>8574</v>
      </c>
      <c r="D1336">
        <v>999</v>
      </c>
      <c r="E1336" s="4">
        <v>1500</v>
      </c>
      <c r="F1336" s="1">
        <v>0.33</v>
      </c>
      <c r="G1336" s="12">
        <v>4.2</v>
      </c>
      <c r="H1336" s="4">
        <v>386</v>
      </c>
      <c r="I1336" t="s">
        <v>11707</v>
      </c>
      <c r="J1336" t="s">
        <v>11708</v>
      </c>
      <c r="K1336" t="s">
        <v>11709</v>
      </c>
      <c r="L1336" t="s">
        <v>11710</v>
      </c>
      <c r="M1336" t="s">
        <v>11711</v>
      </c>
      <c r="N1336" t="s">
        <v>11712</v>
      </c>
      <c r="O1336" t="s">
        <v>11713</v>
      </c>
      <c r="P1336" t="s">
        <v>11714</v>
      </c>
      <c r="AA1336" s="1"/>
      <c r="AB1336" s="9" t="str">
        <f t="shared" si="20"/>
        <v>0</v>
      </c>
      <c r="AC1336" s="5"/>
    </row>
    <row r="1337" spans="1:29" x14ac:dyDescent="0.4">
      <c r="A1337" t="s">
        <v>11715</v>
      </c>
      <c r="B1337" t="s">
        <v>11716</v>
      </c>
      <c r="C1337" t="s">
        <v>11717</v>
      </c>
      <c r="D1337">
        <v>587</v>
      </c>
      <c r="E1337" s="4">
        <v>1295</v>
      </c>
      <c r="F1337" s="1">
        <v>0.55000000000000004</v>
      </c>
      <c r="G1337" s="12">
        <v>4.0999999999999996</v>
      </c>
      <c r="H1337" s="4">
        <v>557</v>
      </c>
      <c r="I1337" t="s">
        <v>11718</v>
      </c>
      <c r="J1337" t="s">
        <v>11719</v>
      </c>
      <c r="K1337" t="s">
        <v>11720</v>
      </c>
      <c r="L1337" t="s">
        <v>11721</v>
      </c>
      <c r="M1337" t="s">
        <v>11722</v>
      </c>
      <c r="N1337" t="s">
        <v>11723</v>
      </c>
      <c r="O1337" t="s">
        <v>11724</v>
      </c>
      <c r="P1337" t="s">
        <v>11725</v>
      </c>
      <c r="AA1337" s="1"/>
      <c r="AB1337" s="9" t="str">
        <f t="shared" si="20"/>
        <v>1</v>
      </c>
      <c r="AC1337" s="5"/>
    </row>
    <row r="1338" spans="1:29" x14ac:dyDescent="0.4">
      <c r="A1338" t="s">
        <v>11726</v>
      </c>
      <c r="B1338" t="s">
        <v>11727</v>
      </c>
      <c r="C1338" t="s">
        <v>11728</v>
      </c>
      <c r="D1338" s="2">
        <v>12609</v>
      </c>
      <c r="E1338" s="4">
        <v>23999</v>
      </c>
      <c r="F1338" s="1">
        <v>0.47</v>
      </c>
      <c r="G1338" s="12">
        <v>4.4000000000000004</v>
      </c>
      <c r="H1338" s="4">
        <v>2288</v>
      </c>
      <c r="I1338" t="s">
        <v>11729</v>
      </c>
      <c r="J1338" t="s">
        <v>11730</v>
      </c>
      <c r="K1338" t="s">
        <v>11731</v>
      </c>
      <c r="L1338" t="s">
        <v>11732</v>
      </c>
      <c r="M1338" t="s">
        <v>11733</v>
      </c>
      <c r="N1338" t="s">
        <v>11734</v>
      </c>
      <c r="O1338" t="s">
        <v>11735</v>
      </c>
      <c r="P1338" t="s">
        <v>11736</v>
      </c>
      <c r="AA1338" s="1"/>
      <c r="AB1338" s="9" t="str">
        <f t="shared" si="20"/>
        <v>0</v>
      </c>
      <c r="AC1338" s="5"/>
    </row>
    <row r="1339" spans="1:29" x14ac:dyDescent="0.4">
      <c r="A1339" t="s">
        <v>11737</v>
      </c>
      <c r="B1339" t="s">
        <v>11738</v>
      </c>
      <c r="C1339" t="s">
        <v>8699</v>
      </c>
      <c r="D1339">
        <v>699</v>
      </c>
      <c r="E1339" s="4">
        <v>850</v>
      </c>
      <c r="F1339" s="1">
        <v>0.18</v>
      </c>
      <c r="G1339" s="12">
        <v>4.0999999999999996</v>
      </c>
      <c r="H1339" s="4">
        <v>1106</v>
      </c>
      <c r="I1339" t="s">
        <v>11739</v>
      </c>
      <c r="J1339" t="s">
        <v>11740</v>
      </c>
      <c r="K1339" t="s">
        <v>11741</v>
      </c>
      <c r="L1339" t="s">
        <v>11742</v>
      </c>
      <c r="M1339" t="s">
        <v>13070</v>
      </c>
      <c r="N1339" t="s">
        <v>13071</v>
      </c>
      <c r="O1339" t="s">
        <v>11743</v>
      </c>
      <c r="P1339" t="s">
        <v>11744</v>
      </c>
      <c r="AA1339" s="1"/>
      <c r="AB1339" s="9" t="str">
        <f t="shared" si="20"/>
        <v>0</v>
      </c>
      <c r="AC1339" s="5"/>
    </row>
    <row r="1340" spans="1:29" x14ac:dyDescent="0.4">
      <c r="A1340" t="s">
        <v>11745</v>
      </c>
      <c r="B1340" t="s">
        <v>11746</v>
      </c>
      <c r="C1340" t="s">
        <v>9326</v>
      </c>
      <c r="D1340" s="2">
        <v>3799</v>
      </c>
      <c r="E1340" s="4">
        <v>6000</v>
      </c>
      <c r="F1340" s="1">
        <v>0.37</v>
      </c>
      <c r="G1340" s="12">
        <v>4.2</v>
      </c>
      <c r="H1340" s="4">
        <v>11935</v>
      </c>
      <c r="I1340" t="s">
        <v>11747</v>
      </c>
      <c r="J1340" t="s">
        <v>11748</v>
      </c>
      <c r="K1340" t="s">
        <v>11749</v>
      </c>
      <c r="L1340" t="s">
        <v>11750</v>
      </c>
      <c r="M1340" t="s">
        <v>11751</v>
      </c>
      <c r="N1340" t="s">
        <v>11752</v>
      </c>
      <c r="O1340" t="s">
        <v>11753</v>
      </c>
      <c r="P1340" t="s">
        <v>11754</v>
      </c>
      <c r="AA1340" s="1"/>
      <c r="AB1340" s="9" t="str">
        <f t="shared" si="20"/>
        <v>0</v>
      </c>
      <c r="AC1340" s="5"/>
    </row>
    <row r="1341" spans="1:29" x14ac:dyDescent="0.4">
      <c r="A1341" t="s">
        <v>11755</v>
      </c>
      <c r="B1341" t="s">
        <v>11756</v>
      </c>
      <c r="C1341" t="s">
        <v>8844</v>
      </c>
      <c r="D1341">
        <v>640</v>
      </c>
      <c r="E1341" s="4">
        <v>1020</v>
      </c>
      <c r="F1341" s="1">
        <v>0.37</v>
      </c>
      <c r="G1341" s="12">
        <v>4.0999999999999996</v>
      </c>
      <c r="H1341" s="4">
        <v>5059</v>
      </c>
      <c r="I1341" t="s">
        <v>11757</v>
      </c>
      <c r="J1341" t="s">
        <v>11758</v>
      </c>
      <c r="K1341" t="s">
        <v>11759</v>
      </c>
      <c r="L1341" t="s">
        <v>11760</v>
      </c>
      <c r="M1341" t="s">
        <v>11761</v>
      </c>
      <c r="N1341" t="s">
        <v>11762</v>
      </c>
      <c r="O1341" t="s">
        <v>11763</v>
      </c>
      <c r="P1341" t="s">
        <v>11764</v>
      </c>
      <c r="AA1341" s="1"/>
      <c r="AB1341" s="9" t="str">
        <f t="shared" si="20"/>
        <v>0</v>
      </c>
      <c r="AC1341" s="5"/>
    </row>
    <row r="1342" spans="1:29" x14ac:dyDescent="0.4">
      <c r="A1342" t="s">
        <v>11765</v>
      </c>
      <c r="B1342" t="s">
        <v>11766</v>
      </c>
      <c r="C1342" t="s">
        <v>8563</v>
      </c>
      <c r="D1342">
        <v>979</v>
      </c>
      <c r="E1342" s="4">
        <v>1999</v>
      </c>
      <c r="F1342" s="1">
        <v>0.51</v>
      </c>
      <c r="G1342" s="12">
        <v>3.9</v>
      </c>
      <c r="H1342" s="4">
        <v>157</v>
      </c>
      <c r="I1342" t="s">
        <v>11767</v>
      </c>
      <c r="J1342" t="s">
        <v>11768</v>
      </c>
      <c r="K1342" t="s">
        <v>11769</v>
      </c>
      <c r="L1342" t="s">
        <v>11770</v>
      </c>
      <c r="M1342" t="s">
        <v>11771</v>
      </c>
      <c r="N1342" t="s">
        <v>11772</v>
      </c>
      <c r="O1342" t="s">
        <v>11773</v>
      </c>
      <c r="P1342" t="s">
        <v>11774</v>
      </c>
      <c r="AA1342" s="1"/>
      <c r="AB1342" s="9" t="str">
        <f t="shared" si="20"/>
        <v>1</v>
      </c>
      <c r="AC1342" s="5"/>
    </row>
    <row r="1343" spans="1:29" x14ac:dyDescent="0.4">
      <c r="A1343" t="s">
        <v>11775</v>
      </c>
      <c r="B1343" t="s">
        <v>11776</v>
      </c>
      <c r="C1343" t="s">
        <v>8721</v>
      </c>
      <c r="D1343" s="2">
        <v>5365</v>
      </c>
      <c r="E1343" s="4">
        <v>7445</v>
      </c>
      <c r="F1343" s="1">
        <v>0.28000000000000003</v>
      </c>
      <c r="G1343" s="12">
        <v>3.9</v>
      </c>
      <c r="H1343" s="4">
        <v>3584</v>
      </c>
      <c r="I1343" t="s">
        <v>11777</v>
      </c>
      <c r="J1343" t="s">
        <v>11778</v>
      </c>
      <c r="K1343" t="s">
        <v>11779</v>
      </c>
      <c r="L1343" t="s">
        <v>11780</v>
      </c>
      <c r="M1343" t="s">
        <v>11781</v>
      </c>
      <c r="N1343" t="s">
        <v>11782</v>
      </c>
      <c r="O1343" t="s">
        <v>11783</v>
      </c>
      <c r="P1343" t="s">
        <v>11784</v>
      </c>
      <c r="AA1343" s="1"/>
      <c r="AB1343" s="9" t="str">
        <f t="shared" si="20"/>
        <v>0</v>
      </c>
      <c r="AC1343" s="5"/>
    </row>
    <row r="1344" spans="1:29" x14ac:dyDescent="0.4">
      <c r="A1344" t="s">
        <v>11785</v>
      </c>
      <c r="B1344" t="s">
        <v>11786</v>
      </c>
      <c r="C1344" t="s">
        <v>8897</v>
      </c>
      <c r="D1344" s="2">
        <v>3199</v>
      </c>
      <c r="E1344" s="4">
        <v>3500</v>
      </c>
      <c r="F1344" s="1">
        <v>0.09</v>
      </c>
      <c r="G1344" s="12">
        <v>4.2</v>
      </c>
      <c r="H1344" s="4">
        <v>1899</v>
      </c>
      <c r="I1344" t="s">
        <v>11787</v>
      </c>
      <c r="J1344" t="s">
        <v>11788</v>
      </c>
      <c r="K1344" t="s">
        <v>11789</v>
      </c>
      <c r="L1344" t="s">
        <v>11790</v>
      </c>
      <c r="M1344" t="s">
        <v>11791</v>
      </c>
      <c r="N1344" t="s">
        <v>11792</v>
      </c>
      <c r="O1344" t="s">
        <v>11793</v>
      </c>
      <c r="P1344" t="s">
        <v>11794</v>
      </c>
      <c r="AA1344" s="1"/>
      <c r="AB1344" s="9" t="str">
        <f t="shared" si="20"/>
        <v>0</v>
      </c>
      <c r="AC1344" s="5"/>
    </row>
    <row r="1345" spans="1:29" x14ac:dyDescent="0.4">
      <c r="A1345" t="s">
        <v>11795</v>
      </c>
      <c r="B1345" t="s">
        <v>11796</v>
      </c>
      <c r="C1345" t="s">
        <v>10358</v>
      </c>
      <c r="D1345">
        <v>979</v>
      </c>
      <c r="E1345" s="4">
        <v>1395</v>
      </c>
      <c r="F1345" s="1">
        <v>0.3</v>
      </c>
      <c r="G1345" s="12">
        <v>4.2</v>
      </c>
      <c r="H1345" s="4">
        <v>15252</v>
      </c>
      <c r="I1345" t="s">
        <v>11797</v>
      </c>
      <c r="J1345" t="s">
        <v>11798</v>
      </c>
      <c r="K1345" t="s">
        <v>11799</v>
      </c>
      <c r="L1345" t="s">
        <v>11800</v>
      </c>
      <c r="M1345" t="s">
        <v>11801</v>
      </c>
      <c r="N1345" t="s">
        <v>11802</v>
      </c>
      <c r="O1345" t="s">
        <v>11803</v>
      </c>
      <c r="P1345" t="s">
        <v>11804</v>
      </c>
      <c r="AA1345" s="1"/>
      <c r="AB1345" s="9" t="str">
        <f t="shared" si="20"/>
        <v>0</v>
      </c>
      <c r="AC1345" s="5"/>
    </row>
    <row r="1346" spans="1:29" x14ac:dyDescent="0.4">
      <c r="A1346" t="s">
        <v>11805</v>
      </c>
      <c r="B1346" t="s">
        <v>11806</v>
      </c>
      <c r="C1346" t="s">
        <v>8552</v>
      </c>
      <c r="D1346">
        <v>929</v>
      </c>
      <c r="E1346" s="4">
        <v>2199</v>
      </c>
      <c r="F1346" s="1">
        <v>0.57999999999999996</v>
      </c>
      <c r="G1346" s="12">
        <v>3.7</v>
      </c>
      <c r="H1346" s="4">
        <v>4</v>
      </c>
      <c r="I1346" t="s">
        <v>11807</v>
      </c>
      <c r="J1346" t="s">
        <v>11808</v>
      </c>
      <c r="K1346" t="s">
        <v>11809</v>
      </c>
      <c r="L1346" t="s">
        <v>11810</v>
      </c>
      <c r="M1346" t="s">
        <v>11811</v>
      </c>
      <c r="N1346" t="s">
        <v>11812</v>
      </c>
      <c r="O1346" t="s">
        <v>11813</v>
      </c>
      <c r="P1346" t="s">
        <v>11814</v>
      </c>
      <c r="AA1346" s="1"/>
      <c r="AB1346" s="9" t="str">
        <f t="shared" si="20"/>
        <v>1</v>
      </c>
      <c r="AC1346" s="5"/>
    </row>
    <row r="1347" spans="1:29" x14ac:dyDescent="0.4">
      <c r="A1347" t="s">
        <v>11815</v>
      </c>
      <c r="B1347" t="s">
        <v>11816</v>
      </c>
      <c r="C1347" t="s">
        <v>10409</v>
      </c>
      <c r="D1347" s="2">
        <v>3710</v>
      </c>
      <c r="E1347" s="4">
        <v>4330</v>
      </c>
      <c r="F1347" s="1">
        <v>0.14000000000000001</v>
      </c>
      <c r="G1347" s="12">
        <v>3.7</v>
      </c>
      <c r="H1347" s="4">
        <v>1662</v>
      </c>
      <c r="I1347" t="s">
        <v>11817</v>
      </c>
      <c r="J1347" t="s">
        <v>11818</v>
      </c>
      <c r="K1347" t="s">
        <v>11819</v>
      </c>
      <c r="L1347" t="s">
        <v>11820</v>
      </c>
      <c r="M1347" t="s">
        <v>11821</v>
      </c>
      <c r="N1347" t="s">
        <v>11822</v>
      </c>
      <c r="O1347" t="s">
        <v>11823</v>
      </c>
      <c r="P1347" t="s">
        <v>11824</v>
      </c>
      <c r="AA1347" s="1"/>
      <c r="AB1347" s="9" t="str">
        <f t="shared" ref="AB1347:AB1410" si="21">IF(F1347&gt;=50%, "1", "0")</f>
        <v>0</v>
      </c>
      <c r="AC1347" s="5"/>
    </row>
    <row r="1348" spans="1:29" x14ac:dyDescent="0.4">
      <c r="A1348" t="s">
        <v>11825</v>
      </c>
      <c r="B1348" t="s">
        <v>11826</v>
      </c>
      <c r="C1348" t="s">
        <v>8710</v>
      </c>
      <c r="D1348" s="2">
        <v>2033</v>
      </c>
      <c r="E1348" s="4">
        <v>4295</v>
      </c>
      <c r="F1348" s="1">
        <v>0.53</v>
      </c>
      <c r="G1348" s="12">
        <v>3.4</v>
      </c>
      <c r="H1348" s="4">
        <v>422</v>
      </c>
      <c r="I1348" t="s">
        <v>11827</v>
      </c>
      <c r="J1348" t="s">
        <v>11828</v>
      </c>
      <c r="K1348" t="s">
        <v>11829</v>
      </c>
      <c r="L1348" t="s">
        <v>11830</v>
      </c>
      <c r="M1348" t="s">
        <v>11831</v>
      </c>
      <c r="N1348" t="s">
        <v>11832</v>
      </c>
      <c r="O1348" t="s">
        <v>11833</v>
      </c>
      <c r="P1348" t="s">
        <v>11834</v>
      </c>
      <c r="AA1348" s="1"/>
      <c r="AB1348" s="9" t="str">
        <f t="shared" si="21"/>
        <v>1</v>
      </c>
      <c r="AC1348" s="5"/>
    </row>
    <row r="1349" spans="1:29" x14ac:dyDescent="0.4">
      <c r="A1349" t="s">
        <v>11835</v>
      </c>
      <c r="B1349" t="s">
        <v>11836</v>
      </c>
      <c r="C1349" t="s">
        <v>8552</v>
      </c>
      <c r="D1349" s="2">
        <v>9495</v>
      </c>
      <c r="E1349" s="4">
        <v>18990</v>
      </c>
      <c r="F1349" s="1">
        <v>0.5</v>
      </c>
      <c r="G1349" s="12">
        <v>4.2</v>
      </c>
      <c r="H1349" s="4">
        <v>79</v>
      </c>
      <c r="I1349" t="s">
        <v>11837</v>
      </c>
      <c r="J1349" t="s">
        <v>11838</v>
      </c>
      <c r="K1349" t="s">
        <v>11839</v>
      </c>
      <c r="L1349" t="s">
        <v>11840</v>
      </c>
      <c r="M1349" t="s">
        <v>11841</v>
      </c>
      <c r="N1349" t="s">
        <v>11842</v>
      </c>
      <c r="O1349" t="s">
        <v>11843</v>
      </c>
      <c r="P1349" t="s">
        <v>11844</v>
      </c>
      <c r="AA1349" s="1"/>
      <c r="AB1349" s="9" t="str">
        <f t="shared" si="21"/>
        <v>1</v>
      </c>
      <c r="AC1349" s="5"/>
    </row>
    <row r="1350" spans="1:29" x14ac:dyDescent="0.4">
      <c r="A1350" t="s">
        <v>11845</v>
      </c>
      <c r="B1350" t="s">
        <v>11846</v>
      </c>
      <c r="C1350" t="s">
        <v>8773</v>
      </c>
      <c r="D1350" s="2">
        <v>7799</v>
      </c>
      <c r="E1350" s="4">
        <v>12500</v>
      </c>
      <c r="F1350" s="1">
        <v>0.38</v>
      </c>
      <c r="G1350" s="12">
        <v>4</v>
      </c>
      <c r="H1350" s="4">
        <v>5160</v>
      </c>
      <c r="I1350" t="s">
        <v>11847</v>
      </c>
      <c r="J1350" t="s">
        <v>11848</v>
      </c>
      <c r="K1350" t="s">
        <v>11849</v>
      </c>
      <c r="L1350" t="s">
        <v>11850</v>
      </c>
      <c r="M1350" t="s">
        <v>11851</v>
      </c>
      <c r="N1350" t="s">
        <v>11852</v>
      </c>
      <c r="O1350" t="s">
        <v>11853</v>
      </c>
      <c r="P1350" t="s">
        <v>11854</v>
      </c>
      <c r="AA1350" s="1"/>
      <c r="AB1350" s="9" t="str">
        <f t="shared" si="21"/>
        <v>0</v>
      </c>
      <c r="AC1350" s="5"/>
    </row>
    <row r="1351" spans="1:29" x14ac:dyDescent="0.4">
      <c r="A1351" t="s">
        <v>11855</v>
      </c>
      <c r="B1351" t="s">
        <v>11856</v>
      </c>
      <c r="C1351" t="s">
        <v>8541</v>
      </c>
      <c r="D1351">
        <v>949</v>
      </c>
      <c r="E1351" s="4">
        <v>2385</v>
      </c>
      <c r="F1351" s="1">
        <v>0.6</v>
      </c>
      <c r="G1351" s="12">
        <v>4.0999999999999996</v>
      </c>
      <c r="H1351" s="4">
        <v>2311</v>
      </c>
      <c r="I1351" t="s">
        <v>11857</v>
      </c>
      <c r="J1351" t="s">
        <v>11858</v>
      </c>
      <c r="K1351" t="s">
        <v>11859</v>
      </c>
      <c r="L1351" t="s">
        <v>11860</v>
      </c>
      <c r="M1351" t="s">
        <v>11861</v>
      </c>
      <c r="N1351" t="s">
        <v>11862</v>
      </c>
      <c r="O1351" t="s">
        <v>11863</v>
      </c>
      <c r="P1351" t="s">
        <v>11864</v>
      </c>
      <c r="AA1351" s="1"/>
      <c r="AB1351" s="9" t="str">
        <f t="shared" si="21"/>
        <v>1</v>
      </c>
      <c r="AC1351" s="5"/>
    </row>
    <row r="1352" spans="1:29" x14ac:dyDescent="0.4">
      <c r="A1352" t="s">
        <v>11865</v>
      </c>
      <c r="B1352" t="s">
        <v>11866</v>
      </c>
      <c r="C1352" t="s">
        <v>8721</v>
      </c>
      <c r="D1352" s="2">
        <v>2790</v>
      </c>
      <c r="E1352" s="4">
        <v>4890</v>
      </c>
      <c r="F1352" s="1">
        <v>0.43</v>
      </c>
      <c r="G1352" s="12">
        <v>3.9</v>
      </c>
      <c r="H1352" s="4">
        <v>588</v>
      </c>
      <c r="I1352" t="s">
        <v>11867</v>
      </c>
      <c r="J1352" t="s">
        <v>11868</v>
      </c>
      <c r="K1352" t="s">
        <v>11869</v>
      </c>
      <c r="L1352" t="s">
        <v>11870</v>
      </c>
      <c r="M1352" t="s">
        <v>11871</v>
      </c>
      <c r="N1352" t="s">
        <v>11872</v>
      </c>
      <c r="O1352" t="s">
        <v>11873</v>
      </c>
      <c r="P1352" t="s">
        <v>11874</v>
      </c>
      <c r="AA1352" s="1"/>
      <c r="AB1352" s="9" t="str">
        <f t="shared" si="21"/>
        <v>0</v>
      </c>
      <c r="AC1352" s="5"/>
    </row>
    <row r="1353" spans="1:29" x14ac:dyDescent="0.4">
      <c r="A1353" t="s">
        <v>11875</v>
      </c>
      <c r="B1353" t="s">
        <v>11876</v>
      </c>
      <c r="C1353" t="s">
        <v>8699</v>
      </c>
      <c r="D1353">
        <v>645</v>
      </c>
      <c r="E1353" s="4">
        <v>1100</v>
      </c>
      <c r="F1353" s="1">
        <v>0.41</v>
      </c>
      <c r="G1353" s="12">
        <v>4</v>
      </c>
      <c r="H1353" s="4">
        <v>3271</v>
      </c>
      <c r="I1353" t="s">
        <v>11877</v>
      </c>
      <c r="J1353" t="s">
        <v>11878</v>
      </c>
      <c r="K1353" t="s">
        <v>11879</v>
      </c>
      <c r="L1353" t="s">
        <v>11880</v>
      </c>
      <c r="M1353" t="s">
        <v>11881</v>
      </c>
      <c r="N1353" t="s">
        <v>11882</v>
      </c>
      <c r="O1353" t="s">
        <v>11883</v>
      </c>
      <c r="P1353" t="s">
        <v>11884</v>
      </c>
      <c r="AA1353" s="1"/>
      <c r="AB1353" s="9" t="str">
        <f t="shared" si="21"/>
        <v>0</v>
      </c>
      <c r="AC1353" s="5"/>
    </row>
    <row r="1354" spans="1:29" x14ac:dyDescent="0.4">
      <c r="A1354" t="s">
        <v>11885</v>
      </c>
      <c r="B1354" t="s">
        <v>11886</v>
      </c>
      <c r="C1354" t="s">
        <v>8710</v>
      </c>
      <c r="D1354" s="3">
        <v>2237.81</v>
      </c>
      <c r="E1354" s="4">
        <v>3899</v>
      </c>
      <c r="F1354" s="1">
        <v>0.43</v>
      </c>
      <c r="G1354" s="12">
        <v>3.9</v>
      </c>
      <c r="H1354" s="4">
        <v>11004</v>
      </c>
      <c r="I1354" t="s">
        <v>11887</v>
      </c>
      <c r="J1354" t="s">
        <v>11888</v>
      </c>
      <c r="K1354" t="s">
        <v>11889</v>
      </c>
      <c r="L1354" t="s">
        <v>11890</v>
      </c>
      <c r="M1354" t="s">
        <v>11891</v>
      </c>
      <c r="N1354" t="s">
        <v>11892</v>
      </c>
      <c r="O1354" t="s">
        <v>11893</v>
      </c>
      <c r="P1354" t="s">
        <v>11894</v>
      </c>
      <c r="AA1354" s="1"/>
      <c r="AB1354" s="9" t="str">
        <f t="shared" si="21"/>
        <v>0</v>
      </c>
      <c r="AC1354" s="5"/>
    </row>
    <row r="1355" spans="1:29" x14ac:dyDescent="0.4">
      <c r="A1355" t="s">
        <v>11895</v>
      </c>
      <c r="B1355" t="s">
        <v>11896</v>
      </c>
      <c r="C1355" t="s">
        <v>8773</v>
      </c>
      <c r="D1355" s="2">
        <v>8699</v>
      </c>
      <c r="E1355" s="4">
        <v>16899</v>
      </c>
      <c r="F1355" s="1">
        <v>0.49</v>
      </c>
      <c r="G1355" s="12">
        <v>4.2</v>
      </c>
      <c r="H1355" s="4">
        <v>3195</v>
      </c>
      <c r="I1355" t="s">
        <v>11897</v>
      </c>
      <c r="J1355" t="s">
        <v>11898</v>
      </c>
      <c r="K1355" t="s">
        <v>11899</v>
      </c>
      <c r="L1355" t="s">
        <v>11900</v>
      </c>
      <c r="M1355" t="s">
        <v>11901</v>
      </c>
      <c r="N1355" t="s">
        <v>11902</v>
      </c>
      <c r="O1355" t="s">
        <v>11903</v>
      </c>
      <c r="P1355" t="s">
        <v>11904</v>
      </c>
      <c r="AA1355" s="1"/>
      <c r="AB1355" s="9" t="str">
        <f t="shared" si="21"/>
        <v>0</v>
      </c>
      <c r="AC1355" s="5"/>
    </row>
    <row r="1356" spans="1:29" x14ac:dyDescent="0.4">
      <c r="A1356" t="s">
        <v>11905</v>
      </c>
      <c r="B1356" t="s">
        <v>11906</v>
      </c>
      <c r="C1356" t="s">
        <v>11907</v>
      </c>
      <c r="D1356" s="2">
        <v>42990</v>
      </c>
      <c r="E1356" s="4">
        <v>75990</v>
      </c>
      <c r="F1356" s="1">
        <v>0.43</v>
      </c>
      <c r="G1356" s="12">
        <v>4.3</v>
      </c>
      <c r="H1356" s="4">
        <v>3231</v>
      </c>
      <c r="I1356" t="s">
        <v>11908</v>
      </c>
      <c r="J1356" t="s">
        <v>11909</v>
      </c>
      <c r="K1356" t="s">
        <v>11910</v>
      </c>
      <c r="L1356" t="s">
        <v>11911</v>
      </c>
      <c r="M1356" t="s">
        <v>11912</v>
      </c>
      <c r="N1356" t="s">
        <v>11913</v>
      </c>
      <c r="O1356" t="s">
        <v>11914</v>
      </c>
      <c r="P1356" t="s">
        <v>11915</v>
      </c>
      <c r="AA1356" s="1"/>
      <c r="AB1356" s="9" t="str">
        <f t="shared" si="21"/>
        <v>0</v>
      </c>
      <c r="AC1356" s="5"/>
    </row>
    <row r="1357" spans="1:29" x14ac:dyDescent="0.4">
      <c r="A1357" t="s">
        <v>11916</v>
      </c>
      <c r="B1357" t="s">
        <v>11917</v>
      </c>
      <c r="C1357" t="s">
        <v>9633</v>
      </c>
      <c r="D1357">
        <v>825</v>
      </c>
      <c r="E1357" s="4">
        <v>825</v>
      </c>
      <c r="F1357" s="1">
        <v>0</v>
      </c>
      <c r="G1357" s="12">
        <v>4</v>
      </c>
      <c r="H1357" s="4">
        <v>3246</v>
      </c>
      <c r="I1357" t="s">
        <v>11918</v>
      </c>
      <c r="J1357" t="s">
        <v>11919</v>
      </c>
      <c r="K1357" t="s">
        <v>11920</v>
      </c>
      <c r="L1357" t="s">
        <v>11921</v>
      </c>
      <c r="M1357" t="s">
        <v>11922</v>
      </c>
      <c r="N1357" t="s">
        <v>11923</v>
      </c>
      <c r="O1357" t="s">
        <v>11924</v>
      </c>
      <c r="P1357" t="s">
        <v>11925</v>
      </c>
      <c r="AA1357" s="1"/>
      <c r="AB1357" s="9" t="str">
        <f t="shared" si="21"/>
        <v>0</v>
      </c>
      <c r="AC1357" s="5"/>
    </row>
    <row r="1358" spans="1:29" x14ac:dyDescent="0.4">
      <c r="A1358" t="s">
        <v>11926</v>
      </c>
      <c r="B1358" t="s">
        <v>11927</v>
      </c>
      <c r="C1358" t="s">
        <v>9284</v>
      </c>
      <c r="D1358">
        <v>161</v>
      </c>
      <c r="E1358" s="4">
        <v>300</v>
      </c>
      <c r="F1358" s="1">
        <v>0.46</v>
      </c>
      <c r="G1358" s="12">
        <v>2.6</v>
      </c>
      <c r="H1358" s="4">
        <v>24</v>
      </c>
      <c r="I1358" t="s">
        <v>11928</v>
      </c>
      <c r="J1358" t="s">
        <v>11929</v>
      </c>
      <c r="K1358" t="s">
        <v>11930</v>
      </c>
      <c r="L1358" t="s">
        <v>11931</v>
      </c>
      <c r="M1358" t="s">
        <v>11932</v>
      </c>
      <c r="N1358" t="s">
        <v>11933</v>
      </c>
      <c r="O1358" t="s">
        <v>11934</v>
      </c>
      <c r="P1358" t="s">
        <v>11935</v>
      </c>
      <c r="AA1358" s="1"/>
      <c r="AB1358" s="9" t="str">
        <f t="shared" si="21"/>
        <v>0</v>
      </c>
      <c r="AC1358" s="5"/>
    </row>
    <row r="1359" spans="1:29" x14ac:dyDescent="0.4">
      <c r="A1359" t="s">
        <v>11936</v>
      </c>
      <c r="B1359" t="s">
        <v>11937</v>
      </c>
      <c r="C1359" t="s">
        <v>8647</v>
      </c>
      <c r="D1359">
        <v>697</v>
      </c>
      <c r="E1359" s="4">
        <v>1499</v>
      </c>
      <c r="F1359" s="1">
        <v>0.54</v>
      </c>
      <c r="G1359" s="12">
        <v>3.8</v>
      </c>
      <c r="H1359" s="4">
        <v>144</v>
      </c>
      <c r="I1359" t="s">
        <v>11938</v>
      </c>
      <c r="J1359" t="s">
        <v>11939</v>
      </c>
      <c r="K1359" t="s">
        <v>11940</v>
      </c>
      <c r="L1359" t="s">
        <v>11941</v>
      </c>
      <c r="M1359" t="s">
        <v>11942</v>
      </c>
      <c r="N1359" t="s">
        <v>11943</v>
      </c>
      <c r="O1359" t="s">
        <v>11944</v>
      </c>
      <c r="P1359" t="s">
        <v>11945</v>
      </c>
      <c r="AA1359" s="1"/>
      <c r="AB1359" s="9" t="str">
        <f t="shared" si="21"/>
        <v>1</v>
      </c>
      <c r="AC1359" s="5"/>
    </row>
    <row r="1360" spans="1:29" x14ac:dyDescent="0.4">
      <c r="A1360" t="s">
        <v>11946</v>
      </c>
      <c r="B1360" t="s">
        <v>11947</v>
      </c>
      <c r="C1360" t="s">
        <v>11948</v>
      </c>
      <c r="D1360">
        <v>688</v>
      </c>
      <c r="E1360" s="4">
        <v>747</v>
      </c>
      <c r="F1360" s="1">
        <v>0.08</v>
      </c>
      <c r="G1360" s="12">
        <v>4.5</v>
      </c>
      <c r="H1360" s="4">
        <v>2280</v>
      </c>
      <c r="I1360" t="s">
        <v>11949</v>
      </c>
      <c r="J1360" t="s">
        <v>11950</v>
      </c>
      <c r="K1360" t="s">
        <v>11951</v>
      </c>
      <c r="L1360" t="s">
        <v>11952</v>
      </c>
      <c r="M1360" t="s">
        <v>11953</v>
      </c>
      <c r="N1360" t="s">
        <v>11954</v>
      </c>
      <c r="O1360" t="s">
        <v>11955</v>
      </c>
      <c r="P1360" t="s">
        <v>11956</v>
      </c>
      <c r="AA1360" s="1"/>
      <c r="AB1360" s="9" t="str">
        <f t="shared" si="21"/>
        <v>0</v>
      </c>
      <c r="AC1360" s="5"/>
    </row>
    <row r="1361" spans="1:29" x14ac:dyDescent="0.4">
      <c r="A1361" t="s">
        <v>11957</v>
      </c>
      <c r="B1361" t="s">
        <v>11958</v>
      </c>
      <c r="C1361" t="s">
        <v>9397</v>
      </c>
      <c r="D1361" s="2">
        <v>2199</v>
      </c>
      <c r="E1361" s="4">
        <v>3999</v>
      </c>
      <c r="F1361" s="1">
        <v>0.45</v>
      </c>
      <c r="G1361" s="12">
        <v>3.5</v>
      </c>
      <c r="H1361" s="4">
        <v>340</v>
      </c>
      <c r="I1361" t="s">
        <v>11959</v>
      </c>
      <c r="J1361" t="s">
        <v>11960</v>
      </c>
      <c r="K1361" t="s">
        <v>11961</v>
      </c>
      <c r="L1361" t="s">
        <v>11962</v>
      </c>
      <c r="M1361" t="s">
        <v>11963</v>
      </c>
      <c r="N1361" t="s">
        <v>11964</v>
      </c>
      <c r="O1361" t="s">
        <v>11965</v>
      </c>
      <c r="P1361" t="s">
        <v>11966</v>
      </c>
      <c r="AA1361" s="1"/>
      <c r="AB1361" s="9" t="str">
        <f t="shared" si="21"/>
        <v>0</v>
      </c>
      <c r="AC1361" s="5"/>
    </row>
    <row r="1362" spans="1:29" x14ac:dyDescent="0.4">
      <c r="A1362" t="s">
        <v>11967</v>
      </c>
      <c r="B1362" t="s">
        <v>11968</v>
      </c>
      <c r="C1362" t="s">
        <v>8563</v>
      </c>
      <c r="D1362" s="2">
        <v>6850</v>
      </c>
      <c r="E1362" s="4">
        <v>11990</v>
      </c>
      <c r="F1362" s="1">
        <v>0.43</v>
      </c>
      <c r="G1362" s="12">
        <v>3.9</v>
      </c>
      <c r="H1362" s="4">
        <v>144</v>
      </c>
      <c r="I1362" t="s">
        <v>11969</v>
      </c>
      <c r="J1362" t="s">
        <v>11970</v>
      </c>
      <c r="K1362" t="s">
        <v>11971</v>
      </c>
      <c r="L1362" t="s">
        <v>11972</v>
      </c>
      <c r="M1362" t="s">
        <v>11973</v>
      </c>
      <c r="N1362" t="s">
        <v>11974</v>
      </c>
      <c r="O1362" t="s">
        <v>11975</v>
      </c>
      <c r="P1362" t="s">
        <v>11976</v>
      </c>
      <c r="AA1362" s="1"/>
      <c r="AB1362" s="9" t="str">
        <f t="shared" si="21"/>
        <v>0</v>
      </c>
      <c r="AC1362" s="5"/>
    </row>
    <row r="1363" spans="1:29" x14ac:dyDescent="0.4">
      <c r="A1363" t="s">
        <v>11977</v>
      </c>
      <c r="B1363" t="s">
        <v>11978</v>
      </c>
      <c r="C1363" t="s">
        <v>8721</v>
      </c>
      <c r="D1363" s="2">
        <v>2699</v>
      </c>
      <c r="E1363" s="4">
        <v>3799</v>
      </c>
      <c r="F1363" s="1">
        <v>0.28999999999999998</v>
      </c>
      <c r="G1363" s="12">
        <v>4</v>
      </c>
      <c r="H1363" s="4">
        <v>727</v>
      </c>
      <c r="I1363" t="s">
        <v>11979</v>
      </c>
      <c r="J1363" t="s">
        <v>11980</v>
      </c>
      <c r="K1363" t="s">
        <v>11981</v>
      </c>
      <c r="L1363" t="s">
        <v>11982</v>
      </c>
      <c r="M1363" t="s">
        <v>11983</v>
      </c>
      <c r="N1363" t="s">
        <v>11984</v>
      </c>
      <c r="O1363" t="s">
        <v>11985</v>
      </c>
      <c r="P1363" t="s">
        <v>11986</v>
      </c>
      <c r="AA1363" s="1"/>
      <c r="AB1363" s="9" t="str">
        <f t="shared" si="21"/>
        <v>0</v>
      </c>
      <c r="AC1363" s="5"/>
    </row>
    <row r="1364" spans="1:29" x14ac:dyDescent="0.4">
      <c r="A1364" t="s">
        <v>11987</v>
      </c>
      <c r="B1364" t="s">
        <v>11988</v>
      </c>
      <c r="C1364" t="s">
        <v>11989</v>
      </c>
      <c r="D1364">
        <v>899</v>
      </c>
      <c r="E1364" s="4">
        <v>1999</v>
      </c>
      <c r="F1364" s="1">
        <v>0.55000000000000004</v>
      </c>
      <c r="G1364" s="12">
        <v>4</v>
      </c>
      <c r="H1364" s="4">
        <v>832</v>
      </c>
      <c r="I1364" t="s">
        <v>11990</v>
      </c>
      <c r="J1364" t="s">
        <v>11991</v>
      </c>
      <c r="K1364" t="s">
        <v>11992</v>
      </c>
      <c r="L1364" t="s">
        <v>11993</v>
      </c>
      <c r="M1364" t="s">
        <v>11994</v>
      </c>
      <c r="N1364" t="s">
        <v>11995</v>
      </c>
      <c r="O1364" t="s">
        <v>11996</v>
      </c>
      <c r="P1364" t="s">
        <v>11997</v>
      </c>
      <c r="AA1364" s="1"/>
      <c r="AB1364" s="9" t="str">
        <f t="shared" si="21"/>
        <v>1</v>
      </c>
      <c r="AC1364" s="5"/>
    </row>
    <row r="1365" spans="1:29" x14ac:dyDescent="0.4">
      <c r="A1365" t="s">
        <v>11998</v>
      </c>
      <c r="B1365" t="s">
        <v>11999</v>
      </c>
      <c r="C1365" t="s">
        <v>8563</v>
      </c>
      <c r="D1365" s="2">
        <v>1090</v>
      </c>
      <c r="E1365" s="4">
        <v>2999</v>
      </c>
      <c r="F1365" s="1">
        <v>0.64</v>
      </c>
      <c r="G1365" s="12">
        <v>3.5</v>
      </c>
      <c r="H1365" s="4">
        <v>57</v>
      </c>
      <c r="I1365" t="s">
        <v>12000</v>
      </c>
      <c r="J1365" t="s">
        <v>12001</v>
      </c>
      <c r="K1365" t="s">
        <v>12002</v>
      </c>
      <c r="L1365" t="s">
        <v>12003</v>
      </c>
      <c r="M1365" t="s">
        <v>12004</v>
      </c>
      <c r="N1365" t="s">
        <v>12005</v>
      </c>
      <c r="O1365" t="s">
        <v>12006</v>
      </c>
      <c r="P1365" t="s">
        <v>12007</v>
      </c>
      <c r="AA1365" s="1"/>
      <c r="AB1365" s="9" t="str">
        <f t="shared" si="21"/>
        <v>1</v>
      </c>
      <c r="AC1365" s="5"/>
    </row>
    <row r="1366" spans="1:29" x14ac:dyDescent="0.4">
      <c r="A1366" t="s">
        <v>12008</v>
      </c>
      <c r="B1366" t="s">
        <v>12009</v>
      </c>
      <c r="C1366" t="s">
        <v>8585</v>
      </c>
      <c r="D1366">
        <v>295</v>
      </c>
      <c r="E1366" s="4">
        <v>599</v>
      </c>
      <c r="F1366" s="1">
        <v>0.51</v>
      </c>
      <c r="G1366" s="12">
        <v>4</v>
      </c>
      <c r="H1366" s="4">
        <v>1644</v>
      </c>
      <c r="I1366" t="s">
        <v>12010</v>
      </c>
      <c r="J1366" t="s">
        <v>12011</v>
      </c>
      <c r="K1366" t="s">
        <v>12012</v>
      </c>
      <c r="L1366" t="s">
        <v>12013</v>
      </c>
      <c r="M1366" t="s">
        <v>12014</v>
      </c>
      <c r="N1366" t="s">
        <v>12015</v>
      </c>
      <c r="O1366" t="s">
        <v>12016</v>
      </c>
      <c r="P1366" t="s">
        <v>12017</v>
      </c>
      <c r="AA1366" s="1"/>
      <c r="AB1366" s="9" t="str">
        <f t="shared" si="21"/>
        <v>1</v>
      </c>
      <c r="AC1366" s="5"/>
    </row>
    <row r="1367" spans="1:29" x14ac:dyDescent="0.4">
      <c r="A1367" t="s">
        <v>12018</v>
      </c>
      <c r="B1367" t="s">
        <v>12019</v>
      </c>
      <c r="C1367" t="s">
        <v>8762</v>
      </c>
      <c r="D1367">
        <v>479</v>
      </c>
      <c r="E1367" s="4">
        <v>1999</v>
      </c>
      <c r="F1367" s="1">
        <v>0.76</v>
      </c>
      <c r="G1367" s="12">
        <v>3.4</v>
      </c>
      <c r="H1367" s="4">
        <v>1066</v>
      </c>
      <c r="I1367" t="s">
        <v>12020</v>
      </c>
      <c r="J1367" t="s">
        <v>12021</v>
      </c>
      <c r="K1367" t="s">
        <v>12022</v>
      </c>
      <c r="L1367" t="s">
        <v>12023</v>
      </c>
      <c r="M1367" t="s">
        <v>12024</v>
      </c>
      <c r="N1367" t="s">
        <v>12025</v>
      </c>
      <c r="O1367" t="s">
        <v>12026</v>
      </c>
      <c r="P1367" t="s">
        <v>12027</v>
      </c>
      <c r="AA1367" s="1"/>
      <c r="AB1367" s="9" t="str">
        <f t="shared" si="21"/>
        <v>1</v>
      </c>
      <c r="AC1367" s="5"/>
    </row>
    <row r="1368" spans="1:29" x14ac:dyDescent="0.4">
      <c r="A1368" t="s">
        <v>12028</v>
      </c>
      <c r="B1368" t="s">
        <v>12029</v>
      </c>
      <c r="C1368" t="s">
        <v>8721</v>
      </c>
      <c r="D1368" s="2">
        <v>2949</v>
      </c>
      <c r="E1368" s="4">
        <v>4849</v>
      </c>
      <c r="F1368" s="1">
        <v>0.39</v>
      </c>
      <c r="G1368" s="12">
        <v>4.2</v>
      </c>
      <c r="H1368" s="4">
        <v>7968</v>
      </c>
      <c r="I1368" t="s">
        <v>12030</v>
      </c>
      <c r="J1368" t="s">
        <v>12031</v>
      </c>
      <c r="K1368" t="s">
        <v>12032</v>
      </c>
      <c r="L1368" t="s">
        <v>12033</v>
      </c>
      <c r="M1368" t="s">
        <v>12034</v>
      </c>
      <c r="N1368" t="s">
        <v>12035</v>
      </c>
      <c r="O1368" t="s">
        <v>12036</v>
      </c>
      <c r="P1368" t="s">
        <v>12037</v>
      </c>
      <c r="AA1368" s="1"/>
      <c r="AB1368" s="9" t="str">
        <f t="shared" si="21"/>
        <v>0</v>
      </c>
      <c r="AC1368" s="5"/>
    </row>
    <row r="1369" spans="1:29" x14ac:dyDescent="0.4">
      <c r="A1369" t="s">
        <v>12038</v>
      </c>
      <c r="B1369" t="s">
        <v>12039</v>
      </c>
      <c r="C1369" t="s">
        <v>8844</v>
      </c>
      <c r="D1369">
        <v>335</v>
      </c>
      <c r="E1369" s="4">
        <v>510</v>
      </c>
      <c r="F1369" s="1">
        <v>0.34</v>
      </c>
      <c r="G1369" s="12">
        <v>3.8</v>
      </c>
      <c r="H1369" s="4">
        <v>3195</v>
      </c>
      <c r="I1369" t="s">
        <v>12040</v>
      </c>
      <c r="J1369" t="s">
        <v>12041</v>
      </c>
      <c r="K1369" t="s">
        <v>12042</v>
      </c>
      <c r="L1369" t="s">
        <v>12043</v>
      </c>
      <c r="M1369" t="s">
        <v>12044</v>
      </c>
      <c r="N1369" t="s">
        <v>12045</v>
      </c>
      <c r="O1369" t="s">
        <v>12046</v>
      </c>
      <c r="P1369" t="s">
        <v>12047</v>
      </c>
      <c r="AA1369" s="1"/>
      <c r="AB1369" s="9" t="str">
        <f t="shared" si="21"/>
        <v>0</v>
      </c>
      <c r="AC1369" s="5"/>
    </row>
    <row r="1370" spans="1:29" x14ac:dyDescent="0.4">
      <c r="A1370" t="s">
        <v>12048</v>
      </c>
      <c r="B1370" t="s">
        <v>12049</v>
      </c>
      <c r="C1370" t="s">
        <v>9612</v>
      </c>
      <c r="D1370">
        <v>293</v>
      </c>
      <c r="E1370" s="4">
        <v>499</v>
      </c>
      <c r="F1370" s="1">
        <v>0.41</v>
      </c>
      <c r="G1370" s="12">
        <v>4.0999999999999996</v>
      </c>
      <c r="H1370" s="4">
        <v>1456</v>
      </c>
      <c r="I1370" t="s">
        <v>12050</v>
      </c>
      <c r="J1370" t="s">
        <v>12051</v>
      </c>
      <c r="K1370" t="s">
        <v>12052</v>
      </c>
      <c r="L1370" t="s">
        <v>12053</v>
      </c>
      <c r="M1370" t="s">
        <v>12054</v>
      </c>
      <c r="N1370" t="s">
        <v>12055</v>
      </c>
      <c r="O1370" t="s">
        <v>12056</v>
      </c>
      <c r="P1370" t="s">
        <v>12057</v>
      </c>
      <c r="AA1370" s="1"/>
      <c r="AB1370" s="9" t="str">
        <f t="shared" si="21"/>
        <v>0</v>
      </c>
      <c r="AC1370" s="5"/>
    </row>
    <row r="1371" spans="1:29" x14ac:dyDescent="0.4">
      <c r="A1371" t="s">
        <v>12058</v>
      </c>
      <c r="B1371" t="s">
        <v>12059</v>
      </c>
      <c r="C1371" t="s">
        <v>12060</v>
      </c>
      <c r="D1371">
        <v>599</v>
      </c>
      <c r="E1371" s="4">
        <v>1299</v>
      </c>
      <c r="F1371" s="1">
        <v>0.54</v>
      </c>
      <c r="G1371" s="12">
        <v>4.2</v>
      </c>
      <c r="H1371" s="4">
        <v>590</v>
      </c>
      <c r="I1371" t="s">
        <v>12061</v>
      </c>
      <c r="J1371" t="s">
        <v>12062</v>
      </c>
      <c r="K1371" t="s">
        <v>12063</v>
      </c>
      <c r="L1371" t="s">
        <v>12064</v>
      </c>
      <c r="M1371" t="s">
        <v>12065</v>
      </c>
      <c r="N1371" t="s">
        <v>12066</v>
      </c>
      <c r="O1371" t="s">
        <v>12067</v>
      </c>
      <c r="P1371" t="s">
        <v>12068</v>
      </c>
      <c r="AA1371" s="1"/>
      <c r="AB1371" s="9" t="str">
        <f t="shared" si="21"/>
        <v>1</v>
      </c>
      <c r="AC1371" s="5"/>
    </row>
    <row r="1372" spans="1:29" x14ac:dyDescent="0.4">
      <c r="A1372" t="s">
        <v>12069</v>
      </c>
      <c r="B1372" t="s">
        <v>12070</v>
      </c>
      <c r="C1372" t="s">
        <v>9633</v>
      </c>
      <c r="D1372">
        <v>499</v>
      </c>
      <c r="E1372" s="4">
        <v>999</v>
      </c>
      <c r="F1372" s="1">
        <v>0.5</v>
      </c>
      <c r="G1372" s="12">
        <v>4.3</v>
      </c>
      <c r="H1372" s="4">
        <v>1436</v>
      </c>
      <c r="I1372" t="s">
        <v>12071</v>
      </c>
      <c r="J1372" t="s">
        <v>12072</v>
      </c>
      <c r="K1372" t="s">
        <v>12073</v>
      </c>
      <c r="L1372" t="s">
        <v>12074</v>
      </c>
      <c r="M1372" t="s">
        <v>12075</v>
      </c>
      <c r="N1372" t="s">
        <v>12076</v>
      </c>
      <c r="O1372" t="s">
        <v>12077</v>
      </c>
      <c r="P1372" t="s">
        <v>12078</v>
      </c>
      <c r="AA1372" s="1"/>
      <c r="AB1372" s="9" t="str">
        <f t="shared" si="21"/>
        <v>1</v>
      </c>
      <c r="AC1372" s="5"/>
    </row>
    <row r="1373" spans="1:29" x14ac:dyDescent="0.4">
      <c r="A1373" t="s">
        <v>12079</v>
      </c>
      <c r="B1373" t="s">
        <v>12080</v>
      </c>
      <c r="C1373" t="s">
        <v>8699</v>
      </c>
      <c r="D1373">
        <v>849</v>
      </c>
      <c r="E1373" s="4">
        <v>1190</v>
      </c>
      <c r="F1373" s="1">
        <v>0.28999999999999998</v>
      </c>
      <c r="G1373" s="12">
        <v>4.2</v>
      </c>
      <c r="H1373" s="4">
        <v>4184</v>
      </c>
      <c r="I1373" t="s">
        <v>12081</v>
      </c>
      <c r="J1373" t="s">
        <v>12082</v>
      </c>
      <c r="K1373" t="s">
        <v>12083</v>
      </c>
      <c r="L1373" t="s">
        <v>12084</v>
      </c>
      <c r="M1373" t="s">
        <v>12085</v>
      </c>
      <c r="N1373" t="s">
        <v>12086</v>
      </c>
      <c r="O1373" t="s">
        <v>12087</v>
      </c>
      <c r="P1373" t="s">
        <v>12088</v>
      </c>
      <c r="AA1373" s="1"/>
      <c r="AB1373" s="9" t="str">
        <f t="shared" si="21"/>
        <v>0</v>
      </c>
      <c r="AC1373" s="5"/>
    </row>
    <row r="1374" spans="1:29" x14ac:dyDescent="0.4">
      <c r="A1374" t="s">
        <v>12089</v>
      </c>
      <c r="B1374" t="s">
        <v>12090</v>
      </c>
      <c r="C1374" t="s">
        <v>9612</v>
      </c>
      <c r="D1374">
        <v>249</v>
      </c>
      <c r="E1374" s="4">
        <v>400</v>
      </c>
      <c r="F1374" s="1">
        <v>0.38</v>
      </c>
      <c r="G1374" s="12">
        <v>4.0999999999999996</v>
      </c>
      <c r="H1374" s="4">
        <v>693</v>
      </c>
      <c r="I1374" t="s">
        <v>12091</v>
      </c>
      <c r="J1374" t="s">
        <v>12092</v>
      </c>
      <c r="K1374" t="s">
        <v>12093</v>
      </c>
      <c r="L1374" t="s">
        <v>12094</v>
      </c>
      <c r="M1374" t="s">
        <v>12095</v>
      </c>
      <c r="N1374" t="s">
        <v>12096</v>
      </c>
      <c r="O1374" t="s">
        <v>12097</v>
      </c>
      <c r="P1374" t="s">
        <v>12098</v>
      </c>
      <c r="AA1374" s="1"/>
      <c r="AB1374" s="9" t="str">
        <f t="shared" si="21"/>
        <v>0</v>
      </c>
      <c r="AC1374" s="5"/>
    </row>
    <row r="1375" spans="1:29" x14ac:dyDescent="0.4">
      <c r="A1375" t="s">
        <v>12099</v>
      </c>
      <c r="B1375" t="s">
        <v>12100</v>
      </c>
      <c r="C1375" t="s">
        <v>9633</v>
      </c>
      <c r="D1375">
        <v>185</v>
      </c>
      <c r="E1375" s="4">
        <v>599</v>
      </c>
      <c r="F1375" s="1">
        <v>0.69</v>
      </c>
      <c r="G1375" s="12">
        <v>3.9</v>
      </c>
      <c r="H1375" s="4">
        <v>1306</v>
      </c>
      <c r="I1375" t="s">
        <v>12101</v>
      </c>
      <c r="J1375" t="s">
        <v>12102</v>
      </c>
      <c r="K1375" t="s">
        <v>12103</v>
      </c>
      <c r="L1375" t="s">
        <v>12104</v>
      </c>
      <c r="M1375" t="s">
        <v>12105</v>
      </c>
      <c r="N1375" t="s">
        <v>12106</v>
      </c>
      <c r="O1375" t="s">
        <v>12107</v>
      </c>
      <c r="P1375" t="s">
        <v>12108</v>
      </c>
      <c r="AA1375" s="1"/>
      <c r="AB1375" s="9" t="str">
        <f t="shared" si="21"/>
        <v>1</v>
      </c>
      <c r="AC1375" s="5"/>
    </row>
    <row r="1376" spans="1:29" x14ac:dyDescent="0.4">
      <c r="A1376" t="s">
        <v>12109</v>
      </c>
      <c r="B1376" t="s">
        <v>12110</v>
      </c>
      <c r="C1376" t="s">
        <v>8563</v>
      </c>
      <c r="D1376">
        <v>778</v>
      </c>
      <c r="E1376" s="4">
        <v>999</v>
      </c>
      <c r="F1376" s="1">
        <v>0.22</v>
      </c>
      <c r="G1376" s="12">
        <v>3.3</v>
      </c>
      <c r="H1376" s="4">
        <v>8</v>
      </c>
      <c r="I1376" t="s">
        <v>12111</v>
      </c>
      <c r="J1376" t="s">
        <v>12112</v>
      </c>
      <c r="K1376" t="s">
        <v>12113</v>
      </c>
      <c r="L1376" t="s">
        <v>12114</v>
      </c>
      <c r="M1376" t="s">
        <v>12115</v>
      </c>
      <c r="N1376" t="s">
        <v>12116</v>
      </c>
      <c r="O1376" t="s">
        <v>12117</v>
      </c>
      <c r="P1376" t="s">
        <v>12118</v>
      </c>
      <c r="AA1376" s="1"/>
      <c r="AB1376" s="9" t="str">
        <f t="shared" si="21"/>
        <v>0</v>
      </c>
      <c r="AC1376" s="5"/>
    </row>
    <row r="1377" spans="1:29" x14ac:dyDescent="0.4">
      <c r="A1377" t="s">
        <v>12119</v>
      </c>
      <c r="B1377" t="s">
        <v>12120</v>
      </c>
      <c r="C1377" t="s">
        <v>12121</v>
      </c>
      <c r="D1377">
        <v>279</v>
      </c>
      <c r="E1377" s="4">
        <v>699</v>
      </c>
      <c r="F1377" s="1">
        <v>0.6</v>
      </c>
      <c r="G1377" s="12">
        <v>4.3</v>
      </c>
      <c r="H1377" s="4">
        <v>2326</v>
      </c>
      <c r="I1377" t="s">
        <v>12122</v>
      </c>
      <c r="J1377" t="s">
        <v>12123</v>
      </c>
      <c r="K1377" t="s">
        <v>12124</v>
      </c>
      <c r="L1377" t="s">
        <v>12125</v>
      </c>
      <c r="M1377" t="s">
        <v>12126</v>
      </c>
      <c r="N1377" t="s">
        <v>12127</v>
      </c>
      <c r="O1377" t="s">
        <v>12128</v>
      </c>
      <c r="P1377" t="s">
        <v>12129</v>
      </c>
      <c r="AA1377" s="1"/>
      <c r="AB1377" s="9" t="str">
        <f t="shared" si="21"/>
        <v>1</v>
      </c>
      <c r="AC1377" s="5"/>
    </row>
    <row r="1378" spans="1:29" x14ac:dyDescent="0.4">
      <c r="A1378" t="s">
        <v>12130</v>
      </c>
      <c r="B1378" t="s">
        <v>12131</v>
      </c>
      <c r="C1378" t="s">
        <v>9633</v>
      </c>
      <c r="D1378">
        <v>215</v>
      </c>
      <c r="E1378" s="4">
        <v>1499</v>
      </c>
      <c r="F1378" s="1">
        <v>0.86</v>
      </c>
      <c r="G1378" s="12">
        <v>3.9</v>
      </c>
      <c r="H1378" s="4">
        <v>1004</v>
      </c>
      <c r="I1378" t="s">
        <v>12132</v>
      </c>
      <c r="J1378" t="s">
        <v>12133</v>
      </c>
      <c r="K1378" t="s">
        <v>12134</v>
      </c>
      <c r="L1378" t="s">
        <v>12135</v>
      </c>
      <c r="M1378" t="s">
        <v>12136</v>
      </c>
      <c r="N1378" t="s">
        <v>12137</v>
      </c>
      <c r="O1378" t="s">
        <v>12138</v>
      </c>
      <c r="P1378" t="s">
        <v>12139</v>
      </c>
      <c r="AA1378" s="1"/>
      <c r="AB1378" s="9" t="str">
        <f t="shared" si="21"/>
        <v>1</v>
      </c>
      <c r="AC1378" s="5"/>
    </row>
    <row r="1379" spans="1:29" x14ac:dyDescent="0.4">
      <c r="A1379" t="s">
        <v>12140</v>
      </c>
      <c r="B1379" t="s">
        <v>12141</v>
      </c>
      <c r="C1379" t="s">
        <v>8699</v>
      </c>
      <c r="D1379">
        <v>889</v>
      </c>
      <c r="E1379" s="4">
        <v>1295</v>
      </c>
      <c r="F1379" s="1">
        <v>0.31</v>
      </c>
      <c r="G1379" s="12">
        <v>4.3</v>
      </c>
      <c r="H1379" s="4">
        <v>6400</v>
      </c>
      <c r="I1379" t="s">
        <v>12142</v>
      </c>
      <c r="J1379" t="s">
        <v>12143</v>
      </c>
      <c r="K1379" t="s">
        <v>12144</v>
      </c>
      <c r="L1379" t="s">
        <v>12145</v>
      </c>
      <c r="M1379" t="s">
        <v>12146</v>
      </c>
      <c r="N1379" t="s">
        <v>12147</v>
      </c>
      <c r="O1379" t="s">
        <v>12148</v>
      </c>
      <c r="P1379" t="s">
        <v>12149</v>
      </c>
      <c r="AA1379" s="1"/>
      <c r="AB1379" s="9" t="str">
        <f t="shared" si="21"/>
        <v>0</v>
      </c>
      <c r="AC1379" s="5"/>
    </row>
    <row r="1380" spans="1:29" x14ac:dyDescent="0.4">
      <c r="A1380" t="s">
        <v>12150</v>
      </c>
      <c r="B1380" t="s">
        <v>12151</v>
      </c>
      <c r="C1380" t="s">
        <v>8721</v>
      </c>
      <c r="D1380" s="2">
        <v>1449</v>
      </c>
      <c r="E1380" s="4">
        <v>4999</v>
      </c>
      <c r="F1380" s="1">
        <v>0.71</v>
      </c>
      <c r="G1380" s="12">
        <v>3.6</v>
      </c>
      <c r="H1380" s="4">
        <v>63</v>
      </c>
      <c r="I1380" t="s">
        <v>12152</v>
      </c>
      <c r="J1380" t="s">
        <v>12153</v>
      </c>
      <c r="K1380" t="s">
        <v>12154</v>
      </c>
      <c r="L1380" t="s">
        <v>12155</v>
      </c>
      <c r="M1380" t="s">
        <v>12156</v>
      </c>
      <c r="N1380" t="s">
        <v>12157</v>
      </c>
      <c r="O1380" t="s">
        <v>12158</v>
      </c>
      <c r="P1380" t="s">
        <v>12159</v>
      </c>
      <c r="AA1380" s="1"/>
      <c r="AB1380" s="9" t="str">
        <f t="shared" si="21"/>
        <v>1</v>
      </c>
      <c r="AC1380" s="5"/>
    </row>
    <row r="1381" spans="1:29" x14ac:dyDescent="0.4">
      <c r="A1381" t="s">
        <v>12160</v>
      </c>
      <c r="B1381" t="s">
        <v>12161</v>
      </c>
      <c r="C1381" t="s">
        <v>8721</v>
      </c>
      <c r="D1381" s="2">
        <v>1190</v>
      </c>
      <c r="E1381" s="4">
        <v>2550</v>
      </c>
      <c r="F1381" s="1">
        <v>0.53</v>
      </c>
      <c r="G1381" s="12">
        <v>3.8</v>
      </c>
      <c r="H1381" s="4">
        <v>1181</v>
      </c>
      <c r="I1381" t="s">
        <v>12162</v>
      </c>
      <c r="J1381" t="s">
        <v>12163</v>
      </c>
      <c r="K1381" t="s">
        <v>12164</v>
      </c>
      <c r="L1381" t="s">
        <v>12165</v>
      </c>
      <c r="M1381" t="s">
        <v>12166</v>
      </c>
      <c r="N1381" t="s">
        <v>12167</v>
      </c>
      <c r="O1381" t="s">
        <v>12168</v>
      </c>
      <c r="P1381" t="s">
        <v>12169</v>
      </c>
      <c r="AA1381" s="1"/>
      <c r="AB1381" s="9" t="str">
        <f t="shared" si="21"/>
        <v>1</v>
      </c>
      <c r="AC1381" s="5"/>
    </row>
    <row r="1382" spans="1:29" x14ac:dyDescent="0.4">
      <c r="A1382" t="s">
        <v>12170</v>
      </c>
      <c r="B1382" t="s">
        <v>12171</v>
      </c>
      <c r="C1382" t="s">
        <v>10094</v>
      </c>
      <c r="D1382" s="2">
        <v>1799</v>
      </c>
      <c r="E1382" s="4">
        <v>1950</v>
      </c>
      <c r="F1382" s="1">
        <v>0.08</v>
      </c>
      <c r="G1382" s="12">
        <v>3.9</v>
      </c>
      <c r="H1382" s="4">
        <v>1888</v>
      </c>
      <c r="I1382" t="s">
        <v>12172</v>
      </c>
      <c r="J1382" t="s">
        <v>12173</v>
      </c>
      <c r="K1382" t="s">
        <v>12174</v>
      </c>
      <c r="L1382" t="s">
        <v>12175</v>
      </c>
      <c r="M1382" t="s">
        <v>12176</v>
      </c>
      <c r="N1382" t="s">
        <v>12177</v>
      </c>
      <c r="O1382" t="s">
        <v>12178</v>
      </c>
      <c r="P1382" t="s">
        <v>12179</v>
      </c>
      <c r="AA1382" s="1"/>
      <c r="AB1382" s="9" t="str">
        <f t="shared" si="21"/>
        <v>0</v>
      </c>
      <c r="AC1382" s="5"/>
    </row>
    <row r="1383" spans="1:29" x14ac:dyDescent="0.4">
      <c r="A1383" t="s">
        <v>12180</v>
      </c>
      <c r="B1383" t="s">
        <v>12181</v>
      </c>
      <c r="C1383" t="s">
        <v>8710</v>
      </c>
      <c r="D1383" s="2">
        <v>6120</v>
      </c>
      <c r="E1383" s="4">
        <v>8478</v>
      </c>
      <c r="F1383" s="1">
        <v>0.28000000000000003</v>
      </c>
      <c r="G1383" s="12">
        <v>4.5999999999999996</v>
      </c>
      <c r="H1383" s="4">
        <v>6550</v>
      </c>
      <c r="I1383" t="s">
        <v>12182</v>
      </c>
      <c r="J1383" t="s">
        <v>12183</v>
      </c>
      <c r="K1383" t="s">
        <v>12184</v>
      </c>
      <c r="L1383" t="s">
        <v>12185</v>
      </c>
      <c r="M1383" t="s">
        <v>12186</v>
      </c>
      <c r="N1383" t="s">
        <v>12187</v>
      </c>
      <c r="O1383" t="s">
        <v>12188</v>
      </c>
      <c r="P1383" t="s">
        <v>12189</v>
      </c>
      <c r="AA1383" s="1"/>
      <c r="AB1383" s="9" t="str">
        <f t="shared" si="21"/>
        <v>0</v>
      </c>
      <c r="AC1383" s="5"/>
    </row>
    <row r="1384" spans="1:29" x14ac:dyDescent="0.4">
      <c r="A1384" t="s">
        <v>12190</v>
      </c>
      <c r="B1384" t="s">
        <v>12191</v>
      </c>
      <c r="C1384" t="s">
        <v>8710</v>
      </c>
      <c r="D1384" s="2">
        <v>1799</v>
      </c>
      <c r="E1384" s="4">
        <v>3299</v>
      </c>
      <c r="F1384" s="1">
        <v>0.45</v>
      </c>
      <c r="G1384" s="12">
        <v>3.8</v>
      </c>
      <c r="H1384" s="4">
        <v>1846</v>
      </c>
      <c r="I1384" t="s">
        <v>12192</v>
      </c>
      <c r="J1384" t="s">
        <v>12193</v>
      </c>
      <c r="K1384" t="s">
        <v>12194</v>
      </c>
      <c r="L1384" t="s">
        <v>12195</v>
      </c>
      <c r="M1384" t="s">
        <v>12196</v>
      </c>
      <c r="N1384" t="s">
        <v>12197</v>
      </c>
      <c r="O1384" t="s">
        <v>12198</v>
      </c>
      <c r="P1384" t="s">
        <v>12199</v>
      </c>
      <c r="AA1384" s="1"/>
      <c r="AB1384" s="9" t="str">
        <f t="shared" si="21"/>
        <v>0</v>
      </c>
      <c r="AC1384" s="5"/>
    </row>
    <row r="1385" spans="1:29" x14ac:dyDescent="0.4">
      <c r="A1385" t="s">
        <v>12200</v>
      </c>
      <c r="B1385" t="s">
        <v>12201</v>
      </c>
      <c r="C1385" t="s">
        <v>8710</v>
      </c>
      <c r="D1385" s="2">
        <v>2199</v>
      </c>
      <c r="E1385" s="4">
        <v>3895</v>
      </c>
      <c r="F1385" s="1">
        <v>0.44</v>
      </c>
      <c r="G1385" s="12">
        <v>3.9</v>
      </c>
      <c r="H1385" s="4">
        <v>1085</v>
      </c>
      <c r="I1385" t="s">
        <v>12202</v>
      </c>
      <c r="J1385" t="s">
        <v>12203</v>
      </c>
      <c r="K1385" t="s">
        <v>12204</v>
      </c>
      <c r="L1385" t="s">
        <v>12205</v>
      </c>
      <c r="M1385" t="s">
        <v>12206</v>
      </c>
      <c r="N1385" t="s">
        <v>12207</v>
      </c>
      <c r="O1385" t="s">
        <v>12208</v>
      </c>
      <c r="P1385" t="s">
        <v>12209</v>
      </c>
      <c r="AA1385" s="1"/>
      <c r="AB1385" s="9" t="str">
        <f t="shared" si="21"/>
        <v>0</v>
      </c>
      <c r="AC1385" s="5"/>
    </row>
    <row r="1386" spans="1:29" x14ac:dyDescent="0.4">
      <c r="A1386" t="s">
        <v>12210</v>
      </c>
      <c r="B1386" t="s">
        <v>12211</v>
      </c>
      <c r="C1386" t="s">
        <v>9695</v>
      </c>
      <c r="D1386" s="2">
        <v>3685</v>
      </c>
      <c r="E1386" s="4">
        <v>5495</v>
      </c>
      <c r="F1386" s="1">
        <v>0.33</v>
      </c>
      <c r="G1386" s="12">
        <v>4.0999999999999996</v>
      </c>
      <c r="H1386" s="4">
        <v>290</v>
      </c>
      <c r="I1386" t="s">
        <v>12212</v>
      </c>
      <c r="J1386" t="s">
        <v>12213</v>
      </c>
      <c r="K1386" t="s">
        <v>12214</v>
      </c>
      <c r="L1386" t="s">
        <v>12215</v>
      </c>
      <c r="M1386" t="s">
        <v>12216</v>
      </c>
      <c r="N1386" t="s">
        <v>12217</v>
      </c>
      <c r="O1386" t="s">
        <v>12218</v>
      </c>
      <c r="P1386" t="s">
        <v>12219</v>
      </c>
      <c r="AA1386" s="1"/>
      <c r="AB1386" s="9" t="str">
        <f t="shared" si="21"/>
        <v>0</v>
      </c>
      <c r="AC1386" s="5"/>
    </row>
    <row r="1387" spans="1:29" x14ac:dyDescent="0.4">
      <c r="A1387" t="s">
        <v>12220</v>
      </c>
      <c r="B1387" t="s">
        <v>12221</v>
      </c>
      <c r="C1387" t="s">
        <v>8938</v>
      </c>
      <c r="D1387">
        <v>649</v>
      </c>
      <c r="E1387" s="4">
        <v>999</v>
      </c>
      <c r="F1387" s="1">
        <v>0.35</v>
      </c>
      <c r="G1387" s="12">
        <v>3.6</v>
      </c>
      <c r="H1387" s="4">
        <v>4</v>
      </c>
      <c r="I1387" t="s">
        <v>12222</v>
      </c>
      <c r="J1387" t="s">
        <v>12223</v>
      </c>
      <c r="K1387" t="s">
        <v>12224</v>
      </c>
      <c r="L1387" t="s">
        <v>12225</v>
      </c>
      <c r="M1387" t="s">
        <v>12226</v>
      </c>
      <c r="N1387" t="s">
        <v>12227</v>
      </c>
      <c r="O1387" t="s">
        <v>12228</v>
      </c>
      <c r="P1387" t="s">
        <v>12229</v>
      </c>
      <c r="AA1387" s="1"/>
      <c r="AB1387" s="9" t="str">
        <f t="shared" si="21"/>
        <v>0</v>
      </c>
      <c r="AC1387" s="5"/>
    </row>
    <row r="1388" spans="1:29" x14ac:dyDescent="0.4">
      <c r="A1388" t="s">
        <v>12230</v>
      </c>
      <c r="B1388" t="s">
        <v>12231</v>
      </c>
      <c r="C1388" t="s">
        <v>10420</v>
      </c>
      <c r="D1388" s="2">
        <v>8599</v>
      </c>
      <c r="E1388" s="4">
        <v>8995</v>
      </c>
      <c r="F1388" s="1">
        <v>0.04</v>
      </c>
      <c r="G1388" s="12">
        <v>4.4000000000000004</v>
      </c>
      <c r="H1388" s="4">
        <v>9734</v>
      </c>
      <c r="I1388" t="s">
        <v>12232</v>
      </c>
      <c r="J1388" t="s">
        <v>12233</v>
      </c>
      <c r="K1388" t="s">
        <v>12234</v>
      </c>
      <c r="L1388" t="s">
        <v>12235</v>
      </c>
      <c r="M1388" t="s">
        <v>12236</v>
      </c>
      <c r="N1388" t="s">
        <v>12237</v>
      </c>
      <c r="O1388" t="s">
        <v>12238</v>
      </c>
      <c r="P1388" t="s">
        <v>12239</v>
      </c>
      <c r="AA1388" s="1"/>
      <c r="AB1388" s="9" t="str">
        <f t="shared" si="21"/>
        <v>0</v>
      </c>
      <c r="AC1388" s="5"/>
    </row>
    <row r="1389" spans="1:29" x14ac:dyDescent="0.4">
      <c r="A1389" t="s">
        <v>12240</v>
      </c>
      <c r="B1389" t="s">
        <v>12241</v>
      </c>
      <c r="C1389" t="s">
        <v>8699</v>
      </c>
      <c r="D1389" s="2">
        <v>1110</v>
      </c>
      <c r="E1389" s="4">
        <v>1599</v>
      </c>
      <c r="F1389" s="1">
        <v>0.31</v>
      </c>
      <c r="G1389" s="12">
        <v>4.3</v>
      </c>
      <c r="H1389" s="4">
        <v>4022</v>
      </c>
      <c r="I1389" t="s">
        <v>12242</v>
      </c>
      <c r="J1389" t="s">
        <v>12243</v>
      </c>
      <c r="K1389" t="s">
        <v>12244</v>
      </c>
      <c r="L1389" t="s">
        <v>12245</v>
      </c>
      <c r="M1389" t="s">
        <v>12246</v>
      </c>
      <c r="N1389" t="s">
        <v>12247</v>
      </c>
      <c r="O1389" t="s">
        <v>12248</v>
      </c>
      <c r="P1389" t="s">
        <v>12249</v>
      </c>
      <c r="AA1389" s="1"/>
      <c r="AB1389" s="9" t="str">
        <f t="shared" si="21"/>
        <v>0</v>
      </c>
      <c r="AC1389" s="5"/>
    </row>
    <row r="1390" spans="1:29" x14ac:dyDescent="0.4">
      <c r="A1390" t="s">
        <v>12250</v>
      </c>
      <c r="B1390" t="s">
        <v>12251</v>
      </c>
      <c r="C1390" t="s">
        <v>8721</v>
      </c>
      <c r="D1390" s="2">
        <v>1499</v>
      </c>
      <c r="E1390" s="4">
        <v>3500</v>
      </c>
      <c r="F1390" s="1">
        <v>0.56999999999999995</v>
      </c>
      <c r="G1390" s="12">
        <v>4.7</v>
      </c>
      <c r="H1390" s="4">
        <v>2591</v>
      </c>
      <c r="I1390" t="s">
        <v>12252</v>
      </c>
      <c r="J1390" t="s">
        <v>12253</v>
      </c>
      <c r="K1390" t="s">
        <v>12254</v>
      </c>
      <c r="L1390" t="s">
        <v>12255</v>
      </c>
      <c r="M1390" t="s">
        <v>12256</v>
      </c>
      <c r="N1390" t="s">
        <v>12257</v>
      </c>
      <c r="O1390" t="s">
        <v>12258</v>
      </c>
      <c r="P1390" t="s">
        <v>12259</v>
      </c>
      <c r="AA1390" s="1"/>
      <c r="AB1390" s="9" t="str">
        <f t="shared" si="21"/>
        <v>1</v>
      </c>
      <c r="AC1390" s="5"/>
    </row>
    <row r="1391" spans="1:29" x14ac:dyDescent="0.4">
      <c r="A1391" t="s">
        <v>12260</v>
      </c>
      <c r="B1391" t="s">
        <v>12261</v>
      </c>
      <c r="C1391" t="s">
        <v>8585</v>
      </c>
      <c r="D1391">
        <v>759</v>
      </c>
      <c r="E1391" s="4">
        <v>1999</v>
      </c>
      <c r="F1391" s="1">
        <v>0.62</v>
      </c>
      <c r="G1391" s="12">
        <v>4.3</v>
      </c>
      <c r="H1391" s="4">
        <v>532</v>
      </c>
      <c r="I1391" t="s">
        <v>12262</v>
      </c>
      <c r="J1391" t="s">
        <v>12263</v>
      </c>
      <c r="K1391" t="s">
        <v>12264</v>
      </c>
      <c r="L1391" t="s">
        <v>12265</v>
      </c>
      <c r="M1391" t="s">
        <v>12266</v>
      </c>
      <c r="N1391" t="s">
        <v>12267</v>
      </c>
      <c r="O1391" t="s">
        <v>12268</v>
      </c>
      <c r="P1391" t="s">
        <v>12269</v>
      </c>
      <c r="AA1391" s="1"/>
      <c r="AB1391" s="9" t="str">
        <f t="shared" si="21"/>
        <v>1</v>
      </c>
      <c r="AC1391" s="5"/>
    </row>
    <row r="1392" spans="1:29" x14ac:dyDescent="0.4">
      <c r="A1392" t="s">
        <v>12270</v>
      </c>
      <c r="B1392" t="s">
        <v>12271</v>
      </c>
      <c r="C1392" t="s">
        <v>8969</v>
      </c>
      <c r="D1392" s="2">
        <v>2669</v>
      </c>
      <c r="E1392" s="4">
        <v>3199</v>
      </c>
      <c r="F1392" s="1">
        <v>0.17</v>
      </c>
      <c r="G1392" s="12">
        <v>3.9</v>
      </c>
      <c r="H1392" s="4">
        <v>260</v>
      </c>
      <c r="I1392" t="s">
        <v>12272</v>
      </c>
      <c r="J1392" t="s">
        <v>12273</v>
      </c>
      <c r="K1392" t="s">
        <v>12274</v>
      </c>
      <c r="L1392" t="s">
        <v>12275</v>
      </c>
      <c r="M1392" t="s">
        <v>12276</v>
      </c>
      <c r="N1392" t="s">
        <v>12277</v>
      </c>
      <c r="O1392" t="s">
        <v>12278</v>
      </c>
      <c r="P1392" t="s">
        <v>12279</v>
      </c>
      <c r="AA1392" s="1"/>
      <c r="AB1392" s="9" t="str">
        <f t="shared" si="21"/>
        <v>0</v>
      </c>
      <c r="AC1392" s="5"/>
    </row>
    <row r="1393" spans="1:29" x14ac:dyDescent="0.4">
      <c r="A1393" t="s">
        <v>12280</v>
      </c>
      <c r="B1393" t="s">
        <v>12281</v>
      </c>
      <c r="C1393" t="s">
        <v>9061</v>
      </c>
      <c r="D1393">
        <v>929</v>
      </c>
      <c r="E1393" s="4">
        <v>1300</v>
      </c>
      <c r="F1393" s="1">
        <v>0.28999999999999998</v>
      </c>
      <c r="G1393" s="12">
        <v>3.9</v>
      </c>
      <c r="H1393" s="4">
        <v>1672</v>
      </c>
      <c r="I1393" t="s">
        <v>12282</v>
      </c>
      <c r="J1393" t="s">
        <v>12283</v>
      </c>
      <c r="K1393" t="s">
        <v>12284</v>
      </c>
      <c r="L1393" t="s">
        <v>12285</v>
      </c>
      <c r="M1393" t="s">
        <v>12286</v>
      </c>
      <c r="N1393" t="s">
        <v>12287</v>
      </c>
      <c r="O1393" t="s">
        <v>12288</v>
      </c>
      <c r="P1393" t="s">
        <v>12289</v>
      </c>
      <c r="AA1393" s="1"/>
      <c r="AB1393" s="9" t="str">
        <f t="shared" si="21"/>
        <v>0</v>
      </c>
      <c r="AC1393" s="5"/>
    </row>
    <row r="1394" spans="1:29" x14ac:dyDescent="0.4">
      <c r="A1394" t="s">
        <v>12290</v>
      </c>
      <c r="B1394" t="s">
        <v>12291</v>
      </c>
      <c r="C1394" t="s">
        <v>8886</v>
      </c>
      <c r="D1394">
        <v>199</v>
      </c>
      <c r="E1394" s="4">
        <v>399</v>
      </c>
      <c r="F1394" s="1">
        <v>0.5</v>
      </c>
      <c r="G1394" s="12">
        <v>3.7</v>
      </c>
      <c r="H1394" s="4">
        <v>7945</v>
      </c>
      <c r="I1394" t="s">
        <v>12292</v>
      </c>
      <c r="J1394" t="s">
        <v>12293</v>
      </c>
      <c r="K1394" t="s">
        <v>12294</v>
      </c>
      <c r="L1394" t="s">
        <v>12295</v>
      </c>
      <c r="M1394" t="s">
        <v>12296</v>
      </c>
      <c r="N1394" t="s">
        <v>12297</v>
      </c>
      <c r="O1394" t="s">
        <v>12298</v>
      </c>
      <c r="P1394" t="s">
        <v>12299</v>
      </c>
      <c r="AA1394" s="1"/>
      <c r="AB1394" s="9" t="str">
        <f t="shared" si="21"/>
        <v>1</v>
      </c>
      <c r="AC1394" s="5"/>
    </row>
    <row r="1395" spans="1:29" x14ac:dyDescent="0.4">
      <c r="A1395" t="s">
        <v>12300</v>
      </c>
      <c r="B1395" t="s">
        <v>12301</v>
      </c>
      <c r="C1395" t="s">
        <v>8574</v>
      </c>
      <c r="D1395">
        <v>279</v>
      </c>
      <c r="E1395" s="4">
        <v>599</v>
      </c>
      <c r="F1395" s="1">
        <v>0.53</v>
      </c>
      <c r="G1395" s="12">
        <v>3.5</v>
      </c>
      <c r="H1395" s="4">
        <v>1367</v>
      </c>
      <c r="I1395" t="s">
        <v>12302</v>
      </c>
      <c r="J1395" t="s">
        <v>12303</v>
      </c>
      <c r="K1395" t="s">
        <v>12304</v>
      </c>
      <c r="L1395" t="s">
        <v>12305</v>
      </c>
      <c r="M1395" t="s">
        <v>12306</v>
      </c>
      <c r="N1395" t="s">
        <v>12307</v>
      </c>
      <c r="O1395" t="s">
        <v>12308</v>
      </c>
      <c r="P1395" t="s">
        <v>12309</v>
      </c>
      <c r="AA1395" s="1"/>
      <c r="AB1395" s="9" t="str">
        <f t="shared" si="21"/>
        <v>1</v>
      </c>
      <c r="AC1395" s="5"/>
    </row>
    <row r="1396" spans="1:29" x14ac:dyDescent="0.4">
      <c r="A1396" t="s">
        <v>12310</v>
      </c>
      <c r="B1396" t="s">
        <v>12311</v>
      </c>
      <c r="C1396" t="s">
        <v>8688</v>
      </c>
      <c r="D1396">
        <v>549</v>
      </c>
      <c r="E1396" s="4">
        <v>999</v>
      </c>
      <c r="F1396" s="1">
        <v>0.45</v>
      </c>
      <c r="G1396" s="12">
        <v>4</v>
      </c>
      <c r="H1396" s="4">
        <v>1313</v>
      </c>
      <c r="I1396" t="s">
        <v>12312</v>
      </c>
      <c r="J1396" t="s">
        <v>12313</v>
      </c>
      <c r="K1396" t="s">
        <v>12314</v>
      </c>
      <c r="L1396" t="s">
        <v>12315</v>
      </c>
      <c r="M1396" t="s">
        <v>12316</v>
      </c>
      <c r="N1396" t="s">
        <v>12317</v>
      </c>
      <c r="O1396" t="s">
        <v>12318</v>
      </c>
      <c r="P1396" t="s">
        <v>12319</v>
      </c>
      <c r="AA1396" s="1"/>
      <c r="AB1396" s="9" t="str">
        <f t="shared" si="21"/>
        <v>0</v>
      </c>
      <c r="AC1396" s="5"/>
    </row>
    <row r="1397" spans="1:29" x14ac:dyDescent="0.4">
      <c r="A1397" t="s">
        <v>12320</v>
      </c>
      <c r="B1397" t="s">
        <v>12321</v>
      </c>
      <c r="C1397" t="s">
        <v>10327</v>
      </c>
      <c r="D1397">
        <v>85</v>
      </c>
      <c r="E1397" s="4">
        <v>199</v>
      </c>
      <c r="F1397" s="1">
        <v>0.56999999999999995</v>
      </c>
      <c r="G1397" s="12">
        <v>4.0999999999999996</v>
      </c>
      <c r="H1397" s="4">
        <v>212</v>
      </c>
      <c r="I1397" t="s">
        <v>12322</v>
      </c>
      <c r="J1397" t="s">
        <v>12323</v>
      </c>
      <c r="K1397" t="s">
        <v>12324</v>
      </c>
      <c r="L1397" t="s">
        <v>12325</v>
      </c>
      <c r="M1397" t="s">
        <v>12326</v>
      </c>
      <c r="N1397" t="s">
        <v>12327</v>
      </c>
      <c r="O1397" t="s">
        <v>12328</v>
      </c>
      <c r="P1397" t="s">
        <v>12329</v>
      </c>
      <c r="AA1397" s="1"/>
      <c r="AB1397" s="9" t="str">
        <f t="shared" si="21"/>
        <v>1</v>
      </c>
      <c r="AC1397" s="5"/>
    </row>
    <row r="1398" spans="1:29" x14ac:dyDescent="0.4">
      <c r="A1398" t="s">
        <v>12330</v>
      </c>
      <c r="B1398" t="s">
        <v>12331</v>
      </c>
      <c r="C1398" t="s">
        <v>8938</v>
      </c>
      <c r="D1398">
        <v>499</v>
      </c>
      <c r="E1398" s="4">
        <v>1299</v>
      </c>
      <c r="F1398" s="1">
        <v>0.62</v>
      </c>
      <c r="G1398" s="12">
        <v>3.9</v>
      </c>
      <c r="H1398" s="4">
        <v>65</v>
      </c>
      <c r="I1398" t="s">
        <v>12332</v>
      </c>
      <c r="J1398" t="s">
        <v>12333</v>
      </c>
      <c r="K1398" t="s">
        <v>12334</v>
      </c>
      <c r="L1398" t="s">
        <v>12335</v>
      </c>
      <c r="M1398" t="s">
        <v>12336</v>
      </c>
      <c r="N1398" t="s">
        <v>12337</v>
      </c>
      <c r="O1398" t="s">
        <v>12338</v>
      </c>
      <c r="P1398" t="s">
        <v>12339</v>
      </c>
      <c r="AA1398" s="1"/>
      <c r="AB1398" s="9" t="str">
        <f t="shared" si="21"/>
        <v>1</v>
      </c>
      <c r="AC1398" s="5"/>
    </row>
    <row r="1399" spans="1:29" x14ac:dyDescent="0.4">
      <c r="A1399" t="s">
        <v>12340</v>
      </c>
      <c r="B1399" t="s">
        <v>12341</v>
      </c>
      <c r="C1399" t="s">
        <v>8938</v>
      </c>
      <c r="D1399" s="2">
        <v>5865</v>
      </c>
      <c r="E1399" s="4">
        <v>7776</v>
      </c>
      <c r="F1399" s="1">
        <v>0.25</v>
      </c>
      <c r="G1399" s="12">
        <v>4.4000000000000004</v>
      </c>
      <c r="H1399" s="4">
        <v>2737</v>
      </c>
      <c r="I1399" t="s">
        <v>12342</v>
      </c>
      <c r="J1399" t="s">
        <v>12343</v>
      </c>
      <c r="K1399" t="s">
        <v>12344</v>
      </c>
      <c r="L1399" t="s">
        <v>12345</v>
      </c>
      <c r="M1399" t="s">
        <v>12346</v>
      </c>
      <c r="N1399" t="s">
        <v>12347</v>
      </c>
      <c r="O1399" t="s">
        <v>12348</v>
      </c>
      <c r="P1399" t="s">
        <v>12349</v>
      </c>
      <c r="AA1399" s="1"/>
      <c r="AB1399" s="9" t="str">
        <f t="shared" si="21"/>
        <v>0</v>
      </c>
      <c r="AC1399" s="5"/>
    </row>
    <row r="1400" spans="1:29" x14ac:dyDescent="0.4">
      <c r="A1400" t="s">
        <v>12350</v>
      </c>
      <c r="B1400" t="s">
        <v>12351</v>
      </c>
      <c r="C1400" t="s">
        <v>8541</v>
      </c>
      <c r="D1400" s="2">
        <v>1260</v>
      </c>
      <c r="E1400" s="4">
        <v>2299</v>
      </c>
      <c r="F1400" s="1">
        <v>0.45</v>
      </c>
      <c r="G1400" s="12">
        <v>4.3</v>
      </c>
      <c r="H1400" s="4">
        <v>55</v>
      </c>
      <c r="I1400" t="s">
        <v>12352</v>
      </c>
      <c r="J1400" t="s">
        <v>12353</v>
      </c>
      <c r="K1400" t="s">
        <v>12354</v>
      </c>
      <c r="L1400" t="s">
        <v>12355</v>
      </c>
      <c r="M1400" t="s">
        <v>12356</v>
      </c>
      <c r="N1400" t="s">
        <v>12357</v>
      </c>
      <c r="O1400" t="s">
        <v>12358</v>
      </c>
      <c r="P1400" t="s">
        <v>12359</v>
      </c>
      <c r="AA1400" s="1"/>
      <c r="AB1400" s="9" t="str">
        <f t="shared" si="21"/>
        <v>0</v>
      </c>
      <c r="AC1400" s="5"/>
    </row>
    <row r="1401" spans="1:29" x14ac:dyDescent="0.4">
      <c r="A1401" t="s">
        <v>12360</v>
      </c>
      <c r="B1401" t="s">
        <v>12361</v>
      </c>
      <c r="C1401" t="s">
        <v>12362</v>
      </c>
      <c r="D1401" s="2">
        <v>1099</v>
      </c>
      <c r="E1401" s="4">
        <v>1500</v>
      </c>
      <c r="F1401" s="1">
        <v>0.27</v>
      </c>
      <c r="G1401" s="12">
        <v>4.5</v>
      </c>
      <c r="H1401" s="4">
        <v>1065</v>
      </c>
      <c r="I1401" t="s">
        <v>12363</v>
      </c>
      <c r="J1401" t="s">
        <v>12364</v>
      </c>
      <c r="K1401" t="s">
        <v>12365</v>
      </c>
      <c r="L1401" t="s">
        <v>12366</v>
      </c>
      <c r="M1401" t="s">
        <v>12367</v>
      </c>
      <c r="N1401" t="s">
        <v>12368</v>
      </c>
      <c r="O1401" t="s">
        <v>12369</v>
      </c>
      <c r="P1401" t="s">
        <v>12370</v>
      </c>
      <c r="AA1401" s="1"/>
      <c r="AB1401" s="9" t="str">
        <f t="shared" si="21"/>
        <v>0</v>
      </c>
      <c r="AC1401" s="5"/>
    </row>
    <row r="1402" spans="1:29" x14ac:dyDescent="0.4">
      <c r="A1402" t="s">
        <v>12371</v>
      </c>
      <c r="B1402" t="s">
        <v>12372</v>
      </c>
      <c r="C1402" t="s">
        <v>9061</v>
      </c>
      <c r="D1402" s="2">
        <v>1928</v>
      </c>
      <c r="E1402" s="4">
        <v>2590</v>
      </c>
      <c r="F1402" s="1">
        <v>0.26</v>
      </c>
      <c r="G1402" s="12">
        <v>4</v>
      </c>
      <c r="H1402" s="4">
        <v>2377</v>
      </c>
      <c r="I1402" t="s">
        <v>12373</v>
      </c>
      <c r="J1402" t="s">
        <v>12374</v>
      </c>
      <c r="K1402" t="s">
        <v>12375</v>
      </c>
      <c r="L1402" t="s">
        <v>12376</v>
      </c>
      <c r="M1402" t="s">
        <v>12377</v>
      </c>
      <c r="N1402" t="s">
        <v>12378</v>
      </c>
      <c r="O1402" t="s">
        <v>12379</v>
      </c>
      <c r="P1402" t="s">
        <v>12380</v>
      </c>
      <c r="AA1402" s="1"/>
      <c r="AB1402" s="9" t="str">
        <f t="shared" si="21"/>
        <v>0</v>
      </c>
      <c r="AC1402" s="5"/>
    </row>
    <row r="1403" spans="1:29" x14ac:dyDescent="0.4">
      <c r="A1403" t="s">
        <v>12381</v>
      </c>
      <c r="B1403" t="s">
        <v>12382</v>
      </c>
      <c r="C1403" t="s">
        <v>8773</v>
      </c>
      <c r="D1403" s="2">
        <v>3249</v>
      </c>
      <c r="E1403" s="4">
        <v>6299</v>
      </c>
      <c r="F1403" s="1">
        <v>0.48</v>
      </c>
      <c r="G1403" s="12">
        <v>3.9</v>
      </c>
      <c r="H1403" s="4">
        <v>2569</v>
      </c>
      <c r="I1403" t="s">
        <v>12383</v>
      </c>
      <c r="J1403" t="s">
        <v>12384</v>
      </c>
      <c r="K1403" t="s">
        <v>12385</v>
      </c>
      <c r="L1403" t="s">
        <v>12386</v>
      </c>
      <c r="M1403" t="s">
        <v>12387</v>
      </c>
      <c r="N1403" t="s">
        <v>12388</v>
      </c>
      <c r="O1403" t="s">
        <v>12389</v>
      </c>
      <c r="P1403" t="s">
        <v>12390</v>
      </c>
      <c r="AA1403" s="1"/>
      <c r="AB1403" s="9" t="str">
        <f t="shared" si="21"/>
        <v>0</v>
      </c>
      <c r="AC1403" s="5"/>
    </row>
    <row r="1404" spans="1:29" x14ac:dyDescent="0.4">
      <c r="A1404" t="s">
        <v>12391</v>
      </c>
      <c r="B1404" t="s">
        <v>12392</v>
      </c>
      <c r="C1404" t="s">
        <v>9061</v>
      </c>
      <c r="D1404" s="2">
        <v>1199</v>
      </c>
      <c r="E1404" s="4">
        <v>1795</v>
      </c>
      <c r="F1404" s="1">
        <v>0.33</v>
      </c>
      <c r="G1404" s="12">
        <v>4.2</v>
      </c>
      <c r="H1404" s="4">
        <v>5967</v>
      </c>
      <c r="I1404" t="s">
        <v>12393</v>
      </c>
      <c r="J1404" t="s">
        <v>12394</v>
      </c>
      <c r="K1404" t="s">
        <v>12395</v>
      </c>
      <c r="L1404" t="s">
        <v>12396</v>
      </c>
      <c r="M1404" t="s">
        <v>12397</v>
      </c>
      <c r="N1404" t="s">
        <v>12398</v>
      </c>
      <c r="O1404" t="s">
        <v>12399</v>
      </c>
      <c r="P1404" t="s">
        <v>12400</v>
      </c>
      <c r="AA1404" s="1"/>
      <c r="AB1404" s="9" t="str">
        <f t="shared" si="21"/>
        <v>0</v>
      </c>
      <c r="AC1404" s="5"/>
    </row>
    <row r="1405" spans="1:29" x14ac:dyDescent="0.4">
      <c r="A1405" t="s">
        <v>12401</v>
      </c>
      <c r="B1405" t="s">
        <v>12402</v>
      </c>
      <c r="C1405" t="s">
        <v>8541</v>
      </c>
      <c r="D1405" s="2">
        <v>1456</v>
      </c>
      <c r="E1405" s="4">
        <v>3190</v>
      </c>
      <c r="F1405" s="1">
        <v>0.54</v>
      </c>
      <c r="G1405" s="12">
        <v>4.0999999999999996</v>
      </c>
      <c r="H1405" s="4">
        <v>1776</v>
      </c>
      <c r="I1405" t="s">
        <v>12403</v>
      </c>
      <c r="J1405" t="s">
        <v>12404</v>
      </c>
      <c r="K1405" t="s">
        <v>12405</v>
      </c>
      <c r="L1405" t="s">
        <v>12406</v>
      </c>
      <c r="M1405" t="s">
        <v>12407</v>
      </c>
      <c r="N1405" t="s">
        <v>12408</v>
      </c>
      <c r="O1405" t="s">
        <v>12409</v>
      </c>
      <c r="P1405" t="s">
        <v>12410</v>
      </c>
      <c r="AA1405" s="1"/>
      <c r="AB1405" s="9" t="str">
        <f t="shared" si="21"/>
        <v>1</v>
      </c>
      <c r="AC1405" s="5"/>
    </row>
    <row r="1406" spans="1:29" x14ac:dyDescent="0.4">
      <c r="A1406" t="s">
        <v>12411</v>
      </c>
      <c r="B1406" t="s">
        <v>12412</v>
      </c>
      <c r="C1406" t="s">
        <v>8938</v>
      </c>
      <c r="D1406" s="2">
        <v>3349</v>
      </c>
      <c r="E1406" s="4">
        <v>4799</v>
      </c>
      <c r="F1406" s="1">
        <v>0.3</v>
      </c>
      <c r="G1406" s="12">
        <v>3.7</v>
      </c>
      <c r="H1406" s="4">
        <v>4200</v>
      </c>
      <c r="I1406" t="s">
        <v>12413</v>
      </c>
      <c r="J1406" t="s">
        <v>12414</v>
      </c>
      <c r="K1406" t="s">
        <v>12415</v>
      </c>
      <c r="L1406" t="s">
        <v>12416</v>
      </c>
      <c r="M1406" t="s">
        <v>12417</v>
      </c>
      <c r="N1406" t="s">
        <v>12418</v>
      </c>
      <c r="O1406" t="s">
        <v>12419</v>
      </c>
      <c r="P1406" t="s">
        <v>12420</v>
      </c>
      <c r="AA1406" s="1"/>
      <c r="AB1406" s="9" t="str">
        <f t="shared" si="21"/>
        <v>0</v>
      </c>
      <c r="AC1406" s="5"/>
    </row>
    <row r="1407" spans="1:29" x14ac:dyDescent="0.4">
      <c r="A1407" t="s">
        <v>12421</v>
      </c>
      <c r="B1407" t="s">
        <v>12422</v>
      </c>
      <c r="C1407" t="s">
        <v>9386</v>
      </c>
      <c r="D1407" s="2">
        <v>4899</v>
      </c>
      <c r="E1407" s="4">
        <v>8999</v>
      </c>
      <c r="F1407" s="1">
        <v>0.46</v>
      </c>
      <c r="G1407" s="12">
        <v>4.0999999999999996</v>
      </c>
      <c r="H1407" s="4">
        <v>297</v>
      </c>
      <c r="I1407" t="s">
        <v>12423</v>
      </c>
      <c r="J1407" t="s">
        <v>12424</v>
      </c>
      <c r="K1407" t="s">
        <v>12425</v>
      </c>
      <c r="L1407" t="s">
        <v>12426</v>
      </c>
      <c r="M1407" t="s">
        <v>12427</v>
      </c>
      <c r="N1407" t="s">
        <v>12428</v>
      </c>
      <c r="O1407" t="s">
        <v>12429</v>
      </c>
      <c r="P1407" t="s">
        <v>12430</v>
      </c>
      <c r="AA1407" s="1"/>
      <c r="AB1407" s="9" t="str">
        <f t="shared" si="21"/>
        <v>0</v>
      </c>
      <c r="AC1407" s="5"/>
    </row>
    <row r="1408" spans="1:29" x14ac:dyDescent="0.4">
      <c r="A1408" t="s">
        <v>12431</v>
      </c>
      <c r="B1408" t="s">
        <v>12432</v>
      </c>
      <c r="C1408" t="s">
        <v>8762</v>
      </c>
      <c r="D1408" s="2">
        <v>1199</v>
      </c>
      <c r="E1408" s="4">
        <v>1899</v>
      </c>
      <c r="F1408" s="1">
        <v>0.37</v>
      </c>
      <c r="G1408" s="12">
        <v>4.2</v>
      </c>
      <c r="H1408" s="4">
        <v>3858</v>
      </c>
      <c r="I1408" t="s">
        <v>12433</v>
      </c>
      <c r="J1408" t="s">
        <v>12434</v>
      </c>
      <c r="K1408" t="s">
        <v>12435</v>
      </c>
      <c r="L1408" t="s">
        <v>12436</v>
      </c>
      <c r="M1408" t="s">
        <v>12437</v>
      </c>
      <c r="N1408" t="s">
        <v>12438</v>
      </c>
      <c r="O1408" t="s">
        <v>12439</v>
      </c>
      <c r="P1408" t="s">
        <v>12440</v>
      </c>
      <c r="AA1408" s="1"/>
      <c r="AB1408" s="9" t="str">
        <f t="shared" si="21"/>
        <v>0</v>
      </c>
      <c r="AC1408" s="5"/>
    </row>
    <row r="1409" spans="1:29" x14ac:dyDescent="0.4">
      <c r="A1409" t="s">
        <v>12441</v>
      </c>
      <c r="B1409" t="s">
        <v>12442</v>
      </c>
      <c r="C1409" t="s">
        <v>11105</v>
      </c>
      <c r="D1409" s="2">
        <v>3290</v>
      </c>
      <c r="E1409" s="4">
        <v>5799</v>
      </c>
      <c r="F1409" s="1">
        <v>0.43</v>
      </c>
      <c r="G1409" s="12">
        <v>4.3</v>
      </c>
      <c r="H1409" s="4">
        <v>168</v>
      </c>
      <c r="I1409" t="s">
        <v>12443</v>
      </c>
      <c r="J1409" t="s">
        <v>12444</v>
      </c>
      <c r="K1409" t="s">
        <v>12445</v>
      </c>
      <c r="L1409" t="s">
        <v>12446</v>
      </c>
      <c r="M1409" t="s">
        <v>12447</v>
      </c>
      <c r="N1409" t="s">
        <v>12448</v>
      </c>
      <c r="O1409" t="s">
        <v>12449</v>
      </c>
      <c r="P1409" t="s">
        <v>12450</v>
      </c>
      <c r="AA1409" s="1"/>
      <c r="AB1409" s="9" t="str">
        <f t="shared" si="21"/>
        <v>0</v>
      </c>
      <c r="AC1409" s="5"/>
    </row>
    <row r="1410" spans="1:29" x14ac:dyDescent="0.4">
      <c r="A1410" t="s">
        <v>12451</v>
      </c>
      <c r="B1410" t="s">
        <v>12452</v>
      </c>
      <c r="C1410" t="s">
        <v>8574</v>
      </c>
      <c r="D1410">
        <v>179</v>
      </c>
      <c r="E1410" s="4">
        <v>799</v>
      </c>
      <c r="F1410" s="1">
        <v>0.78</v>
      </c>
      <c r="G1410" s="12">
        <v>3.6</v>
      </c>
      <c r="H1410" s="4">
        <v>101</v>
      </c>
      <c r="I1410" t="s">
        <v>12453</v>
      </c>
      <c r="J1410" t="s">
        <v>12454</v>
      </c>
      <c r="K1410" t="s">
        <v>12455</v>
      </c>
      <c r="L1410" t="s">
        <v>12456</v>
      </c>
      <c r="M1410" t="s">
        <v>12457</v>
      </c>
      <c r="N1410" t="s">
        <v>12458</v>
      </c>
      <c r="O1410" t="s">
        <v>12459</v>
      </c>
      <c r="P1410" t="s">
        <v>12460</v>
      </c>
      <c r="AA1410" s="1"/>
      <c r="AB1410" s="9" t="str">
        <f t="shared" si="21"/>
        <v>1</v>
      </c>
      <c r="AC1410" s="5"/>
    </row>
    <row r="1411" spans="1:29" x14ac:dyDescent="0.4">
      <c r="A1411" t="s">
        <v>12461</v>
      </c>
      <c r="B1411" t="s">
        <v>12462</v>
      </c>
      <c r="C1411" t="s">
        <v>12121</v>
      </c>
      <c r="D1411">
        <v>149</v>
      </c>
      <c r="E1411" s="4">
        <v>300</v>
      </c>
      <c r="F1411" s="1">
        <v>0.5</v>
      </c>
      <c r="G1411" s="12">
        <v>4.0999999999999996</v>
      </c>
      <c r="H1411" s="4">
        <v>4074</v>
      </c>
      <c r="I1411" t="s">
        <v>12463</v>
      </c>
      <c r="J1411" t="s">
        <v>12464</v>
      </c>
      <c r="K1411" t="s">
        <v>12465</v>
      </c>
      <c r="L1411" t="s">
        <v>12466</v>
      </c>
      <c r="M1411" t="s">
        <v>12467</v>
      </c>
      <c r="N1411" t="s">
        <v>12468</v>
      </c>
      <c r="O1411" t="s">
        <v>12469</v>
      </c>
      <c r="P1411" t="s">
        <v>12470</v>
      </c>
      <c r="AA1411" s="1"/>
      <c r="AB1411" s="9" t="str">
        <f t="shared" ref="AB1411:AB1465" si="22">IF(F1411&gt;=50%, "1", "0")</f>
        <v>1</v>
      </c>
      <c r="AC1411" s="5"/>
    </row>
    <row r="1412" spans="1:29" x14ac:dyDescent="0.4">
      <c r="A1412" t="s">
        <v>12471</v>
      </c>
      <c r="B1412" t="s">
        <v>12472</v>
      </c>
      <c r="C1412" t="s">
        <v>8710</v>
      </c>
      <c r="D1412" s="2">
        <v>5490</v>
      </c>
      <c r="E1412" s="4">
        <v>7200</v>
      </c>
      <c r="F1412" s="1">
        <v>0.24</v>
      </c>
      <c r="G1412" s="12">
        <v>4.5</v>
      </c>
      <c r="H1412" s="4">
        <v>1408</v>
      </c>
      <c r="I1412" t="s">
        <v>12473</v>
      </c>
      <c r="J1412" t="s">
        <v>12474</v>
      </c>
      <c r="K1412" t="s">
        <v>12475</v>
      </c>
      <c r="L1412" t="s">
        <v>12476</v>
      </c>
      <c r="M1412" t="s">
        <v>12477</v>
      </c>
      <c r="N1412" t="s">
        <v>12478</v>
      </c>
      <c r="O1412" t="s">
        <v>12479</v>
      </c>
      <c r="P1412" t="s">
        <v>12480</v>
      </c>
      <c r="AA1412" s="1"/>
      <c r="AB1412" s="9" t="str">
        <f t="shared" si="22"/>
        <v>0</v>
      </c>
      <c r="AC1412" s="5"/>
    </row>
    <row r="1413" spans="1:29" x14ac:dyDescent="0.4">
      <c r="A1413" t="s">
        <v>12481</v>
      </c>
      <c r="B1413" t="s">
        <v>12482</v>
      </c>
      <c r="C1413" t="s">
        <v>8585</v>
      </c>
      <c r="D1413">
        <v>379</v>
      </c>
      <c r="E1413" s="4">
        <v>389</v>
      </c>
      <c r="F1413" s="1">
        <v>0.03</v>
      </c>
      <c r="G1413" s="12">
        <v>4.2</v>
      </c>
      <c r="H1413" s="4">
        <v>3739</v>
      </c>
      <c r="I1413" t="s">
        <v>12483</v>
      </c>
      <c r="J1413" t="s">
        <v>12484</v>
      </c>
      <c r="K1413" t="s">
        <v>12485</v>
      </c>
      <c r="L1413" t="s">
        <v>12486</v>
      </c>
      <c r="M1413" t="s">
        <v>12487</v>
      </c>
      <c r="N1413" t="s">
        <v>12488</v>
      </c>
      <c r="O1413" t="s">
        <v>12489</v>
      </c>
      <c r="P1413" t="s">
        <v>12490</v>
      </c>
      <c r="AA1413" s="1"/>
      <c r="AB1413" s="9" t="str">
        <f t="shared" si="22"/>
        <v>0</v>
      </c>
      <c r="AC1413" s="5"/>
    </row>
    <row r="1414" spans="1:29" x14ac:dyDescent="0.4">
      <c r="A1414" t="s">
        <v>12491</v>
      </c>
      <c r="B1414" t="s">
        <v>12492</v>
      </c>
      <c r="C1414" t="s">
        <v>10094</v>
      </c>
      <c r="D1414" s="2">
        <v>8699</v>
      </c>
      <c r="E1414" s="4">
        <v>13049</v>
      </c>
      <c r="F1414" s="1">
        <v>0.33</v>
      </c>
      <c r="G1414" s="12">
        <v>4.3</v>
      </c>
      <c r="H1414" s="4">
        <v>5891</v>
      </c>
      <c r="I1414" t="s">
        <v>12493</v>
      </c>
      <c r="J1414" t="s">
        <v>12494</v>
      </c>
      <c r="K1414" t="s">
        <v>12495</v>
      </c>
      <c r="L1414" t="s">
        <v>12496</v>
      </c>
      <c r="M1414" t="s">
        <v>12497</v>
      </c>
      <c r="N1414" t="s">
        <v>12498</v>
      </c>
      <c r="O1414" t="s">
        <v>12499</v>
      </c>
      <c r="P1414" t="s">
        <v>12500</v>
      </c>
      <c r="AA1414" s="1"/>
      <c r="AB1414" s="9" t="str">
        <f t="shared" si="22"/>
        <v>0</v>
      </c>
      <c r="AC1414" s="5"/>
    </row>
    <row r="1415" spans="1:29" x14ac:dyDescent="0.4">
      <c r="A1415" t="s">
        <v>12501</v>
      </c>
      <c r="B1415" t="s">
        <v>12502</v>
      </c>
      <c r="C1415" t="s">
        <v>8710</v>
      </c>
      <c r="D1415" s="3">
        <v>3041.67</v>
      </c>
      <c r="E1415" s="4">
        <v>5999</v>
      </c>
      <c r="F1415" s="1">
        <v>0.49</v>
      </c>
      <c r="G1415" s="12">
        <v>4</v>
      </c>
      <c r="H1415" s="4">
        <v>777</v>
      </c>
      <c r="I1415" t="s">
        <v>12503</v>
      </c>
      <c r="J1415" t="s">
        <v>12504</v>
      </c>
      <c r="K1415" t="s">
        <v>12505</v>
      </c>
      <c r="L1415" t="s">
        <v>12506</v>
      </c>
      <c r="M1415" t="s">
        <v>12507</v>
      </c>
      <c r="N1415" t="s">
        <v>12508</v>
      </c>
      <c r="O1415" t="s">
        <v>12509</v>
      </c>
      <c r="P1415" t="s">
        <v>12510</v>
      </c>
      <c r="AA1415" s="1"/>
      <c r="AB1415" s="9" t="str">
        <f t="shared" si="22"/>
        <v>0</v>
      </c>
      <c r="AC1415" s="5"/>
    </row>
    <row r="1416" spans="1:29" x14ac:dyDescent="0.4">
      <c r="A1416" t="s">
        <v>12511</v>
      </c>
      <c r="B1416" t="s">
        <v>12512</v>
      </c>
      <c r="C1416" t="s">
        <v>8688</v>
      </c>
      <c r="D1416" s="2">
        <v>1745</v>
      </c>
      <c r="E1416" s="4">
        <v>2400</v>
      </c>
      <c r="F1416" s="1">
        <v>0.27</v>
      </c>
      <c r="G1416" s="12">
        <v>4.2</v>
      </c>
      <c r="H1416" s="4">
        <v>14160</v>
      </c>
      <c r="I1416" t="s">
        <v>12513</v>
      </c>
      <c r="J1416" t="s">
        <v>12514</v>
      </c>
      <c r="K1416" t="s">
        <v>12515</v>
      </c>
      <c r="L1416" t="s">
        <v>12516</v>
      </c>
      <c r="M1416" t="s">
        <v>12517</v>
      </c>
      <c r="N1416" t="s">
        <v>12518</v>
      </c>
      <c r="O1416" t="s">
        <v>12519</v>
      </c>
      <c r="P1416" t="s">
        <v>12520</v>
      </c>
      <c r="AA1416" s="1"/>
      <c r="AB1416" s="9" t="str">
        <f t="shared" si="22"/>
        <v>0</v>
      </c>
      <c r="AC1416" s="5"/>
    </row>
    <row r="1417" spans="1:29" x14ac:dyDescent="0.4">
      <c r="A1417" t="s">
        <v>12521</v>
      </c>
      <c r="B1417" t="s">
        <v>12522</v>
      </c>
      <c r="C1417" t="s">
        <v>8647</v>
      </c>
      <c r="D1417" s="2">
        <v>3180</v>
      </c>
      <c r="E1417" s="4">
        <v>5295</v>
      </c>
      <c r="F1417" s="1">
        <v>0.4</v>
      </c>
      <c r="G1417" s="12">
        <v>4.2</v>
      </c>
      <c r="H1417" s="4">
        <v>6919</v>
      </c>
      <c r="I1417" t="s">
        <v>12523</v>
      </c>
      <c r="J1417" t="s">
        <v>12524</v>
      </c>
      <c r="K1417" t="s">
        <v>12525</v>
      </c>
      <c r="L1417" t="s">
        <v>12526</v>
      </c>
      <c r="M1417" t="s">
        <v>12527</v>
      </c>
      <c r="N1417" t="s">
        <v>12528</v>
      </c>
      <c r="O1417" t="s">
        <v>12529</v>
      </c>
      <c r="P1417" t="s">
        <v>12530</v>
      </c>
      <c r="AA1417" s="1"/>
      <c r="AB1417" s="9" t="str">
        <f t="shared" si="22"/>
        <v>0</v>
      </c>
      <c r="AC1417" s="5"/>
    </row>
    <row r="1418" spans="1:29" x14ac:dyDescent="0.4">
      <c r="A1418" t="s">
        <v>12531</v>
      </c>
      <c r="B1418" t="s">
        <v>12532</v>
      </c>
      <c r="C1418" t="s">
        <v>10094</v>
      </c>
      <c r="D1418" s="2">
        <v>4999</v>
      </c>
      <c r="E1418" s="4">
        <v>24999</v>
      </c>
      <c r="F1418" s="1">
        <v>0.8</v>
      </c>
      <c r="G1418" s="12">
        <v>4.5</v>
      </c>
      <c r="H1418" s="4">
        <v>287</v>
      </c>
      <c r="I1418" t="s">
        <v>12533</v>
      </c>
      <c r="J1418" t="s">
        <v>12534</v>
      </c>
      <c r="K1418" t="s">
        <v>12535</v>
      </c>
      <c r="L1418" t="s">
        <v>12536</v>
      </c>
      <c r="M1418" t="s">
        <v>12537</v>
      </c>
      <c r="N1418" t="s">
        <v>12538</v>
      </c>
      <c r="O1418" t="s">
        <v>12539</v>
      </c>
      <c r="P1418" t="s">
        <v>12540</v>
      </c>
      <c r="AA1418" s="1"/>
      <c r="AB1418" s="9" t="str">
        <f t="shared" si="22"/>
        <v>1</v>
      </c>
      <c r="AC1418" s="5"/>
    </row>
    <row r="1419" spans="1:29" x14ac:dyDescent="0.4">
      <c r="A1419" t="s">
        <v>12541</v>
      </c>
      <c r="B1419" t="s">
        <v>12542</v>
      </c>
      <c r="C1419" t="s">
        <v>8886</v>
      </c>
      <c r="D1419">
        <v>390</v>
      </c>
      <c r="E1419" s="4">
        <v>799</v>
      </c>
      <c r="F1419" s="1">
        <v>0.51</v>
      </c>
      <c r="G1419" s="12">
        <v>3.8</v>
      </c>
      <c r="H1419" s="4">
        <v>287</v>
      </c>
      <c r="I1419" t="s">
        <v>12543</v>
      </c>
      <c r="J1419" t="s">
        <v>12544</v>
      </c>
      <c r="K1419" t="s">
        <v>12545</v>
      </c>
      <c r="L1419" t="s">
        <v>12546</v>
      </c>
      <c r="M1419" t="s">
        <v>12547</v>
      </c>
      <c r="N1419" t="s">
        <v>12548</v>
      </c>
      <c r="O1419" t="s">
        <v>12549</v>
      </c>
      <c r="P1419" t="s">
        <v>12550</v>
      </c>
      <c r="AA1419" s="1"/>
      <c r="AB1419" s="9" t="str">
        <f t="shared" si="22"/>
        <v>1</v>
      </c>
      <c r="AC1419" s="5"/>
    </row>
    <row r="1420" spans="1:29" x14ac:dyDescent="0.4">
      <c r="A1420" t="s">
        <v>12551</v>
      </c>
      <c r="B1420" t="s">
        <v>12552</v>
      </c>
      <c r="C1420" t="s">
        <v>12553</v>
      </c>
      <c r="D1420" s="2">
        <v>1999</v>
      </c>
      <c r="E1420" s="4">
        <v>2999</v>
      </c>
      <c r="F1420" s="1">
        <v>0.33</v>
      </c>
      <c r="G1420" s="12">
        <v>4.4000000000000004</v>
      </c>
      <c r="H1420" s="4">
        <v>388</v>
      </c>
      <c r="I1420" t="s">
        <v>12554</v>
      </c>
      <c r="J1420" t="s">
        <v>12555</v>
      </c>
      <c r="K1420" t="s">
        <v>12556</v>
      </c>
      <c r="L1420" t="s">
        <v>12557</v>
      </c>
      <c r="M1420" t="s">
        <v>12558</v>
      </c>
      <c r="N1420" t="s">
        <v>12559</v>
      </c>
      <c r="O1420" t="s">
        <v>12560</v>
      </c>
      <c r="P1420" t="s">
        <v>12561</v>
      </c>
      <c r="AA1420" s="1"/>
      <c r="AB1420" s="9" t="str">
        <f t="shared" si="22"/>
        <v>0</v>
      </c>
      <c r="AC1420" s="5"/>
    </row>
    <row r="1421" spans="1:29" x14ac:dyDescent="0.4">
      <c r="A1421" t="s">
        <v>12562</v>
      </c>
      <c r="B1421" t="s">
        <v>12563</v>
      </c>
      <c r="C1421" t="s">
        <v>9030</v>
      </c>
      <c r="D1421" s="2">
        <v>1624</v>
      </c>
      <c r="E1421" s="4">
        <v>2495</v>
      </c>
      <c r="F1421" s="1">
        <v>0.35</v>
      </c>
      <c r="G1421" s="12">
        <v>4.0999999999999996</v>
      </c>
      <c r="H1421" s="4">
        <v>827</v>
      </c>
      <c r="I1421" t="s">
        <v>12564</v>
      </c>
      <c r="J1421" t="s">
        <v>12565</v>
      </c>
      <c r="K1421" t="s">
        <v>12566</v>
      </c>
      <c r="L1421" t="s">
        <v>12567</v>
      </c>
      <c r="M1421" t="s">
        <v>12568</v>
      </c>
      <c r="N1421" t="s">
        <v>12569</v>
      </c>
      <c r="O1421" t="s">
        <v>12570</v>
      </c>
      <c r="P1421" t="s">
        <v>12571</v>
      </c>
      <c r="AA1421" s="1"/>
      <c r="AB1421" s="9" t="str">
        <f t="shared" si="22"/>
        <v>0</v>
      </c>
      <c r="AC1421" s="5"/>
    </row>
    <row r="1422" spans="1:29" x14ac:dyDescent="0.4">
      <c r="A1422" t="s">
        <v>12572</v>
      </c>
      <c r="B1422" t="s">
        <v>12573</v>
      </c>
      <c r="C1422" t="s">
        <v>12121</v>
      </c>
      <c r="D1422">
        <v>184</v>
      </c>
      <c r="E1422" s="4">
        <v>450</v>
      </c>
      <c r="F1422" s="1">
        <v>0.59</v>
      </c>
      <c r="G1422" s="12">
        <v>4.2</v>
      </c>
      <c r="H1422" s="4">
        <v>4971</v>
      </c>
      <c r="I1422" t="s">
        <v>12574</v>
      </c>
      <c r="J1422" t="s">
        <v>12575</v>
      </c>
      <c r="K1422" t="s">
        <v>12576</v>
      </c>
      <c r="L1422" t="s">
        <v>12577</v>
      </c>
      <c r="M1422" t="s">
        <v>12578</v>
      </c>
      <c r="N1422" t="s">
        <v>12579</v>
      </c>
      <c r="O1422" t="s">
        <v>12580</v>
      </c>
      <c r="P1422" t="s">
        <v>12581</v>
      </c>
      <c r="AA1422" s="1"/>
      <c r="AB1422" s="9" t="str">
        <f t="shared" si="22"/>
        <v>1</v>
      </c>
      <c r="AC1422" s="5"/>
    </row>
    <row r="1423" spans="1:29" x14ac:dyDescent="0.4">
      <c r="A1423" t="s">
        <v>12582</v>
      </c>
      <c r="B1423" t="s">
        <v>12583</v>
      </c>
      <c r="C1423" t="s">
        <v>8574</v>
      </c>
      <c r="D1423">
        <v>445</v>
      </c>
      <c r="E1423" s="4">
        <v>999</v>
      </c>
      <c r="F1423" s="1">
        <v>0.55000000000000004</v>
      </c>
      <c r="G1423" s="12">
        <v>4.3</v>
      </c>
      <c r="H1423" s="4">
        <v>229</v>
      </c>
      <c r="I1423" t="s">
        <v>12584</v>
      </c>
      <c r="J1423" t="s">
        <v>12585</v>
      </c>
      <c r="K1423" t="s">
        <v>12586</v>
      </c>
      <c r="L1423" t="s">
        <v>12587</v>
      </c>
      <c r="M1423" t="s">
        <v>12588</v>
      </c>
      <c r="N1423" t="s">
        <v>12589</v>
      </c>
      <c r="O1423" t="s">
        <v>12590</v>
      </c>
      <c r="P1423" t="s">
        <v>12591</v>
      </c>
      <c r="AA1423" s="1"/>
      <c r="AB1423" s="9" t="str">
        <f t="shared" si="22"/>
        <v>1</v>
      </c>
      <c r="AC1423" s="5"/>
    </row>
    <row r="1424" spans="1:29" x14ac:dyDescent="0.4">
      <c r="A1424" t="s">
        <v>12592</v>
      </c>
      <c r="B1424" t="s">
        <v>12593</v>
      </c>
      <c r="C1424" t="s">
        <v>12594</v>
      </c>
      <c r="D1424">
        <v>699</v>
      </c>
      <c r="E1424" s="4">
        <v>1690</v>
      </c>
      <c r="F1424" s="1">
        <v>0.59</v>
      </c>
      <c r="G1424" s="12">
        <v>4.0999999999999996</v>
      </c>
      <c r="H1424" s="4">
        <v>3524</v>
      </c>
      <c r="I1424" t="s">
        <v>12595</v>
      </c>
      <c r="J1424" t="s">
        <v>12596</v>
      </c>
      <c r="K1424" t="s">
        <v>12597</v>
      </c>
      <c r="L1424" t="s">
        <v>12598</v>
      </c>
      <c r="M1424" t="s">
        <v>12599</v>
      </c>
      <c r="N1424" t="s">
        <v>12600</v>
      </c>
      <c r="O1424" t="s">
        <v>12601</v>
      </c>
      <c r="P1424" t="s">
        <v>12602</v>
      </c>
      <c r="AA1424" s="1"/>
      <c r="AB1424" s="9" t="str">
        <f t="shared" si="22"/>
        <v>1</v>
      </c>
      <c r="AC1424" s="5"/>
    </row>
    <row r="1425" spans="1:29" x14ac:dyDescent="0.4">
      <c r="A1425" t="s">
        <v>12603</v>
      </c>
      <c r="B1425" t="s">
        <v>12604</v>
      </c>
      <c r="C1425" t="s">
        <v>8647</v>
      </c>
      <c r="D1425" s="2">
        <v>1601</v>
      </c>
      <c r="E1425" s="4">
        <v>3890</v>
      </c>
      <c r="F1425" s="1">
        <v>0.59</v>
      </c>
      <c r="G1425" s="12">
        <v>4.2</v>
      </c>
      <c r="H1425" s="4">
        <v>156</v>
      </c>
      <c r="I1425" t="s">
        <v>12605</v>
      </c>
      <c r="J1425" t="s">
        <v>12606</v>
      </c>
      <c r="K1425" t="s">
        <v>12607</v>
      </c>
      <c r="L1425" t="s">
        <v>12608</v>
      </c>
      <c r="M1425" t="s">
        <v>12609</v>
      </c>
      <c r="N1425" t="s">
        <v>12610</v>
      </c>
      <c r="O1425" t="s">
        <v>12611</v>
      </c>
      <c r="P1425" t="s">
        <v>12612</v>
      </c>
      <c r="AA1425" s="1"/>
      <c r="AB1425" s="9" t="str">
        <f t="shared" si="22"/>
        <v>1</v>
      </c>
      <c r="AC1425" s="5"/>
    </row>
    <row r="1426" spans="1:29" x14ac:dyDescent="0.4">
      <c r="A1426" t="s">
        <v>12613</v>
      </c>
      <c r="B1426" t="s">
        <v>12614</v>
      </c>
      <c r="C1426" t="s">
        <v>9633</v>
      </c>
      <c r="D1426">
        <v>231</v>
      </c>
      <c r="E1426" s="4">
        <v>260</v>
      </c>
      <c r="F1426" s="1">
        <v>0.11</v>
      </c>
      <c r="G1426" s="12">
        <v>4.0999999999999996</v>
      </c>
      <c r="H1426" s="4">
        <v>490</v>
      </c>
      <c r="I1426" t="s">
        <v>12615</v>
      </c>
      <c r="J1426" t="s">
        <v>12616</v>
      </c>
      <c r="K1426" t="s">
        <v>12617</v>
      </c>
      <c r="L1426" t="s">
        <v>12618</v>
      </c>
      <c r="M1426" t="s">
        <v>12619</v>
      </c>
      <c r="N1426" t="s">
        <v>13072</v>
      </c>
      <c r="O1426" t="s">
        <v>12620</v>
      </c>
      <c r="P1426" t="s">
        <v>12621</v>
      </c>
      <c r="AA1426" s="1"/>
      <c r="AB1426" s="9" t="str">
        <f t="shared" si="22"/>
        <v>0</v>
      </c>
      <c r="AC1426" s="5"/>
    </row>
    <row r="1427" spans="1:29" x14ac:dyDescent="0.4">
      <c r="A1427" t="s">
        <v>12622</v>
      </c>
      <c r="B1427" t="s">
        <v>12623</v>
      </c>
      <c r="C1427" t="s">
        <v>8574</v>
      </c>
      <c r="D1427">
        <v>369</v>
      </c>
      <c r="E1427" s="4">
        <v>599</v>
      </c>
      <c r="F1427" s="1">
        <v>0.38</v>
      </c>
      <c r="G1427" s="12">
        <v>3.9</v>
      </c>
      <c r="H1427" s="4">
        <v>82</v>
      </c>
      <c r="I1427" t="s">
        <v>12624</v>
      </c>
      <c r="J1427" t="s">
        <v>12625</v>
      </c>
      <c r="K1427" t="s">
        <v>12626</v>
      </c>
      <c r="L1427" t="s">
        <v>12627</v>
      </c>
      <c r="M1427" t="s">
        <v>12628</v>
      </c>
      <c r="N1427" t="s">
        <v>12629</v>
      </c>
      <c r="O1427" t="s">
        <v>12630</v>
      </c>
      <c r="P1427" t="s">
        <v>12631</v>
      </c>
      <c r="AA1427" s="1"/>
      <c r="AB1427" s="9" t="str">
        <f t="shared" si="22"/>
        <v>0</v>
      </c>
      <c r="AC1427" s="5"/>
    </row>
    <row r="1428" spans="1:29" x14ac:dyDescent="0.4">
      <c r="A1428" t="s">
        <v>12632</v>
      </c>
      <c r="B1428" t="s">
        <v>12633</v>
      </c>
      <c r="C1428" t="s">
        <v>8541</v>
      </c>
      <c r="D1428">
        <v>809</v>
      </c>
      <c r="E1428" s="4">
        <v>1950</v>
      </c>
      <c r="F1428" s="1">
        <v>0.59</v>
      </c>
      <c r="G1428" s="12">
        <v>3.9</v>
      </c>
      <c r="H1428" s="4">
        <v>710</v>
      </c>
      <c r="I1428" t="s">
        <v>12634</v>
      </c>
      <c r="J1428" t="s">
        <v>12635</v>
      </c>
      <c r="K1428" t="s">
        <v>12636</v>
      </c>
      <c r="L1428" t="s">
        <v>12637</v>
      </c>
      <c r="M1428" t="s">
        <v>12638</v>
      </c>
      <c r="N1428" t="s">
        <v>12639</v>
      </c>
      <c r="O1428" t="s">
        <v>12640</v>
      </c>
      <c r="P1428" t="s">
        <v>12641</v>
      </c>
      <c r="AA1428" s="1"/>
      <c r="AB1428" s="9" t="str">
        <f t="shared" si="22"/>
        <v>1</v>
      </c>
      <c r="AC1428" s="5"/>
    </row>
    <row r="1429" spans="1:29" x14ac:dyDescent="0.4">
      <c r="A1429" t="s">
        <v>12642</v>
      </c>
      <c r="B1429" t="s">
        <v>12643</v>
      </c>
      <c r="C1429" t="s">
        <v>8710</v>
      </c>
      <c r="D1429" s="2">
        <v>1199</v>
      </c>
      <c r="E1429" s="4">
        <v>2990</v>
      </c>
      <c r="F1429" s="1">
        <v>0.6</v>
      </c>
      <c r="G1429" s="12">
        <v>3.8</v>
      </c>
      <c r="H1429" s="4">
        <v>133</v>
      </c>
      <c r="I1429" t="s">
        <v>12644</v>
      </c>
      <c r="J1429" t="s">
        <v>12645</v>
      </c>
      <c r="K1429" t="s">
        <v>12646</v>
      </c>
      <c r="L1429" t="s">
        <v>12647</v>
      </c>
      <c r="M1429" t="s">
        <v>12648</v>
      </c>
      <c r="N1429" t="s">
        <v>12649</v>
      </c>
      <c r="O1429" t="s">
        <v>12650</v>
      </c>
      <c r="P1429" t="s">
        <v>12651</v>
      </c>
      <c r="AA1429" s="1"/>
      <c r="AB1429" s="9" t="str">
        <f t="shared" si="22"/>
        <v>1</v>
      </c>
      <c r="AC1429" s="5"/>
    </row>
    <row r="1430" spans="1:29" x14ac:dyDescent="0.4">
      <c r="A1430" t="s">
        <v>12652</v>
      </c>
      <c r="B1430" t="s">
        <v>12653</v>
      </c>
      <c r="C1430" t="s">
        <v>8710</v>
      </c>
      <c r="D1430" s="2">
        <v>6120</v>
      </c>
      <c r="E1430" s="4">
        <v>8073</v>
      </c>
      <c r="F1430" s="1">
        <v>0.24</v>
      </c>
      <c r="G1430" s="12">
        <v>4.5999999999999996</v>
      </c>
      <c r="H1430" s="4">
        <v>2751</v>
      </c>
      <c r="I1430" t="s">
        <v>12654</v>
      </c>
      <c r="J1430" t="s">
        <v>12655</v>
      </c>
      <c r="K1430" t="s">
        <v>12656</v>
      </c>
      <c r="L1430" t="s">
        <v>12657</v>
      </c>
      <c r="M1430" t="s">
        <v>12658</v>
      </c>
      <c r="N1430" t="s">
        <v>12659</v>
      </c>
      <c r="O1430" t="s">
        <v>12660</v>
      </c>
      <c r="P1430" t="s">
        <v>12661</v>
      </c>
      <c r="AA1430" s="1"/>
      <c r="AB1430" s="9" t="str">
        <f t="shared" si="22"/>
        <v>0</v>
      </c>
      <c r="AC1430" s="5"/>
    </row>
    <row r="1431" spans="1:29" x14ac:dyDescent="0.4">
      <c r="A1431" t="s">
        <v>12662</v>
      </c>
      <c r="B1431" t="s">
        <v>12663</v>
      </c>
      <c r="C1431" t="s">
        <v>8897</v>
      </c>
      <c r="D1431" s="2">
        <v>1799</v>
      </c>
      <c r="E1431" s="4">
        <v>2599</v>
      </c>
      <c r="F1431" s="1">
        <v>0.31</v>
      </c>
      <c r="G1431" s="12">
        <v>3.6</v>
      </c>
      <c r="H1431" s="4">
        <v>771</v>
      </c>
      <c r="I1431" t="s">
        <v>12664</v>
      </c>
      <c r="J1431" t="s">
        <v>12665</v>
      </c>
      <c r="K1431" t="s">
        <v>12666</v>
      </c>
      <c r="L1431" t="s">
        <v>12667</v>
      </c>
      <c r="M1431" t="s">
        <v>12668</v>
      </c>
      <c r="N1431" t="s">
        <v>12669</v>
      </c>
      <c r="O1431" t="s">
        <v>12670</v>
      </c>
      <c r="P1431" t="s">
        <v>12671</v>
      </c>
      <c r="AA1431" s="1"/>
      <c r="AB1431" s="9" t="str">
        <f t="shared" si="22"/>
        <v>0</v>
      </c>
      <c r="AC1431" s="5"/>
    </row>
    <row r="1432" spans="1:29" x14ac:dyDescent="0.4">
      <c r="A1432" t="s">
        <v>12672</v>
      </c>
      <c r="B1432" t="s">
        <v>12673</v>
      </c>
      <c r="C1432" t="s">
        <v>11427</v>
      </c>
      <c r="D1432" s="2">
        <v>18999</v>
      </c>
      <c r="E1432" s="4">
        <v>29999</v>
      </c>
      <c r="F1432" s="1">
        <v>0.37</v>
      </c>
      <c r="G1432" s="12">
        <v>4.0999999999999996</v>
      </c>
      <c r="H1432" s="4">
        <v>2536</v>
      </c>
      <c r="I1432" t="s">
        <v>12674</v>
      </c>
      <c r="J1432" t="s">
        <v>12675</v>
      </c>
      <c r="K1432" t="s">
        <v>12676</v>
      </c>
      <c r="L1432" t="s">
        <v>12677</v>
      </c>
      <c r="M1432" t="s">
        <v>12678</v>
      </c>
      <c r="N1432" t="s">
        <v>12679</v>
      </c>
      <c r="O1432" t="s">
        <v>12680</v>
      </c>
      <c r="P1432" t="s">
        <v>12681</v>
      </c>
      <c r="AA1432" s="1"/>
      <c r="AB1432" s="9" t="str">
        <f t="shared" si="22"/>
        <v>0</v>
      </c>
      <c r="AC1432" s="5"/>
    </row>
    <row r="1433" spans="1:29" x14ac:dyDescent="0.4">
      <c r="A1433" t="s">
        <v>12682</v>
      </c>
      <c r="B1433" t="s">
        <v>12683</v>
      </c>
      <c r="C1433" t="s">
        <v>9591</v>
      </c>
      <c r="D1433" s="2">
        <v>1999</v>
      </c>
      <c r="E1433" s="4">
        <v>2360</v>
      </c>
      <c r="F1433" s="1">
        <v>0.15</v>
      </c>
      <c r="G1433" s="12">
        <v>4.2</v>
      </c>
      <c r="H1433" s="4">
        <v>7801</v>
      </c>
      <c r="I1433" t="s">
        <v>12684</v>
      </c>
      <c r="J1433" t="s">
        <v>12685</v>
      </c>
      <c r="K1433" t="s">
        <v>12686</v>
      </c>
      <c r="L1433" t="s">
        <v>12687</v>
      </c>
      <c r="M1433" t="s">
        <v>12688</v>
      </c>
      <c r="N1433" t="s">
        <v>12689</v>
      </c>
      <c r="O1433" t="s">
        <v>12690</v>
      </c>
      <c r="P1433" t="s">
        <v>12691</v>
      </c>
      <c r="AA1433" s="1"/>
      <c r="AB1433" s="9" t="str">
        <f t="shared" si="22"/>
        <v>0</v>
      </c>
      <c r="AC1433" s="5"/>
    </row>
    <row r="1434" spans="1:29" x14ac:dyDescent="0.4">
      <c r="A1434" t="s">
        <v>12692</v>
      </c>
      <c r="B1434" t="s">
        <v>12693</v>
      </c>
      <c r="C1434" t="s">
        <v>12694</v>
      </c>
      <c r="D1434" s="2">
        <v>5999</v>
      </c>
      <c r="E1434" s="4">
        <v>11495</v>
      </c>
      <c r="F1434" s="1">
        <v>0.48</v>
      </c>
      <c r="G1434" s="12">
        <v>4.3</v>
      </c>
      <c r="H1434" s="4">
        <v>534</v>
      </c>
      <c r="I1434" t="s">
        <v>12695</v>
      </c>
      <c r="J1434" t="s">
        <v>12696</v>
      </c>
      <c r="K1434" t="s">
        <v>12697</v>
      </c>
      <c r="L1434" t="s">
        <v>12698</v>
      </c>
      <c r="M1434" t="s">
        <v>12699</v>
      </c>
      <c r="N1434" t="s">
        <v>12700</v>
      </c>
      <c r="O1434" t="s">
        <v>12701</v>
      </c>
      <c r="P1434" t="s">
        <v>12702</v>
      </c>
      <c r="AA1434" s="1"/>
      <c r="AB1434" s="9" t="str">
        <f t="shared" si="22"/>
        <v>0</v>
      </c>
      <c r="AC1434" s="5"/>
    </row>
    <row r="1435" spans="1:29" x14ac:dyDescent="0.4">
      <c r="A1435" t="s">
        <v>12703</v>
      </c>
      <c r="B1435" t="s">
        <v>12704</v>
      </c>
      <c r="C1435" t="s">
        <v>9295</v>
      </c>
      <c r="D1435" s="2">
        <v>2599</v>
      </c>
      <c r="E1435" s="4">
        <v>4780</v>
      </c>
      <c r="F1435" s="1">
        <v>0.46</v>
      </c>
      <c r="G1435" s="12">
        <v>3.9</v>
      </c>
      <c r="H1435" s="4">
        <v>898</v>
      </c>
      <c r="I1435" t="s">
        <v>12705</v>
      </c>
      <c r="J1435" t="s">
        <v>12706</v>
      </c>
      <c r="K1435" t="s">
        <v>12707</v>
      </c>
      <c r="L1435" t="s">
        <v>12708</v>
      </c>
      <c r="M1435" t="s">
        <v>12709</v>
      </c>
      <c r="N1435" t="s">
        <v>12710</v>
      </c>
      <c r="O1435" t="s">
        <v>12711</v>
      </c>
      <c r="P1435" t="s">
        <v>12712</v>
      </c>
      <c r="AA1435" s="1"/>
      <c r="AB1435" s="9" t="str">
        <f t="shared" si="22"/>
        <v>0</v>
      </c>
      <c r="AC1435" s="5"/>
    </row>
    <row r="1436" spans="1:29" x14ac:dyDescent="0.4">
      <c r="A1436" t="s">
        <v>12713</v>
      </c>
      <c r="B1436" t="s">
        <v>12714</v>
      </c>
      <c r="C1436" t="s">
        <v>11989</v>
      </c>
      <c r="D1436" s="2">
        <v>1199</v>
      </c>
      <c r="E1436" s="4">
        <v>2400</v>
      </c>
      <c r="F1436" s="1">
        <v>0.5</v>
      </c>
      <c r="G1436" s="12">
        <v>3.9</v>
      </c>
      <c r="H1436" s="4">
        <v>1202</v>
      </c>
      <c r="I1436" t="s">
        <v>12715</v>
      </c>
      <c r="J1436" t="s">
        <v>12716</v>
      </c>
      <c r="K1436" t="s">
        <v>12717</v>
      </c>
      <c r="L1436" t="s">
        <v>12718</v>
      </c>
      <c r="M1436" t="s">
        <v>12719</v>
      </c>
      <c r="N1436" t="s">
        <v>12720</v>
      </c>
      <c r="O1436" t="s">
        <v>12721</v>
      </c>
      <c r="P1436" t="s">
        <v>12722</v>
      </c>
      <c r="AA1436" s="1"/>
      <c r="AB1436" s="9" t="str">
        <f t="shared" si="22"/>
        <v>1</v>
      </c>
      <c r="AC1436" s="5"/>
    </row>
    <row r="1437" spans="1:29" x14ac:dyDescent="0.4">
      <c r="A1437" t="s">
        <v>12723</v>
      </c>
      <c r="B1437" t="s">
        <v>12724</v>
      </c>
      <c r="C1437" t="s">
        <v>8886</v>
      </c>
      <c r="D1437">
        <v>219</v>
      </c>
      <c r="E1437" s="4">
        <v>249</v>
      </c>
      <c r="F1437" s="1">
        <v>0.12</v>
      </c>
      <c r="G1437" s="12">
        <v>4</v>
      </c>
      <c r="H1437" s="4">
        <v>1108</v>
      </c>
      <c r="I1437" t="s">
        <v>12725</v>
      </c>
      <c r="J1437" t="s">
        <v>12726</v>
      </c>
      <c r="K1437" t="s">
        <v>12727</v>
      </c>
      <c r="L1437" t="s">
        <v>12728</v>
      </c>
      <c r="M1437" t="s">
        <v>12729</v>
      </c>
      <c r="N1437" t="s">
        <v>12730</v>
      </c>
      <c r="O1437" t="s">
        <v>12731</v>
      </c>
      <c r="P1437" t="s">
        <v>12732</v>
      </c>
      <c r="AA1437" s="1"/>
      <c r="AB1437" s="9" t="str">
        <f t="shared" si="22"/>
        <v>0</v>
      </c>
      <c r="AC1437" s="5"/>
    </row>
    <row r="1438" spans="1:29" x14ac:dyDescent="0.4">
      <c r="A1438" t="s">
        <v>12733</v>
      </c>
      <c r="B1438" t="s">
        <v>12734</v>
      </c>
      <c r="C1438" t="s">
        <v>8563</v>
      </c>
      <c r="D1438">
        <v>799</v>
      </c>
      <c r="E1438" s="4">
        <v>1199</v>
      </c>
      <c r="F1438" s="1">
        <v>0.33</v>
      </c>
      <c r="G1438" s="12">
        <v>4.4000000000000004</v>
      </c>
      <c r="H1438" s="4">
        <v>17</v>
      </c>
      <c r="I1438" t="s">
        <v>9142</v>
      </c>
      <c r="J1438" t="s">
        <v>12735</v>
      </c>
      <c r="K1438" t="s">
        <v>12736</v>
      </c>
      <c r="L1438" t="s">
        <v>12737</v>
      </c>
      <c r="M1438" t="s">
        <v>12738</v>
      </c>
      <c r="N1438" t="s">
        <v>12739</v>
      </c>
      <c r="O1438" t="s">
        <v>9148</v>
      </c>
      <c r="P1438" t="s">
        <v>12740</v>
      </c>
      <c r="AA1438" s="1"/>
      <c r="AB1438" s="9" t="str">
        <f t="shared" si="22"/>
        <v>0</v>
      </c>
      <c r="AC1438" s="5"/>
    </row>
    <row r="1439" spans="1:29" x14ac:dyDescent="0.4">
      <c r="A1439" t="s">
        <v>12741</v>
      </c>
      <c r="B1439" t="s">
        <v>12742</v>
      </c>
      <c r="C1439" t="s">
        <v>9944</v>
      </c>
      <c r="D1439" s="2">
        <v>6199</v>
      </c>
      <c r="E1439" s="4">
        <v>10999</v>
      </c>
      <c r="F1439" s="1">
        <v>0.44</v>
      </c>
      <c r="G1439" s="12">
        <v>4.2</v>
      </c>
      <c r="H1439" s="4">
        <v>10429</v>
      </c>
      <c r="I1439" t="s">
        <v>12743</v>
      </c>
      <c r="J1439" t="s">
        <v>12744</v>
      </c>
      <c r="K1439" t="s">
        <v>12745</v>
      </c>
      <c r="L1439" t="s">
        <v>12746</v>
      </c>
      <c r="M1439" t="s">
        <v>12747</v>
      </c>
      <c r="N1439" t="s">
        <v>12748</v>
      </c>
      <c r="O1439" t="s">
        <v>12749</v>
      </c>
      <c r="P1439" t="s">
        <v>12750</v>
      </c>
      <c r="AA1439" s="1"/>
      <c r="AB1439" s="9" t="str">
        <f t="shared" si="22"/>
        <v>0</v>
      </c>
      <c r="AC1439" s="5"/>
    </row>
    <row r="1440" spans="1:29" x14ac:dyDescent="0.4">
      <c r="A1440" t="s">
        <v>12751</v>
      </c>
      <c r="B1440" t="s">
        <v>12752</v>
      </c>
      <c r="C1440" t="s">
        <v>8875</v>
      </c>
      <c r="D1440" s="2">
        <v>6790</v>
      </c>
      <c r="E1440" s="4">
        <v>10995</v>
      </c>
      <c r="F1440" s="1">
        <v>0.38</v>
      </c>
      <c r="G1440" s="12">
        <v>4.5</v>
      </c>
      <c r="H1440" s="4">
        <v>3192</v>
      </c>
      <c r="I1440" t="s">
        <v>12753</v>
      </c>
      <c r="J1440" t="s">
        <v>12754</v>
      </c>
      <c r="K1440" t="s">
        <v>12755</v>
      </c>
      <c r="L1440" t="s">
        <v>12756</v>
      </c>
      <c r="M1440" t="s">
        <v>12757</v>
      </c>
      <c r="N1440" t="s">
        <v>12758</v>
      </c>
      <c r="O1440" t="s">
        <v>12759</v>
      </c>
      <c r="P1440" t="s">
        <v>12760</v>
      </c>
      <c r="AA1440" s="1"/>
      <c r="AB1440" s="9" t="str">
        <f t="shared" si="22"/>
        <v>0</v>
      </c>
      <c r="AC1440" s="5"/>
    </row>
    <row r="1441" spans="1:29" x14ac:dyDescent="0.4">
      <c r="A1441" t="s">
        <v>12761</v>
      </c>
      <c r="B1441" t="s">
        <v>12762</v>
      </c>
      <c r="C1441" t="s">
        <v>12763</v>
      </c>
      <c r="D1441" s="3">
        <v>1982.84</v>
      </c>
      <c r="E1441" s="4">
        <v>3300</v>
      </c>
      <c r="F1441" s="1">
        <v>0.4</v>
      </c>
      <c r="G1441" s="12">
        <v>4.0999999999999996</v>
      </c>
      <c r="H1441" s="4">
        <v>5873</v>
      </c>
      <c r="I1441" t="s">
        <v>12764</v>
      </c>
      <c r="J1441" t="s">
        <v>12765</v>
      </c>
      <c r="K1441" t="s">
        <v>12766</v>
      </c>
      <c r="L1441" t="s">
        <v>12767</v>
      </c>
      <c r="M1441" t="s">
        <v>12768</v>
      </c>
      <c r="N1441" t="s">
        <v>12769</v>
      </c>
      <c r="O1441" t="s">
        <v>12770</v>
      </c>
      <c r="P1441" t="s">
        <v>12771</v>
      </c>
      <c r="AA1441" s="1"/>
      <c r="AB1441" s="9" t="str">
        <f t="shared" si="22"/>
        <v>0</v>
      </c>
      <c r="AC1441" s="5"/>
    </row>
    <row r="1442" spans="1:29" x14ac:dyDescent="0.4">
      <c r="A1442" t="s">
        <v>12772</v>
      </c>
      <c r="B1442" t="s">
        <v>12773</v>
      </c>
      <c r="C1442" t="s">
        <v>9633</v>
      </c>
      <c r="D1442">
        <v>199</v>
      </c>
      <c r="E1442" s="4">
        <v>400</v>
      </c>
      <c r="F1442" s="1">
        <v>0.5</v>
      </c>
      <c r="G1442" s="12">
        <v>4.0999999999999996</v>
      </c>
      <c r="H1442" s="4">
        <v>1379</v>
      </c>
      <c r="I1442" t="s">
        <v>12774</v>
      </c>
      <c r="J1442" t="s">
        <v>12775</v>
      </c>
      <c r="K1442" t="s">
        <v>12776</v>
      </c>
      <c r="L1442" t="s">
        <v>12777</v>
      </c>
      <c r="M1442" t="s">
        <v>12778</v>
      </c>
      <c r="N1442" t="s">
        <v>12779</v>
      </c>
      <c r="O1442" t="s">
        <v>12780</v>
      </c>
      <c r="P1442" t="s">
        <v>12781</v>
      </c>
      <c r="AA1442" s="1"/>
      <c r="AB1442" s="9" t="str">
        <f t="shared" si="22"/>
        <v>1</v>
      </c>
      <c r="AC1442" s="5"/>
    </row>
    <row r="1443" spans="1:29" x14ac:dyDescent="0.4">
      <c r="A1443" t="s">
        <v>12782</v>
      </c>
      <c r="B1443" t="s">
        <v>12783</v>
      </c>
      <c r="C1443" t="s">
        <v>8541</v>
      </c>
      <c r="D1443" s="2">
        <v>1180</v>
      </c>
      <c r="E1443" s="4">
        <v>1440</v>
      </c>
      <c r="F1443" s="1">
        <v>0.18</v>
      </c>
      <c r="G1443" s="12">
        <v>4.2</v>
      </c>
      <c r="H1443" s="4">
        <v>1527</v>
      </c>
      <c r="I1443" t="s">
        <v>12784</v>
      </c>
      <c r="J1443" t="s">
        <v>12785</v>
      </c>
      <c r="K1443" t="s">
        <v>12786</v>
      </c>
      <c r="L1443" t="s">
        <v>12787</v>
      </c>
      <c r="M1443" t="s">
        <v>12788</v>
      </c>
      <c r="N1443" t="s">
        <v>12789</v>
      </c>
      <c r="O1443" t="s">
        <v>12790</v>
      </c>
      <c r="P1443" t="s">
        <v>12791</v>
      </c>
      <c r="AA1443" s="1"/>
      <c r="AB1443" s="9" t="str">
        <f t="shared" si="22"/>
        <v>0</v>
      </c>
      <c r="AC1443" s="5"/>
    </row>
    <row r="1444" spans="1:29" x14ac:dyDescent="0.4">
      <c r="A1444" t="s">
        <v>12792</v>
      </c>
      <c r="B1444" t="s">
        <v>12793</v>
      </c>
      <c r="C1444" t="s">
        <v>9295</v>
      </c>
      <c r="D1444" s="2">
        <v>2199</v>
      </c>
      <c r="E1444" s="4">
        <v>3045</v>
      </c>
      <c r="F1444" s="1">
        <v>0.28000000000000003</v>
      </c>
      <c r="G1444" s="12">
        <v>4.2</v>
      </c>
      <c r="H1444" s="4">
        <v>2686</v>
      </c>
      <c r="I1444" t="s">
        <v>12794</v>
      </c>
      <c r="J1444" t="s">
        <v>12795</v>
      </c>
      <c r="K1444" t="s">
        <v>12796</v>
      </c>
      <c r="L1444" t="s">
        <v>12797</v>
      </c>
      <c r="M1444" t="s">
        <v>12798</v>
      </c>
      <c r="N1444" t="s">
        <v>12799</v>
      </c>
      <c r="O1444" t="s">
        <v>12800</v>
      </c>
      <c r="P1444" t="s">
        <v>12801</v>
      </c>
      <c r="AA1444" s="1"/>
      <c r="AB1444" s="9" t="str">
        <f t="shared" si="22"/>
        <v>0</v>
      </c>
      <c r="AC1444" s="5"/>
    </row>
    <row r="1445" spans="1:29" x14ac:dyDescent="0.4">
      <c r="A1445" t="s">
        <v>12802</v>
      </c>
      <c r="B1445" t="s">
        <v>12803</v>
      </c>
      <c r="C1445" t="s">
        <v>9612</v>
      </c>
      <c r="D1445" s="2">
        <v>2999</v>
      </c>
      <c r="E1445" s="4">
        <v>3595</v>
      </c>
      <c r="F1445" s="1">
        <v>0.17</v>
      </c>
      <c r="G1445" s="12">
        <v>4</v>
      </c>
      <c r="H1445" s="4">
        <v>178</v>
      </c>
      <c r="I1445" t="s">
        <v>12804</v>
      </c>
      <c r="J1445" t="s">
        <v>12805</v>
      </c>
      <c r="K1445" t="s">
        <v>12806</v>
      </c>
      <c r="L1445" t="s">
        <v>12807</v>
      </c>
      <c r="M1445" t="s">
        <v>12808</v>
      </c>
      <c r="N1445" t="s">
        <v>12809</v>
      </c>
      <c r="O1445" t="s">
        <v>12810</v>
      </c>
      <c r="P1445" t="s">
        <v>12811</v>
      </c>
      <c r="AA1445" s="1"/>
      <c r="AB1445" s="9" t="str">
        <f t="shared" si="22"/>
        <v>0</v>
      </c>
      <c r="AC1445" s="5"/>
    </row>
    <row r="1446" spans="1:29" x14ac:dyDescent="0.4">
      <c r="A1446" t="s">
        <v>12812</v>
      </c>
      <c r="B1446" t="s">
        <v>12813</v>
      </c>
      <c r="C1446" t="s">
        <v>12814</v>
      </c>
      <c r="D1446">
        <v>253</v>
      </c>
      <c r="E1446" s="4">
        <v>500</v>
      </c>
      <c r="F1446" s="1">
        <v>0.49</v>
      </c>
      <c r="G1446" s="12">
        <v>4.3</v>
      </c>
      <c r="H1446" s="4">
        <v>2664</v>
      </c>
      <c r="I1446" t="s">
        <v>12815</v>
      </c>
      <c r="J1446" t="s">
        <v>12816</v>
      </c>
      <c r="K1446" t="s">
        <v>12817</v>
      </c>
      <c r="L1446" t="s">
        <v>12818</v>
      </c>
      <c r="M1446" t="s">
        <v>12819</v>
      </c>
      <c r="N1446" t="s">
        <v>12820</v>
      </c>
      <c r="O1446" t="s">
        <v>12821</v>
      </c>
      <c r="P1446" t="s">
        <v>12822</v>
      </c>
      <c r="AA1446" s="1"/>
      <c r="AB1446" s="9" t="str">
        <f t="shared" si="22"/>
        <v>0</v>
      </c>
      <c r="AC1446" s="5"/>
    </row>
    <row r="1447" spans="1:29" x14ac:dyDescent="0.4">
      <c r="A1447" t="s">
        <v>12823</v>
      </c>
      <c r="B1447" t="s">
        <v>12824</v>
      </c>
      <c r="C1447" t="s">
        <v>11105</v>
      </c>
      <c r="D1447">
        <v>499</v>
      </c>
      <c r="E1447" s="4">
        <v>799</v>
      </c>
      <c r="F1447" s="1">
        <v>0.38</v>
      </c>
      <c r="G1447" s="12">
        <v>3.6</v>
      </c>
      <c r="H1447" s="4">
        <v>212</v>
      </c>
      <c r="I1447" t="s">
        <v>12825</v>
      </c>
      <c r="J1447" t="s">
        <v>12826</v>
      </c>
      <c r="K1447" t="s">
        <v>12827</v>
      </c>
      <c r="L1447" t="s">
        <v>12828</v>
      </c>
      <c r="M1447" t="s">
        <v>12829</v>
      </c>
      <c r="N1447" t="s">
        <v>12830</v>
      </c>
      <c r="O1447" t="s">
        <v>12831</v>
      </c>
      <c r="P1447" t="s">
        <v>12832</v>
      </c>
      <c r="AA1447" s="1"/>
      <c r="AB1447" s="9" t="str">
        <f t="shared" si="22"/>
        <v>0</v>
      </c>
      <c r="AC1447" s="5"/>
    </row>
    <row r="1448" spans="1:29" x14ac:dyDescent="0.4">
      <c r="A1448" t="s">
        <v>12833</v>
      </c>
      <c r="B1448" t="s">
        <v>12834</v>
      </c>
      <c r="C1448" t="s">
        <v>8552</v>
      </c>
      <c r="D1448" s="2">
        <v>1149</v>
      </c>
      <c r="E1448" s="4">
        <v>1899</v>
      </c>
      <c r="F1448" s="1">
        <v>0.39</v>
      </c>
      <c r="G1448" s="12">
        <v>3.5</v>
      </c>
      <c r="H1448" s="4">
        <v>24</v>
      </c>
      <c r="I1448" t="s">
        <v>12835</v>
      </c>
      <c r="J1448" t="s">
        <v>12836</v>
      </c>
      <c r="K1448" t="s">
        <v>12837</v>
      </c>
      <c r="L1448" t="s">
        <v>12838</v>
      </c>
      <c r="M1448" t="s">
        <v>12839</v>
      </c>
      <c r="N1448" t="s">
        <v>12840</v>
      </c>
      <c r="O1448" t="s">
        <v>12841</v>
      </c>
      <c r="P1448" t="s">
        <v>12842</v>
      </c>
      <c r="AA1448" s="1"/>
      <c r="AB1448" s="9" t="str">
        <f t="shared" si="22"/>
        <v>0</v>
      </c>
      <c r="AC1448" s="5"/>
    </row>
    <row r="1449" spans="1:29" x14ac:dyDescent="0.4">
      <c r="A1449" t="s">
        <v>12843</v>
      </c>
      <c r="B1449" t="s">
        <v>12844</v>
      </c>
      <c r="C1449" t="s">
        <v>8699</v>
      </c>
      <c r="D1449">
        <v>457</v>
      </c>
      <c r="E1449" s="4">
        <v>799</v>
      </c>
      <c r="F1449" s="1">
        <v>0.43</v>
      </c>
      <c r="G1449" s="12">
        <v>4.3</v>
      </c>
      <c r="H1449" s="4">
        <v>1868</v>
      </c>
      <c r="I1449" t="s">
        <v>12845</v>
      </c>
      <c r="J1449" t="s">
        <v>12846</v>
      </c>
      <c r="K1449" t="s">
        <v>12847</v>
      </c>
      <c r="L1449" t="s">
        <v>12848</v>
      </c>
      <c r="M1449" t="s">
        <v>12849</v>
      </c>
      <c r="N1449" t="s">
        <v>12850</v>
      </c>
      <c r="O1449" t="s">
        <v>12851</v>
      </c>
      <c r="P1449" t="s">
        <v>12852</v>
      </c>
      <c r="AA1449" s="1"/>
      <c r="AB1449" s="9" t="str">
        <f t="shared" si="22"/>
        <v>0</v>
      </c>
      <c r="AC1449" s="5"/>
    </row>
    <row r="1450" spans="1:29" x14ac:dyDescent="0.4">
      <c r="A1450" t="s">
        <v>12853</v>
      </c>
      <c r="B1450" t="s">
        <v>12854</v>
      </c>
      <c r="C1450" t="s">
        <v>11064</v>
      </c>
      <c r="D1450">
        <v>229</v>
      </c>
      <c r="E1450" s="4">
        <v>399</v>
      </c>
      <c r="F1450" s="1">
        <v>0.43</v>
      </c>
      <c r="G1450" s="12">
        <v>3.6</v>
      </c>
      <c r="H1450" s="4">
        <v>451</v>
      </c>
      <c r="I1450" t="s">
        <v>12855</v>
      </c>
      <c r="J1450" t="s">
        <v>12856</v>
      </c>
      <c r="K1450" t="s">
        <v>12857</v>
      </c>
      <c r="L1450" t="s">
        <v>12858</v>
      </c>
      <c r="M1450" t="s">
        <v>12859</v>
      </c>
      <c r="N1450" t="s">
        <v>12860</v>
      </c>
      <c r="O1450" t="s">
        <v>12861</v>
      </c>
      <c r="P1450" t="s">
        <v>12862</v>
      </c>
      <c r="AA1450" s="1"/>
      <c r="AB1450" s="9" t="str">
        <f t="shared" si="22"/>
        <v>0</v>
      </c>
      <c r="AC1450" s="5"/>
    </row>
    <row r="1451" spans="1:29" x14ac:dyDescent="0.4">
      <c r="A1451" t="s">
        <v>12863</v>
      </c>
      <c r="B1451" t="s">
        <v>12864</v>
      </c>
      <c r="C1451" t="s">
        <v>9633</v>
      </c>
      <c r="D1451">
        <v>199</v>
      </c>
      <c r="E1451" s="4">
        <v>699</v>
      </c>
      <c r="F1451" s="1">
        <v>0.72</v>
      </c>
      <c r="G1451" s="12">
        <v>2.9</v>
      </c>
      <c r="H1451" s="4">
        <v>159</v>
      </c>
      <c r="I1451" t="s">
        <v>12865</v>
      </c>
      <c r="J1451" t="s">
        <v>12866</v>
      </c>
      <c r="K1451" t="s">
        <v>12867</v>
      </c>
      <c r="L1451" t="s">
        <v>12868</v>
      </c>
      <c r="M1451" t="s">
        <v>12869</v>
      </c>
      <c r="N1451" t="s">
        <v>12870</v>
      </c>
      <c r="O1451" t="s">
        <v>12871</v>
      </c>
      <c r="P1451" t="s">
        <v>12872</v>
      </c>
      <c r="AA1451" s="1"/>
      <c r="AB1451" s="9" t="str">
        <f t="shared" si="22"/>
        <v>1</v>
      </c>
      <c r="AC1451" s="5"/>
    </row>
    <row r="1452" spans="1:29" x14ac:dyDescent="0.4">
      <c r="A1452" t="s">
        <v>12873</v>
      </c>
      <c r="B1452" t="s">
        <v>12874</v>
      </c>
      <c r="C1452" t="s">
        <v>11989</v>
      </c>
      <c r="D1452">
        <v>899</v>
      </c>
      <c r="E1452" s="4">
        <v>1999</v>
      </c>
      <c r="F1452" s="1">
        <v>0.55000000000000004</v>
      </c>
      <c r="G1452" s="12">
        <v>4.2</v>
      </c>
      <c r="H1452" s="4">
        <v>39</v>
      </c>
      <c r="I1452" t="s">
        <v>12875</v>
      </c>
      <c r="J1452" t="s">
        <v>12876</v>
      </c>
      <c r="K1452" t="s">
        <v>12877</v>
      </c>
      <c r="L1452" t="s">
        <v>12878</v>
      </c>
      <c r="M1452" t="s">
        <v>12879</v>
      </c>
      <c r="N1452" t="s">
        <v>12880</v>
      </c>
      <c r="O1452" t="s">
        <v>12881</v>
      </c>
      <c r="P1452" t="s">
        <v>12882</v>
      </c>
      <c r="AA1452" s="1"/>
      <c r="AB1452" s="9" t="str">
        <f t="shared" si="22"/>
        <v>1</v>
      </c>
      <c r="AC1452" s="5"/>
    </row>
    <row r="1453" spans="1:29" x14ac:dyDescent="0.4">
      <c r="A1453" t="s">
        <v>12883</v>
      </c>
      <c r="B1453" t="s">
        <v>12884</v>
      </c>
      <c r="C1453" t="s">
        <v>10358</v>
      </c>
      <c r="D1453" s="2">
        <v>1499</v>
      </c>
      <c r="E1453" s="4">
        <v>2199</v>
      </c>
      <c r="F1453" s="1">
        <v>0.32</v>
      </c>
      <c r="G1453" s="12">
        <v>4.4000000000000004</v>
      </c>
      <c r="H1453" s="4">
        <v>6531</v>
      </c>
      <c r="I1453" t="s">
        <v>12885</v>
      </c>
      <c r="J1453" t="s">
        <v>12886</v>
      </c>
      <c r="K1453" t="s">
        <v>12887</v>
      </c>
      <c r="L1453" t="s">
        <v>12888</v>
      </c>
      <c r="M1453" t="s">
        <v>12889</v>
      </c>
      <c r="N1453" t="s">
        <v>12890</v>
      </c>
      <c r="O1453" t="s">
        <v>12891</v>
      </c>
      <c r="P1453" t="s">
        <v>12892</v>
      </c>
      <c r="AA1453" s="1"/>
      <c r="AB1453" s="9" t="str">
        <f t="shared" si="22"/>
        <v>0</v>
      </c>
      <c r="AC1453" s="5"/>
    </row>
    <row r="1454" spans="1:29" x14ac:dyDescent="0.4">
      <c r="A1454" t="s">
        <v>12893</v>
      </c>
      <c r="B1454" t="s">
        <v>12894</v>
      </c>
      <c r="C1454" t="s">
        <v>8688</v>
      </c>
      <c r="D1454">
        <v>426</v>
      </c>
      <c r="E1454" s="4">
        <v>999</v>
      </c>
      <c r="F1454" s="1">
        <v>0.56999999999999995</v>
      </c>
      <c r="G1454" s="12">
        <v>4.0999999999999996</v>
      </c>
      <c r="H1454" s="4">
        <v>222</v>
      </c>
      <c r="I1454" t="s">
        <v>12895</v>
      </c>
      <c r="J1454" t="s">
        <v>12896</v>
      </c>
      <c r="K1454" t="s">
        <v>12897</v>
      </c>
      <c r="L1454" t="s">
        <v>12898</v>
      </c>
      <c r="M1454" t="s">
        <v>12899</v>
      </c>
      <c r="N1454" t="s">
        <v>12900</v>
      </c>
      <c r="O1454" t="s">
        <v>12901</v>
      </c>
      <c r="P1454" t="s">
        <v>12902</v>
      </c>
      <c r="AA1454" s="1"/>
      <c r="AB1454" s="9" t="str">
        <f t="shared" si="22"/>
        <v>1</v>
      </c>
      <c r="AC1454" s="5"/>
    </row>
    <row r="1455" spans="1:29" x14ac:dyDescent="0.4">
      <c r="A1455" t="s">
        <v>12903</v>
      </c>
      <c r="B1455" t="s">
        <v>12904</v>
      </c>
      <c r="C1455" t="s">
        <v>8563</v>
      </c>
      <c r="D1455" s="2">
        <v>2320</v>
      </c>
      <c r="E1455" s="4">
        <v>3290</v>
      </c>
      <c r="F1455" s="1">
        <v>0.28999999999999998</v>
      </c>
      <c r="G1455" s="12">
        <v>3.8</v>
      </c>
      <c r="H1455" s="4">
        <v>195</v>
      </c>
      <c r="I1455" t="s">
        <v>12905</v>
      </c>
      <c r="J1455" t="s">
        <v>12906</v>
      </c>
      <c r="K1455" t="s">
        <v>12907</v>
      </c>
      <c r="L1455" t="s">
        <v>12908</v>
      </c>
      <c r="M1455" t="s">
        <v>12909</v>
      </c>
      <c r="N1455" t="s">
        <v>12910</v>
      </c>
      <c r="O1455" t="s">
        <v>12911</v>
      </c>
      <c r="P1455" t="s">
        <v>12912</v>
      </c>
      <c r="AA1455" s="1"/>
      <c r="AB1455" s="9" t="str">
        <f t="shared" si="22"/>
        <v>0</v>
      </c>
      <c r="AC1455" s="5"/>
    </row>
    <row r="1456" spans="1:29" x14ac:dyDescent="0.4">
      <c r="A1456" t="s">
        <v>12913</v>
      </c>
      <c r="B1456" t="s">
        <v>12914</v>
      </c>
      <c r="C1456" t="s">
        <v>10266</v>
      </c>
      <c r="D1456" s="2">
        <v>1563</v>
      </c>
      <c r="E1456" s="4">
        <v>3098</v>
      </c>
      <c r="F1456" s="1">
        <v>0.5</v>
      </c>
      <c r="G1456" s="12">
        <v>3.5</v>
      </c>
      <c r="H1456" s="4">
        <v>2283</v>
      </c>
      <c r="I1456" t="s">
        <v>12915</v>
      </c>
      <c r="J1456" t="s">
        <v>12916</v>
      </c>
      <c r="K1456" t="s">
        <v>12917</v>
      </c>
      <c r="L1456" t="s">
        <v>12918</v>
      </c>
      <c r="M1456" t="s">
        <v>12919</v>
      </c>
      <c r="N1456" t="s">
        <v>12920</v>
      </c>
      <c r="O1456" t="s">
        <v>12921</v>
      </c>
      <c r="P1456" t="s">
        <v>12922</v>
      </c>
      <c r="AA1456" s="1"/>
      <c r="AB1456" s="9" t="str">
        <f t="shared" si="22"/>
        <v>1</v>
      </c>
      <c r="AC1456" s="5"/>
    </row>
    <row r="1457" spans="1:29" x14ac:dyDescent="0.4">
      <c r="A1457" t="s">
        <v>12923</v>
      </c>
      <c r="B1457" t="s">
        <v>12924</v>
      </c>
      <c r="C1457" t="s">
        <v>8552</v>
      </c>
      <c r="D1457" s="3">
        <v>3487.77</v>
      </c>
      <c r="E1457" s="4">
        <v>4990</v>
      </c>
      <c r="F1457" s="1">
        <v>0.3</v>
      </c>
      <c r="G1457" s="12">
        <v>4.0999999999999996</v>
      </c>
      <c r="H1457" s="4">
        <v>1127</v>
      </c>
      <c r="I1457" t="s">
        <v>12925</v>
      </c>
      <c r="J1457" t="s">
        <v>12926</v>
      </c>
      <c r="K1457" t="s">
        <v>12927</v>
      </c>
      <c r="L1457" t="s">
        <v>12928</v>
      </c>
      <c r="M1457" t="s">
        <v>12929</v>
      </c>
      <c r="N1457" t="s">
        <v>12930</v>
      </c>
      <c r="O1457" t="s">
        <v>12931</v>
      </c>
      <c r="P1457" t="s">
        <v>12932</v>
      </c>
      <c r="AA1457" s="1"/>
      <c r="AB1457" s="9" t="str">
        <f t="shared" si="22"/>
        <v>0</v>
      </c>
      <c r="AC1457" s="5"/>
    </row>
    <row r="1458" spans="1:29" x14ac:dyDescent="0.4">
      <c r="A1458" t="s">
        <v>12933</v>
      </c>
      <c r="B1458" t="s">
        <v>12934</v>
      </c>
      <c r="C1458" t="s">
        <v>9192</v>
      </c>
      <c r="D1458">
        <v>498</v>
      </c>
      <c r="E1458" s="4">
        <v>1200</v>
      </c>
      <c r="F1458" s="1">
        <v>0.59</v>
      </c>
      <c r="G1458" s="12">
        <v>3.2</v>
      </c>
      <c r="H1458" s="4">
        <v>113</v>
      </c>
      <c r="I1458" t="s">
        <v>12935</v>
      </c>
      <c r="J1458" t="s">
        <v>12936</v>
      </c>
      <c r="K1458" t="s">
        <v>12937</v>
      </c>
      <c r="L1458" t="s">
        <v>12938</v>
      </c>
      <c r="M1458" t="s">
        <v>12939</v>
      </c>
      <c r="N1458" t="s">
        <v>12940</v>
      </c>
      <c r="O1458" t="s">
        <v>12941</v>
      </c>
      <c r="P1458" t="s">
        <v>12942</v>
      </c>
      <c r="AA1458" s="1"/>
      <c r="AB1458" s="9" t="str">
        <f t="shared" si="22"/>
        <v>1</v>
      </c>
      <c r="AC1458" s="5"/>
    </row>
    <row r="1459" spans="1:29" x14ac:dyDescent="0.4">
      <c r="A1459" t="s">
        <v>12943</v>
      </c>
      <c r="B1459" t="s">
        <v>12944</v>
      </c>
      <c r="C1459" t="s">
        <v>8541</v>
      </c>
      <c r="D1459" s="2">
        <v>2695</v>
      </c>
      <c r="E1459" s="4">
        <v>2695</v>
      </c>
      <c r="F1459" s="1">
        <v>0</v>
      </c>
      <c r="G1459" s="12">
        <v>4.4000000000000004</v>
      </c>
      <c r="H1459" s="4">
        <v>2518</v>
      </c>
      <c r="I1459" t="s">
        <v>12945</v>
      </c>
      <c r="J1459" t="s">
        <v>12946</v>
      </c>
      <c r="K1459" t="s">
        <v>12947</v>
      </c>
      <c r="L1459" t="s">
        <v>12948</v>
      </c>
      <c r="M1459" t="s">
        <v>12949</v>
      </c>
      <c r="N1459" t="s">
        <v>12950</v>
      </c>
      <c r="O1459" t="s">
        <v>12951</v>
      </c>
      <c r="P1459" t="s">
        <v>12952</v>
      </c>
      <c r="AA1459" s="1"/>
      <c r="AB1459" s="9" t="str">
        <f t="shared" si="22"/>
        <v>0</v>
      </c>
      <c r="AC1459" s="5"/>
    </row>
    <row r="1460" spans="1:29" x14ac:dyDescent="0.4">
      <c r="A1460" t="s">
        <v>12953</v>
      </c>
      <c r="B1460" t="s">
        <v>12954</v>
      </c>
      <c r="C1460" t="s">
        <v>8552</v>
      </c>
      <c r="D1460">
        <v>949</v>
      </c>
      <c r="E1460" s="4">
        <v>2299</v>
      </c>
      <c r="F1460" s="1">
        <v>0.59</v>
      </c>
      <c r="G1460" s="12">
        <v>3.6</v>
      </c>
      <c r="H1460" s="4">
        <v>550</v>
      </c>
      <c r="I1460" t="s">
        <v>12955</v>
      </c>
      <c r="J1460" t="s">
        <v>12956</v>
      </c>
      <c r="K1460" t="s">
        <v>12957</v>
      </c>
      <c r="L1460" t="s">
        <v>12958</v>
      </c>
      <c r="M1460" t="s">
        <v>12959</v>
      </c>
      <c r="N1460" t="s">
        <v>12960</v>
      </c>
      <c r="O1460" t="s">
        <v>12961</v>
      </c>
      <c r="P1460" t="s">
        <v>12962</v>
      </c>
      <c r="AA1460" s="1"/>
      <c r="AB1460" s="9" t="str">
        <f t="shared" si="22"/>
        <v>1</v>
      </c>
      <c r="AC1460" s="5"/>
    </row>
    <row r="1461" spans="1:29" x14ac:dyDescent="0.4">
      <c r="A1461" t="s">
        <v>12963</v>
      </c>
      <c r="B1461" t="s">
        <v>12964</v>
      </c>
      <c r="C1461" t="s">
        <v>8574</v>
      </c>
      <c r="D1461">
        <v>199</v>
      </c>
      <c r="E1461" s="4">
        <v>999</v>
      </c>
      <c r="F1461" s="1">
        <v>0.8</v>
      </c>
      <c r="G1461" s="12">
        <v>3.1</v>
      </c>
      <c r="H1461" s="4">
        <v>2</v>
      </c>
      <c r="I1461" t="s">
        <v>12965</v>
      </c>
      <c r="J1461" t="s">
        <v>12966</v>
      </c>
      <c r="K1461" t="s">
        <v>12967</v>
      </c>
      <c r="L1461" t="s">
        <v>12968</v>
      </c>
      <c r="M1461" t="s">
        <v>12969</v>
      </c>
      <c r="N1461" t="s">
        <v>12970</v>
      </c>
      <c r="O1461" t="s">
        <v>12971</v>
      </c>
      <c r="P1461" t="s">
        <v>12972</v>
      </c>
      <c r="AA1461" s="1"/>
      <c r="AB1461" s="9" t="str">
        <f t="shared" si="22"/>
        <v>1</v>
      </c>
      <c r="AC1461" s="5"/>
    </row>
    <row r="1462" spans="1:29" x14ac:dyDescent="0.4">
      <c r="A1462" t="s">
        <v>12973</v>
      </c>
      <c r="B1462" t="s">
        <v>12974</v>
      </c>
      <c r="C1462" t="s">
        <v>9633</v>
      </c>
      <c r="D1462">
        <v>379</v>
      </c>
      <c r="E1462" s="4">
        <v>919</v>
      </c>
      <c r="F1462" s="1">
        <v>0.59</v>
      </c>
      <c r="G1462" s="12">
        <v>4</v>
      </c>
      <c r="H1462" s="4">
        <v>1090</v>
      </c>
      <c r="I1462" t="s">
        <v>12975</v>
      </c>
      <c r="J1462" t="s">
        <v>12976</v>
      </c>
      <c r="K1462" t="s">
        <v>12977</v>
      </c>
      <c r="L1462" t="s">
        <v>12978</v>
      </c>
      <c r="M1462" t="s">
        <v>12979</v>
      </c>
      <c r="N1462" t="s">
        <v>12980</v>
      </c>
      <c r="O1462" t="s">
        <v>12981</v>
      </c>
      <c r="P1462" t="s">
        <v>12982</v>
      </c>
      <c r="AA1462" s="1"/>
      <c r="AB1462" s="9" t="str">
        <f t="shared" si="22"/>
        <v>1</v>
      </c>
      <c r="AC1462" s="5"/>
    </row>
    <row r="1463" spans="1:29" x14ac:dyDescent="0.4">
      <c r="A1463" t="s">
        <v>12983</v>
      </c>
      <c r="B1463" t="s">
        <v>12984</v>
      </c>
      <c r="C1463" t="s">
        <v>9695</v>
      </c>
      <c r="D1463" s="2">
        <v>2280</v>
      </c>
      <c r="E1463" s="4">
        <v>3045</v>
      </c>
      <c r="F1463" s="1">
        <v>0.25</v>
      </c>
      <c r="G1463" s="12">
        <v>4.0999999999999996</v>
      </c>
      <c r="H1463" s="4">
        <v>4118</v>
      </c>
      <c r="I1463" t="s">
        <v>12985</v>
      </c>
      <c r="J1463" t="s">
        <v>12986</v>
      </c>
      <c r="K1463" t="s">
        <v>12987</v>
      </c>
      <c r="L1463" t="s">
        <v>12988</v>
      </c>
      <c r="M1463" t="s">
        <v>12989</v>
      </c>
      <c r="N1463" t="s">
        <v>12990</v>
      </c>
      <c r="O1463" t="s">
        <v>12991</v>
      </c>
      <c r="P1463" t="s">
        <v>12992</v>
      </c>
      <c r="AA1463" s="1"/>
      <c r="AB1463" s="9" t="str">
        <f t="shared" si="22"/>
        <v>0</v>
      </c>
      <c r="AC1463" s="5"/>
    </row>
    <row r="1464" spans="1:29" x14ac:dyDescent="0.4">
      <c r="A1464" t="s">
        <v>12993</v>
      </c>
      <c r="B1464" t="s">
        <v>12994</v>
      </c>
      <c r="C1464" t="s">
        <v>9479</v>
      </c>
      <c r="D1464" s="2">
        <v>2219</v>
      </c>
      <c r="E1464" s="4">
        <v>3080</v>
      </c>
      <c r="F1464" s="1">
        <v>0.28000000000000003</v>
      </c>
      <c r="G1464" s="12">
        <v>3.6</v>
      </c>
      <c r="H1464" s="4">
        <v>468</v>
      </c>
      <c r="I1464" t="s">
        <v>12995</v>
      </c>
      <c r="J1464" t="s">
        <v>12996</v>
      </c>
      <c r="K1464" t="s">
        <v>12997</v>
      </c>
      <c r="L1464" t="s">
        <v>12998</v>
      </c>
      <c r="M1464" t="s">
        <v>12999</v>
      </c>
      <c r="N1464" t="s">
        <v>13000</v>
      </c>
      <c r="O1464" t="s">
        <v>13001</v>
      </c>
      <c r="P1464" t="s">
        <v>13002</v>
      </c>
      <c r="AA1464" s="1"/>
      <c r="AB1464" s="9" t="str">
        <f t="shared" si="22"/>
        <v>0</v>
      </c>
      <c r="AC1464" s="5"/>
    </row>
    <row r="1465" spans="1:29" x14ac:dyDescent="0.4">
      <c r="A1465" t="s">
        <v>13003</v>
      </c>
      <c r="B1465" t="s">
        <v>13004</v>
      </c>
      <c r="C1465" t="s">
        <v>9591</v>
      </c>
      <c r="D1465" s="2">
        <v>1399</v>
      </c>
      <c r="E1465" s="4">
        <v>1890</v>
      </c>
      <c r="F1465" s="1">
        <v>0.26</v>
      </c>
      <c r="G1465" s="12">
        <v>4</v>
      </c>
      <c r="H1465" s="4">
        <v>8031</v>
      </c>
      <c r="I1465" t="s">
        <v>13005</v>
      </c>
      <c r="J1465" t="s">
        <v>13006</v>
      </c>
      <c r="K1465" t="s">
        <v>13007</v>
      </c>
      <c r="L1465" t="s">
        <v>13008</v>
      </c>
      <c r="M1465" t="s">
        <v>13009</v>
      </c>
      <c r="N1465" t="s">
        <v>13010</v>
      </c>
      <c r="O1465" t="s">
        <v>13011</v>
      </c>
      <c r="P1465" t="s">
        <v>13012</v>
      </c>
      <c r="AA1465" s="1"/>
      <c r="AB1465" s="9" t="str">
        <f t="shared" si="22"/>
        <v>0</v>
      </c>
      <c r="AC1465" s="5"/>
    </row>
    <row r="1466" spans="1:29" x14ac:dyDescent="0.4">
      <c r="A1466" t="s">
        <v>13013</v>
      </c>
      <c r="B1466" t="s">
        <v>13014</v>
      </c>
      <c r="C1466" t="s">
        <v>9061</v>
      </c>
      <c r="D1466" s="2">
        <v>2863</v>
      </c>
      <c r="E1466" s="4">
        <v>3690</v>
      </c>
      <c r="F1466" s="1">
        <v>0.22</v>
      </c>
      <c r="G1466" s="12">
        <v>4.3</v>
      </c>
      <c r="H1466" s="4">
        <v>6987</v>
      </c>
      <c r="I1466" t="s">
        <v>13015</v>
      </c>
      <c r="J1466" t="s">
        <v>13016</v>
      </c>
      <c r="K1466" t="s">
        <v>13017</v>
      </c>
      <c r="L1466" t="s">
        <v>13018</v>
      </c>
      <c r="M1466" t="s">
        <v>13019</v>
      </c>
      <c r="N1466" t="s">
        <v>13073</v>
      </c>
      <c r="O1466" t="s">
        <v>13020</v>
      </c>
      <c r="P1466" t="s">
        <v>13021</v>
      </c>
      <c r="AA1466" s="1"/>
      <c r="AB1466" s="9" t="str">
        <f>IF(F1466&gt;=50%, "1", "0")</f>
        <v>0</v>
      </c>
      <c r="AC1466" s="5"/>
    </row>
  </sheetData>
  <autoFilter ref="A1:P1466" xr:uid="{E73F1296-1257-5D43-8568-0253C032CFA3}"/>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EDDC6-7DE7-4038-9E55-F665C5B524E2}">
  <dimension ref="A1"/>
  <sheetViews>
    <sheetView showGridLines="0" zoomScale="81" workbookViewId="0">
      <selection activeCell="W25" sqref="W25"/>
    </sheetView>
  </sheetViews>
  <sheetFormatPr defaultRowHeight="16" x14ac:dyDescent="0.4"/>
  <cols>
    <col min="42" max="42" width="12.1640625" bestFit="1" customWidth="1"/>
    <col min="43" max="43" width="13" bestFit="1" customWidth="1"/>
    <col min="45" max="45" width="18.1640625" bestFit="1" customWidth="1"/>
    <col min="46" max="46" width="13" bestFit="1" customWidth="1"/>
  </cols>
  <sheetData/>
  <sheetProtection sheet="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F441C-F8B8-4FE2-BF10-E058EF9C94A3}">
  <dimension ref="A1:U96"/>
  <sheetViews>
    <sheetView topLeftCell="A43" zoomScale="45" workbookViewId="0">
      <selection activeCell="T15" sqref="T15"/>
    </sheetView>
  </sheetViews>
  <sheetFormatPr defaultRowHeight="16" x14ac:dyDescent="0.4"/>
  <cols>
    <col min="1" max="1" width="31.75" bestFit="1" customWidth="1"/>
    <col min="2" max="2" width="36.1640625" bestFit="1" customWidth="1"/>
    <col min="4" max="4" width="38.25" customWidth="1"/>
    <col min="5" max="5" width="25.25" bestFit="1" customWidth="1"/>
    <col min="7" max="7" width="24.75" customWidth="1"/>
    <col min="8" max="8" width="24.75" bestFit="1" customWidth="1"/>
    <col min="10" max="10" width="31.75" bestFit="1" customWidth="1"/>
    <col min="11" max="11" width="26" bestFit="1" customWidth="1"/>
    <col min="12" max="12" width="21.75" bestFit="1" customWidth="1"/>
    <col min="14" max="15" width="31.75" bestFit="1" customWidth="1"/>
    <col min="17" max="17" width="19.1640625" bestFit="1" customWidth="1"/>
    <col min="18" max="18" width="34.5" bestFit="1" customWidth="1"/>
    <col min="20" max="20" width="142.83203125" bestFit="1" customWidth="1"/>
    <col min="21" max="21" width="32.33203125" bestFit="1" customWidth="1"/>
  </cols>
  <sheetData>
    <row r="1" spans="1:21" x14ac:dyDescent="0.4">
      <c r="A1" s="24" t="s">
        <v>13185</v>
      </c>
      <c r="B1" s="24"/>
      <c r="D1" s="24" t="s">
        <v>13187</v>
      </c>
      <c r="E1" s="24"/>
      <c r="G1" s="24" t="s">
        <v>13189</v>
      </c>
      <c r="H1" s="24"/>
      <c r="J1" s="24" t="s">
        <v>13190</v>
      </c>
      <c r="K1" s="24"/>
      <c r="L1" s="24"/>
      <c r="N1" s="22" t="s">
        <v>13202</v>
      </c>
      <c r="O1" s="22"/>
      <c r="Q1" s="22" t="s">
        <v>13216</v>
      </c>
      <c r="R1" s="22"/>
      <c r="S1" s="27"/>
      <c r="T1" s="22" t="s">
        <v>13219</v>
      </c>
      <c r="U1" s="22"/>
    </row>
    <row r="2" spans="1:21" x14ac:dyDescent="0.4">
      <c r="A2" s="24"/>
      <c r="B2" s="24"/>
      <c r="D2" s="24"/>
      <c r="E2" s="24"/>
      <c r="G2" s="24"/>
      <c r="H2" s="24"/>
      <c r="J2" s="24"/>
      <c r="K2" s="24"/>
      <c r="L2" s="24"/>
      <c r="N2" s="22"/>
      <c r="O2" s="22"/>
      <c r="Q2" s="22"/>
      <c r="R2" s="22"/>
      <c r="S2" s="28"/>
      <c r="T2" s="22"/>
      <c r="U2" s="22"/>
    </row>
    <row r="3" spans="1:21" x14ac:dyDescent="0.4">
      <c r="A3" s="7" t="s">
        <v>13229</v>
      </c>
      <c r="B3" t="s">
        <v>13184</v>
      </c>
      <c r="D3" s="7" t="s">
        <v>13229</v>
      </c>
      <c r="E3" t="s">
        <v>13186</v>
      </c>
      <c r="G3" s="7" t="s">
        <v>13229</v>
      </c>
      <c r="H3" t="s">
        <v>13188</v>
      </c>
      <c r="J3" s="7" t="s">
        <v>13229</v>
      </c>
      <c r="K3" t="s">
        <v>13224</v>
      </c>
      <c r="L3" t="s">
        <v>13231</v>
      </c>
      <c r="N3" s="7" t="s">
        <v>13229</v>
      </c>
      <c r="O3" t="s">
        <v>13201</v>
      </c>
      <c r="Q3" s="7" t="s">
        <v>13229</v>
      </c>
      <c r="R3" t="s">
        <v>13230</v>
      </c>
      <c r="T3" s="7" t="s">
        <v>13075</v>
      </c>
      <c r="U3" t="s">
        <v>13218</v>
      </c>
    </row>
    <row r="4" spans="1:21" x14ac:dyDescent="0.4">
      <c r="A4" s="8" t="s">
        <v>13082</v>
      </c>
      <c r="B4" s="1">
        <v>0.50090909090909086</v>
      </c>
      <c r="D4" s="8" t="s">
        <v>13082</v>
      </c>
      <c r="E4" s="25">
        <v>11</v>
      </c>
      <c r="G4" s="8" t="s">
        <v>13082</v>
      </c>
      <c r="H4" s="15">
        <v>179649</v>
      </c>
      <c r="J4" s="8" t="s">
        <v>13082</v>
      </c>
      <c r="K4" s="26">
        <v>1265.4545454545455</v>
      </c>
      <c r="L4" s="15">
        <v>529.63636363636363</v>
      </c>
      <c r="N4" s="8" t="s">
        <v>13082</v>
      </c>
      <c r="O4" s="15">
        <v>237427877</v>
      </c>
      <c r="Q4" s="8" t="s">
        <v>13088</v>
      </c>
      <c r="R4" s="1">
        <v>0.94</v>
      </c>
      <c r="T4" s="8" t="s">
        <v>128</v>
      </c>
      <c r="U4" s="15">
        <v>3757358</v>
      </c>
    </row>
    <row r="5" spans="1:21" x14ac:dyDescent="0.4">
      <c r="A5" s="8" t="s">
        <v>13088</v>
      </c>
      <c r="B5" s="1">
        <v>0.78499999999999992</v>
      </c>
      <c r="D5" s="8" t="s">
        <v>13088</v>
      </c>
      <c r="E5" s="25">
        <v>2</v>
      </c>
      <c r="G5" s="8" t="s">
        <v>13088</v>
      </c>
      <c r="H5" s="15">
        <v>5966</v>
      </c>
      <c r="J5" s="8" t="s">
        <v>13088</v>
      </c>
      <c r="K5" s="26">
        <v>2699</v>
      </c>
      <c r="L5" s="15">
        <v>221.5</v>
      </c>
      <c r="N5" s="8" t="s">
        <v>13088</v>
      </c>
      <c r="O5" s="15">
        <v>22740034</v>
      </c>
      <c r="Q5" s="8" t="s">
        <v>13092</v>
      </c>
      <c r="R5" s="1">
        <v>0.91</v>
      </c>
      <c r="T5" s="8" t="s">
        <v>617</v>
      </c>
      <c r="U5" s="15">
        <v>1878681.2000000002</v>
      </c>
    </row>
    <row r="6" spans="1:21" x14ac:dyDescent="0.4">
      <c r="A6" s="8" t="s">
        <v>13138</v>
      </c>
      <c r="B6" s="1">
        <v>0.56999999999999995</v>
      </c>
      <c r="D6" s="8" t="s">
        <v>13138</v>
      </c>
      <c r="E6" s="25">
        <v>1</v>
      </c>
      <c r="G6" s="8" t="s">
        <v>13138</v>
      </c>
      <c r="H6" s="15">
        <v>2581</v>
      </c>
      <c r="J6" s="8" t="s">
        <v>13138</v>
      </c>
      <c r="K6" s="26">
        <v>999</v>
      </c>
      <c r="L6" s="15">
        <v>425</v>
      </c>
      <c r="N6" s="8" t="s">
        <v>13138</v>
      </c>
      <c r="O6" s="15">
        <v>2578419</v>
      </c>
      <c r="Q6" s="8" t="s">
        <v>13093</v>
      </c>
      <c r="R6" s="1">
        <v>0.9</v>
      </c>
      <c r="T6" s="8" t="s">
        <v>456</v>
      </c>
      <c r="U6" s="15">
        <v>1878681.2000000002</v>
      </c>
    </row>
    <row r="7" spans="1:21" x14ac:dyDescent="0.4">
      <c r="A7" s="8" t="s">
        <v>13129</v>
      </c>
      <c r="B7" s="1">
        <v>0.47142857142857142</v>
      </c>
      <c r="D7" s="8" t="s">
        <v>13129</v>
      </c>
      <c r="E7" s="25">
        <v>7</v>
      </c>
      <c r="G7" s="8" t="s">
        <v>13129</v>
      </c>
      <c r="H7" s="15">
        <v>68916</v>
      </c>
      <c r="J7" s="8" t="s">
        <v>13129</v>
      </c>
      <c r="K7" s="26">
        <v>2054.5714285714284</v>
      </c>
      <c r="L7" s="15">
        <v>1025</v>
      </c>
      <c r="N7" s="8" t="s">
        <v>13129</v>
      </c>
      <c r="O7" s="15">
        <v>169517172</v>
      </c>
      <c r="Q7" s="8" t="s">
        <v>13156</v>
      </c>
      <c r="R7" s="1">
        <v>0.9</v>
      </c>
      <c r="T7" s="8" t="s">
        <v>3065</v>
      </c>
      <c r="U7" s="15">
        <v>1579225.6999999997</v>
      </c>
    </row>
    <row r="8" spans="1:21" x14ac:dyDescent="0.4">
      <c r="A8" s="8" t="s">
        <v>13079</v>
      </c>
      <c r="B8" s="1">
        <v>0.59720833333333334</v>
      </c>
      <c r="D8" s="8" t="s">
        <v>13079</v>
      </c>
      <c r="E8" s="25">
        <v>240</v>
      </c>
      <c r="G8" s="8" t="s">
        <v>13079</v>
      </c>
      <c r="H8" s="15">
        <v>3638342.12</v>
      </c>
      <c r="J8" s="8" t="s">
        <v>13079</v>
      </c>
      <c r="K8" s="26">
        <v>905.8221666666667</v>
      </c>
      <c r="L8" s="15">
        <v>357.16091666666665</v>
      </c>
      <c r="N8" s="8" t="s">
        <v>13079</v>
      </c>
      <c r="O8" s="15">
        <v>3075044288.9400001</v>
      </c>
      <c r="Q8" s="8" t="s">
        <v>13079</v>
      </c>
      <c r="R8" s="1">
        <v>0.9</v>
      </c>
      <c r="T8" s="8" t="s">
        <v>3117</v>
      </c>
      <c r="U8" s="15">
        <v>1491223.2999999998</v>
      </c>
    </row>
    <row r="9" spans="1:21" x14ac:dyDescent="0.4">
      <c r="A9" s="8" t="s">
        <v>13110</v>
      </c>
      <c r="B9" s="1">
        <v>1.2500000000000001E-2</v>
      </c>
      <c r="D9" s="8" t="s">
        <v>13110</v>
      </c>
      <c r="E9" s="25">
        <v>4</v>
      </c>
      <c r="G9" s="8" t="s">
        <v>13110</v>
      </c>
      <c r="H9" s="15">
        <v>30975</v>
      </c>
      <c r="J9" s="8" t="s">
        <v>13110</v>
      </c>
      <c r="K9" s="26">
        <v>705</v>
      </c>
      <c r="L9" s="15">
        <v>698</v>
      </c>
      <c r="N9" s="8" t="s">
        <v>13110</v>
      </c>
      <c r="O9" s="15">
        <v>20313960</v>
      </c>
      <c r="Q9" s="8" t="s">
        <v>13096</v>
      </c>
      <c r="R9" s="1">
        <v>0.9</v>
      </c>
      <c r="T9" s="8" t="s">
        <v>3467</v>
      </c>
      <c r="U9" s="15">
        <v>1491223.2999999998</v>
      </c>
    </row>
    <row r="10" spans="1:21" x14ac:dyDescent="0.4">
      <c r="A10" s="8" t="s">
        <v>13170</v>
      </c>
      <c r="B10" s="1">
        <v>0.41933333333333328</v>
      </c>
      <c r="D10" s="8" t="s">
        <v>13170</v>
      </c>
      <c r="E10" s="25">
        <v>15</v>
      </c>
      <c r="G10" s="8" t="s">
        <v>13170</v>
      </c>
      <c r="H10" s="15">
        <v>29539</v>
      </c>
      <c r="J10" s="8" t="s">
        <v>13170</v>
      </c>
      <c r="K10" s="26">
        <v>1355.4666666666667</v>
      </c>
      <c r="L10" s="15">
        <v>928.8</v>
      </c>
      <c r="N10" s="8" t="s">
        <v>13170</v>
      </c>
      <c r="O10" s="15">
        <v>41906360</v>
      </c>
      <c r="Q10" s="8" t="s">
        <v>13081</v>
      </c>
      <c r="R10" s="1">
        <v>0.88</v>
      </c>
      <c r="T10" s="8" t="s">
        <v>13074</v>
      </c>
      <c r="U10" s="15">
        <v>12076392.699999999</v>
      </c>
    </row>
    <row r="11" spans="1:21" x14ac:dyDescent="0.4">
      <c r="A11" s="8" t="s">
        <v>13078</v>
      </c>
      <c r="B11" s="1">
        <v>0.49000000000000005</v>
      </c>
      <c r="D11" s="8" t="s">
        <v>13078</v>
      </c>
      <c r="E11" s="25">
        <v>4</v>
      </c>
      <c r="G11" s="8" t="s">
        <v>13078</v>
      </c>
      <c r="H11" s="15">
        <v>19239</v>
      </c>
      <c r="J11" s="8" t="s">
        <v>13078</v>
      </c>
      <c r="K11" s="26">
        <v>18587.25</v>
      </c>
      <c r="L11" s="15">
        <v>11149</v>
      </c>
      <c r="N11" s="8" t="s">
        <v>13078</v>
      </c>
      <c r="O11" s="15">
        <v>228371984</v>
      </c>
      <c r="Q11" s="8" t="s">
        <v>13100</v>
      </c>
      <c r="R11" s="1">
        <v>0.88</v>
      </c>
    </row>
    <row r="12" spans="1:21" x14ac:dyDescent="0.4">
      <c r="A12" s="8" t="s">
        <v>13101</v>
      </c>
      <c r="B12" s="1">
        <v>0.45999999999999996</v>
      </c>
      <c r="D12" s="8" t="s">
        <v>13101</v>
      </c>
      <c r="E12" s="25">
        <v>2</v>
      </c>
      <c r="G12" s="8" t="s">
        <v>13101</v>
      </c>
      <c r="H12" s="15">
        <v>88882</v>
      </c>
      <c r="J12" s="8" t="s">
        <v>13101</v>
      </c>
      <c r="K12" s="26">
        <v>1347</v>
      </c>
      <c r="L12" s="15">
        <v>638</v>
      </c>
      <c r="N12" s="8" t="s">
        <v>13101</v>
      </c>
      <c r="O12" s="15">
        <v>151117062</v>
      </c>
      <c r="Q12" s="8" t="s">
        <v>13172</v>
      </c>
      <c r="R12" s="1">
        <v>0.86</v>
      </c>
    </row>
    <row r="13" spans="1:21" x14ac:dyDescent="0.4">
      <c r="A13" s="8" t="s">
        <v>13157</v>
      </c>
      <c r="B13" s="1">
        <v>0.40681034482758627</v>
      </c>
      <c r="D13" s="8" t="s">
        <v>13157</v>
      </c>
      <c r="E13" s="25">
        <v>116</v>
      </c>
      <c r="G13" s="8" t="s">
        <v>13157</v>
      </c>
      <c r="H13" s="15">
        <v>551371</v>
      </c>
      <c r="J13" s="8" t="s">
        <v>13157</v>
      </c>
      <c r="K13" s="26">
        <v>5908.9827586206893</v>
      </c>
      <c r="L13" s="15">
        <v>3222.3242241379312</v>
      </c>
      <c r="N13" s="8" t="s">
        <v>13157</v>
      </c>
      <c r="O13" s="15">
        <v>2763947031</v>
      </c>
      <c r="Q13" s="8" t="s">
        <v>13098</v>
      </c>
      <c r="R13" s="1">
        <v>0.85</v>
      </c>
    </row>
    <row r="14" spans="1:21" x14ac:dyDescent="0.4">
      <c r="A14" s="8" t="s">
        <v>13150</v>
      </c>
      <c r="B14" s="1">
        <v>0.57999999999999996</v>
      </c>
      <c r="D14" s="8" t="s">
        <v>13150</v>
      </c>
      <c r="E14" s="25">
        <v>1</v>
      </c>
      <c r="G14" s="8" t="s">
        <v>13150</v>
      </c>
      <c r="H14" s="15">
        <v>5985</v>
      </c>
      <c r="J14" s="8" t="s">
        <v>13150</v>
      </c>
      <c r="K14" s="26">
        <v>599</v>
      </c>
      <c r="L14" s="15">
        <v>249</v>
      </c>
      <c r="N14" s="8" t="s">
        <v>13150</v>
      </c>
      <c r="O14" s="15">
        <v>3585015</v>
      </c>
      <c r="Q14" s="8" t="s">
        <v>13144</v>
      </c>
      <c r="R14" s="1">
        <v>0.8</v>
      </c>
    </row>
    <row r="15" spans="1:21" x14ac:dyDescent="0.4">
      <c r="A15" s="8" t="s">
        <v>13140</v>
      </c>
      <c r="B15" s="1">
        <v>0.35</v>
      </c>
      <c r="D15" s="8" t="s">
        <v>13140</v>
      </c>
      <c r="E15" s="25">
        <v>1</v>
      </c>
      <c r="G15" s="8" t="s">
        <v>13140</v>
      </c>
      <c r="H15" s="15">
        <v>11213</v>
      </c>
      <c r="J15" s="8" t="s">
        <v>13140</v>
      </c>
      <c r="K15" s="26">
        <v>3250</v>
      </c>
      <c r="L15" s="15">
        <v>2099</v>
      </c>
      <c r="N15" s="8" t="s">
        <v>13140</v>
      </c>
      <c r="O15" s="15">
        <v>36442250</v>
      </c>
      <c r="Q15" s="8" t="s">
        <v>13158</v>
      </c>
      <c r="R15" s="1">
        <v>0.8</v>
      </c>
    </row>
    <row r="16" spans="1:21" x14ac:dyDescent="0.4">
      <c r="A16" s="8" t="s">
        <v>13102</v>
      </c>
      <c r="B16" s="1">
        <v>0.14285714285714285</v>
      </c>
      <c r="D16" s="8" t="s">
        <v>13102</v>
      </c>
      <c r="E16" s="25">
        <v>7</v>
      </c>
      <c r="G16" s="8" t="s">
        <v>13102</v>
      </c>
      <c r="H16" s="15">
        <v>84049</v>
      </c>
      <c r="J16" s="8" t="s">
        <v>13102</v>
      </c>
      <c r="K16" s="26">
        <v>388.42857142857144</v>
      </c>
      <c r="L16" s="15">
        <v>327.42857142857144</v>
      </c>
      <c r="N16" s="8" t="s">
        <v>13102</v>
      </c>
      <c r="O16" s="15">
        <v>51251751</v>
      </c>
      <c r="Q16" s="8" t="s">
        <v>13082</v>
      </c>
      <c r="R16" s="1">
        <v>0.8</v>
      </c>
    </row>
    <row r="17" spans="1:18" x14ac:dyDescent="0.4">
      <c r="A17" s="8" t="s">
        <v>13145</v>
      </c>
      <c r="B17" s="1">
        <v>0</v>
      </c>
      <c r="D17" s="8" t="s">
        <v>13145</v>
      </c>
      <c r="E17" s="25">
        <v>1</v>
      </c>
      <c r="G17" s="8" t="s">
        <v>13145</v>
      </c>
      <c r="H17" s="15">
        <v>15867</v>
      </c>
      <c r="J17" s="8" t="s">
        <v>13145</v>
      </c>
      <c r="K17" s="26">
        <v>150</v>
      </c>
      <c r="L17" s="15">
        <v>150</v>
      </c>
      <c r="N17" s="8" t="s">
        <v>13145</v>
      </c>
      <c r="O17" s="15">
        <v>2380050</v>
      </c>
      <c r="Q17" s="8" t="s">
        <v>13115</v>
      </c>
      <c r="R17" s="1">
        <v>0.79</v>
      </c>
    </row>
    <row r="18" spans="1:18" x14ac:dyDescent="0.4">
      <c r="A18" s="8" t="s">
        <v>13142</v>
      </c>
      <c r="B18" s="1">
        <v>0.05</v>
      </c>
      <c r="D18" s="8" t="s">
        <v>13142</v>
      </c>
      <c r="E18" s="25">
        <v>2</v>
      </c>
      <c r="G18" s="8" t="s">
        <v>13142</v>
      </c>
      <c r="H18" s="15">
        <v>15754</v>
      </c>
      <c r="J18" s="8" t="s">
        <v>13142</v>
      </c>
      <c r="K18" s="26">
        <v>99.5</v>
      </c>
      <c r="L18" s="15">
        <v>94.5</v>
      </c>
      <c r="N18" s="8" t="s">
        <v>13142</v>
      </c>
      <c r="O18" s="15">
        <v>1570364</v>
      </c>
      <c r="Q18" s="8" t="s">
        <v>13127</v>
      </c>
      <c r="R18" s="1">
        <v>0.78</v>
      </c>
    </row>
    <row r="19" spans="1:18" x14ac:dyDescent="0.4">
      <c r="A19" s="8" t="s">
        <v>13096</v>
      </c>
      <c r="B19" s="1">
        <v>0.59530303030303044</v>
      </c>
      <c r="D19" s="8" t="s">
        <v>13096</v>
      </c>
      <c r="E19" s="25">
        <v>66</v>
      </c>
      <c r="G19" s="8" t="s">
        <v>13096</v>
      </c>
      <c r="H19" s="15">
        <v>4844658</v>
      </c>
      <c r="J19" s="8" t="s">
        <v>13096</v>
      </c>
      <c r="K19" s="26">
        <v>2819.242424242424</v>
      </c>
      <c r="L19" s="15">
        <v>948.12121212121212</v>
      </c>
      <c r="N19" s="8" t="s">
        <v>13096</v>
      </c>
      <c r="O19" s="15">
        <v>9806931654</v>
      </c>
      <c r="Q19" s="8" t="s">
        <v>13080</v>
      </c>
      <c r="R19" s="1">
        <v>0.78</v>
      </c>
    </row>
    <row r="20" spans="1:18" x14ac:dyDescent="0.4">
      <c r="A20" s="8" t="s">
        <v>13183</v>
      </c>
      <c r="B20" s="1">
        <v>0.23499999999999999</v>
      </c>
      <c r="D20" s="8" t="s">
        <v>13183</v>
      </c>
      <c r="E20" s="25">
        <v>4</v>
      </c>
      <c r="G20" s="8" t="s">
        <v>13183</v>
      </c>
      <c r="H20" s="15">
        <v>53394</v>
      </c>
      <c r="J20" s="8" t="s">
        <v>13183</v>
      </c>
      <c r="K20" s="26">
        <v>537.5</v>
      </c>
      <c r="L20" s="15">
        <v>489.25</v>
      </c>
      <c r="N20" s="8" t="s">
        <v>13183</v>
      </c>
      <c r="O20" s="15">
        <v>45801400</v>
      </c>
      <c r="Q20" s="8" t="s">
        <v>13095</v>
      </c>
      <c r="R20" s="1">
        <v>0.77</v>
      </c>
    </row>
    <row r="21" spans="1:18" x14ac:dyDescent="0.4">
      <c r="A21" s="8" t="s">
        <v>13108</v>
      </c>
      <c r="B21" s="1">
        <v>0.26999999999999996</v>
      </c>
      <c r="D21" s="8" t="s">
        <v>13108</v>
      </c>
      <c r="E21" s="25">
        <v>6</v>
      </c>
      <c r="G21" s="8" t="s">
        <v>13108</v>
      </c>
      <c r="H21" s="15">
        <v>213112</v>
      </c>
      <c r="J21" s="8" t="s">
        <v>13108</v>
      </c>
      <c r="K21" s="26">
        <v>4642.666666666667</v>
      </c>
      <c r="L21" s="15">
        <v>3516.8333333333335</v>
      </c>
      <c r="N21" s="8" t="s">
        <v>13108</v>
      </c>
      <c r="O21" s="15">
        <v>1350091477</v>
      </c>
      <c r="Q21" s="8" t="s">
        <v>13157</v>
      </c>
      <c r="R21" s="1">
        <v>0.76</v>
      </c>
    </row>
    <row r="22" spans="1:18" x14ac:dyDescent="0.4">
      <c r="A22" s="8" t="s">
        <v>13130</v>
      </c>
      <c r="B22" s="1">
        <v>0.45</v>
      </c>
      <c r="D22" s="8" t="s">
        <v>13130</v>
      </c>
      <c r="E22" s="25">
        <v>1</v>
      </c>
      <c r="G22" s="8" t="s">
        <v>13130</v>
      </c>
      <c r="H22" s="15">
        <v>7758</v>
      </c>
      <c r="J22" s="8" t="s">
        <v>13130</v>
      </c>
      <c r="K22" s="26">
        <v>999</v>
      </c>
      <c r="L22" s="15">
        <v>549</v>
      </c>
      <c r="N22" s="8" t="s">
        <v>13130</v>
      </c>
      <c r="O22" s="15">
        <v>7750242</v>
      </c>
      <c r="Q22" s="8" t="s">
        <v>13154</v>
      </c>
      <c r="R22" s="1">
        <v>0.75</v>
      </c>
    </row>
    <row r="23" spans="1:18" x14ac:dyDescent="0.4">
      <c r="A23" s="8" t="s">
        <v>13146</v>
      </c>
      <c r="B23" s="1">
        <v>0.68</v>
      </c>
      <c r="D23" s="8" t="s">
        <v>13146</v>
      </c>
      <c r="E23" s="25">
        <v>1</v>
      </c>
      <c r="G23" s="8" t="s">
        <v>13146</v>
      </c>
      <c r="H23" s="15">
        <v>41398</v>
      </c>
      <c r="J23" s="8" t="s">
        <v>13146</v>
      </c>
      <c r="K23" s="26">
        <v>32000</v>
      </c>
      <c r="L23" s="15">
        <v>10389</v>
      </c>
      <c r="N23" s="8" t="s">
        <v>13146</v>
      </c>
      <c r="O23" s="15">
        <v>1324736000</v>
      </c>
      <c r="Q23" s="8" t="s">
        <v>13103</v>
      </c>
      <c r="R23" s="1">
        <v>0.75</v>
      </c>
    </row>
    <row r="24" spans="1:18" x14ac:dyDescent="0.4">
      <c r="A24" s="8" t="s">
        <v>13119</v>
      </c>
      <c r="B24" s="1">
        <v>0.6</v>
      </c>
      <c r="D24" s="8" t="s">
        <v>13119</v>
      </c>
      <c r="E24" s="25">
        <v>1</v>
      </c>
      <c r="G24" s="8" t="s">
        <v>13119</v>
      </c>
      <c r="H24" s="15">
        <v>12958</v>
      </c>
      <c r="J24" s="8" t="s">
        <v>13119</v>
      </c>
      <c r="K24" s="26">
        <v>1999</v>
      </c>
      <c r="L24" s="15">
        <v>799</v>
      </c>
      <c r="N24" s="8" t="s">
        <v>13119</v>
      </c>
      <c r="O24" s="15">
        <v>25903042</v>
      </c>
      <c r="Q24" s="8" t="s">
        <v>13109</v>
      </c>
      <c r="R24" s="1">
        <v>0.75</v>
      </c>
    </row>
    <row r="25" spans="1:18" x14ac:dyDescent="0.4">
      <c r="A25" s="8" t="s">
        <v>13118</v>
      </c>
      <c r="B25" s="1">
        <v>0.54333333333333333</v>
      </c>
      <c r="D25" s="8" t="s">
        <v>13118</v>
      </c>
      <c r="E25" s="25">
        <v>3</v>
      </c>
      <c r="G25" s="8" t="s">
        <v>13118</v>
      </c>
      <c r="H25" s="15">
        <v>37603</v>
      </c>
      <c r="J25" s="8" t="s">
        <v>13118</v>
      </c>
      <c r="K25" s="26">
        <v>665.66666666666663</v>
      </c>
      <c r="L25" s="15">
        <v>298.33333333333331</v>
      </c>
      <c r="N25" s="8" t="s">
        <v>13118</v>
      </c>
      <c r="O25" s="15">
        <v>21330697</v>
      </c>
      <c r="Q25" s="8" t="s">
        <v>13112</v>
      </c>
      <c r="R25" s="1">
        <v>0.73</v>
      </c>
    </row>
    <row r="26" spans="1:18" x14ac:dyDescent="0.4">
      <c r="A26" s="8" t="s">
        <v>13154</v>
      </c>
      <c r="B26" s="1">
        <v>0.75</v>
      </c>
      <c r="D26" s="8" t="s">
        <v>13154</v>
      </c>
      <c r="E26" s="25">
        <v>1</v>
      </c>
      <c r="G26" s="8" t="s">
        <v>13154</v>
      </c>
      <c r="H26" s="15">
        <v>7333</v>
      </c>
      <c r="J26" s="8" t="s">
        <v>13154</v>
      </c>
      <c r="K26" s="26">
        <v>799</v>
      </c>
      <c r="L26" s="15">
        <v>199</v>
      </c>
      <c r="N26" s="8" t="s">
        <v>13154</v>
      </c>
      <c r="O26" s="15">
        <v>5859067</v>
      </c>
      <c r="Q26" s="8" t="s">
        <v>13091</v>
      </c>
      <c r="R26" s="1">
        <v>0.7</v>
      </c>
    </row>
    <row r="27" spans="1:18" x14ac:dyDescent="0.4">
      <c r="A27" s="8" t="s">
        <v>13176</v>
      </c>
      <c r="B27" s="1">
        <v>0.53</v>
      </c>
      <c r="D27" s="8" t="s">
        <v>13176</v>
      </c>
      <c r="E27" s="25">
        <v>1</v>
      </c>
      <c r="G27" s="8" t="s">
        <v>13176</v>
      </c>
      <c r="H27" s="15">
        <v>3663</v>
      </c>
      <c r="J27" s="8" t="s">
        <v>13176</v>
      </c>
      <c r="K27" s="26">
        <v>1900</v>
      </c>
      <c r="L27" s="15">
        <v>899</v>
      </c>
      <c r="N27" s="8" t="s">
        <v>13176</v>
      </c>
      <c r="O27" s="15">
        <v>6959700</v>
      </c>
      <c r="Q27" s="8" t="s">
        <v>13125</v>
      </c>
      <c r="R27" s="1">
        <v>0.7</v>
      </c>
    </row>
    <row r="28" spans="1:18" x14ac:dyDescent="0.4">
      <c r="A28" s="8" t="s">
        <v>13112</v>
      </c>
      <c r="B28" s="1">
        <v>0.21545454545454543</v>
      </c>
      <c r="D28" s="8" t="s">
        <v>13112</v>
      </c>
      <c r="E28" s="25">
        <v>11</v>
      </c>
      <c r="G28" s="8" t="s">
        <v>13112</v>
      </c>
      <c r="H28" s="15">
        <v>77579</v>
      </c>
      <c r="J28" s="8" t="s">
        <v>13112</v>
      </c>
      <c r="K28" s="26">
        <v>3371.9054545454546</v>
      </c>
      <c r="L28" s="15">
        <v>2785.5454545454545</v>
      </c>
      <c r="N28" s="8" t="s">
        <v>13112</v>
      </c>
      <c r="O28" s="15">
        <v>279560547.51999998</v>
      </c>
      <c r="Q28" s="8" t="s">
        <v>13126</v>
      </c>
      <c r="R28" s="1">
        <v>0.69</v>
      </c>
    </row>
    <row r="29" spans="1:18" x14ac:dyDescent="0.4">
      <c r="A29" s="8" t="s">
        <v>13173</v>
      </c>
      <c r="B29" s="1">
        <v>0.42</v>
      </c>
      <c r="D29" s="8" t="s">
        <v>13173</v>
      </c>
      <c r="E29" s="25">
        <v>1</v>
      </c>
      <c r="G29" s="8" t="s">
        <v>13173</v>
      </c>
      <c r="H29" s="15">
        <v>1118</v>
      </c>
      <c r="J29" s="8" t="s">
        <v>13173</v>
      </c>
      <c r="K29" s="26">
        <v>4000</v>
      </c>
      <c r="L29" s="15">
        <v>2339</v>
      </c>
      <c r="N29" s="8" t="s">
        <v>13173</v>
      </c>
      <c r="O29" s="15">
        <v>4472000</v>
      </c>
      <c r="Q29" s="8" t="s">
        <v>13164</v>
      </c>
      <c r="R29" s="1">
        <v>0.68</v>
      </c>
    </row>
    <row r="30" spans="1:18" x14ac:dyDescent="0.4">
      <c r="A30" s="8" t="s">
        <v>13144</v>
      </c>
      <c r="B30" s="1">
        <v>0.8</v>
      </c>
      <c r="D30" s="8" t="s">
        <v>13144</v>
      </c>
      <c r="E30" s="25">
        <v>1</v>
      </c>
      <c r="G30" s="8" t="s">
        <v>13144</v>
      </c>
      <c r="H30" s="15">
        <v>362</v>
      </c>
      <c r="J30" s="8" t="s">
        <v>13144</v>
      </c>
      <c r="K30" s="26">
        <v>999</v>
      </c>
      <c r="L30" s="15">
        <v>199</v>
      </c>
      <c r="N30" s="8" t="s">
        <v>13144</v>
      </c>
      <c r="O30" s="15">
        <v>361638</v>
      </c>
      <c r="Q30" s="8" t="s">
        <v>13146</v>
      </c>
      <c r="R30" s="1">
        <v>0.68</v>
      </c>
    </row>
    <row r="31" spans="1:18" x14ac:dyDescent="0.4">
      <c r="A31" s="8" t="s">
        <v>13139</v>
      </c>
      <c r="B31" s="1">
        <v>0.48</v>
      </c>
      <c r="D31" s="8" t="s">
        <v>13139</v>
      </c>
      <c r="E31" s="25">
        <v>3</v>
      </c>
      <c r="G31" s="8" t="s">
        <v>13139</v>
      </c>
      <c r="H31" s="15">
        <v>98469</v>
      </c>
      <c r="J31" s="8" t="s">
        <v>13139</v>
      </c>
      <c r="K31" s="26">
        <v>4400</v>
      </c>
      <c r="L31" s="15">
        <v>2277</v>
      </c>
      <c r="N31" s="8" t="s">
        <v>13139</v>
      </c>
      <c r="O31" s="15">
        <v>315525000</v>
      </c>
      <c r="Q31" s="8" t="s">
        <v>13099</v>
      </c>
      <c r="R31" s="1">
        <v>0.68</v>
      </c>
    </row>
    <row r="32" spans="1:18" x14ac:dyDescent="0.4">
      <c r="A32" s="8" t="s">
        <v>13100</v>
      </c>
      <c r="B32" s="1">
        <v>0.47316666666666674</v>
      </c>
      <c r="D32" s="8" t="s">
        <v>13100</v>
      </c>
      <c r="E32" s="25">
        <v>60</v>
      </c>
      <c r="G32" s="8" t="s">
        <v>13100</v>
      </c>
      <c r="H32" s="15">
        <v>764769</v>
      </c>
      <c r="J32" s="8" t="s">
        <v>13100</v>
      </c>
      <c r="K32" s="26">
        <v>1265.1333333333334</v>
      </c>
      <c r="L32" s="15">
        <v>704.9</v>
      </c>
      <c r="N32" s="8" t="s">
        <v>13100</v>
      </c>
      <c r="O32" s="15">
        <v>985359984</v>
      </c>
      <c r="Q32" s="8" t="s">
        <v>13118</v>
      </c>
      <c r="R32" s="1">
        <v>0.67</v>
      </c>
    </row>
    <row r="33" spans="1:18" x14ac:dyDescent="0.4">
      <c r="A33" s="8" t="s">
        <v>13162</v>
      </c>
      <c r="B33" s="1">
        <v>0.6</v>
      </c>
      <c r="D33" s="8" t="s">
        <v>13162</v>
      </c>
      <c r="E33" s="25">
        <v>1</v>
      </c>
      <c r="G33" s="8" t="s">
        <v>13162</v>
      </c>
      <c r="H33" s="15">
        <v>270563</v>
      </c>
      <c r="J33" s="8" t="s">
        <v>13162</v>
      </c>
      <c r="K33" s="26">
        <v>495</v>
      </c>
      <c r="L33" s="15">
        <v>199</v>
      </c>
      <c r="N33" s="8" t="s">
        <v>13162</v>
      </c>
      <c r="O33" s="15">
        <v>133928685</v>
      </c>
      <c r="Q33" s="8" t="s">
        <v>13129</v>
      </c>
      <c r="R33" s="1">
        <v>0.66</v>
      </c>
    </row>
    <row r="34" spans="1:18" x14ac:dyDescent="0.4">
      <c r="A34" s="8" t="s">
        <v>13098</v>
      </c>
      <c r="B34" s="1">
        <v>0.57029411764705895</v>
      </c>
      <c r="D34" s="8" t="s">
        <v>13098</v>
      </c>
      <c r="E34" s="25">
        <v>34</v>
      </c>
      <c r="G34" s="8" t="s">
        <v>13098</v>
      </c>
      <c r="H34" s="15">
        <v>291004</v>
      </c>
      <c r="J34" s="8" t="s">
        <v>13098</v>
      </c>
      <c r="K34" s="26">
        <v>1580.9411764705883</v>
      </c>
      <c r="L34" s="15">
        <v>595.20588235294122</v>
      </c>
      <c r="N34" s="8" t="s">
        <v>13098</v>
      </c>
      <c r="O34" s="15">
        <v>476035266</v>
      </c>
      <c r="Q34" s="8" t="s">
        <v>13111</v>
      </c>
      <c r="R34" s="1">
        <v>0.66</v>
      </c>
    </row>
    <row r="35" spans="1:18" x14ac:dyDescent="0.4">
      <c r="A35" s="8" t="s">
        <v>13164</v>
      </c>
      <c r="B35" s="1">
        <v>0.46062500000000006</v>
      </c>
      <c r="D35" s="8" t="s">
        <v>13164</v>
      </c>
      <c r="E35" s="25">
        <v>16</v>
      </c>
      <c r="G35" s="8" t="s">
        <v>13164</v>
      </c>
      <c r="H35" s="15">
        <v>53765</v>
      </c>
      <c r="J35" s="8" t="s">
        <v>13164</v>
      </c>
      <c r="K35" s="26">
        <v>701.0625</v>
      </c>
      <c r="L35" s="15">
        <v>358.00374999999997</v>
      </c>
      <c r="N35" s="8" t="s">
        <v>13164</v>
      </c>
      <c r="O35" s="15">
        <v>41588177</v>
      </c>
      <c r="Q35" s="8" t="s">
        <v>13078</v>
      </c>
      <c r="R35" s="1">
        <v>0.66</v>
      </c>
    </row>
    <row r="36" spans="1:18" x14ac:dyDescent="0.4">
      <c r="A36" s="8" t="s">
        <v>13090</v>
      </c>
      <c r="B36" s="1">
        <v>0</v>
      </c>
      <c r="D36" s="8" t="s">
        <v>13090</v>
      </c>
      <c r="E36" s="25">
        <v>1</v>
      </c>
      <c r="G36" s="8" t="s">
        <v>13090</v>
      </c>
      <c r="H36" s="15">
        <v>224</v>
      </c>
      <c r="J36" s="8" t="s">
        <v>13090</v>
      </c>
      <c r="K36" s="26">
        <v>4699</v>
      </c>
      <c r="L36" s="15">
        <v>4699</v>
      </c>
      <c r="N36" s="8" t="s">
        <v>13090</v>
      </c>
      <c r="O36" s="15">
        <v>1052576</v>
      </c>
      <c r="Q36" s="8" t="s">
        <v>13128</v>
      </c>
      <c r="R36" s="1">
        <v>0.64</v>
      </c>
    </row>
    <row r="37" spans="1:18" x14ac:dyDescent="0.4">
      <c r="A37" s="8" t="s">
        <v>13134</v>
      </c>
      <c r="B37" s="1">
        <v>0.49</v>
      </c>
      <c r="D37" s="8" t="s">
        <v>13134</v>
      </c>
      <c r="E37" s="25">
        <v>1</v>
      </c>
      <c r="G37" s="8" t="s">
        <v>13134</v>
      </c>
      <c r="H37" s="15">
        <v>26194</v>
      </c>
      <c r="J37" s="8" t="s">
        <v>13134</v>
      </c>
      <c r="K37" s="26">
        <v>3500</v>
      </c>
      <c r="L37" s="15">
        <v>1792</v>
      </c>
      <c r="N37" s="8" t="s">
        <v>13134</v>
      </c>
      <c r="O37" s="15">
        <v>91679000</v>
      </c>
      <c r="Q37" s="8" t="s">
        <v>13101</v>
      </c>
      <c r="R37" s="1">
        <v>0.6</v>
      </c>
    </row>
    <row r="38" spans="1:18" x14ac:dyDescent="0.4">
      <c r="A38" s="8" t="s">
        <v>13095</v>
      </c>
      <c r="B38" s="1">
        <v>0.57785714285714296</v>
      </c>
      <c r="D38" s="8" t="s">
        <v>13095</v>
      </c>
      <c r="E38" s="25">
        <v>14</v>
      </c>
      <c r="G38" s="8" t="s">
        <v>13095</v>
      </c>
      <c r="H38" s="15">
        <v>1183177</v>
      </c>
      <c r="J38" s="8" t="s">
        <v>13095</v>
      </c>
      <c r="K38" s="26">
        <v>2071.2142857142858</v>
      </c>
      <c r="L38" s="15">
        <v>811.85714285714289</v>
      </c>
      <c r="N38" s="8" t="s">
        <v>13095</v>
      </c>
      <c r="O38" s="15">
        <v>2671505993</v>
      </c>
      <c r="Q38" s="8" t="s">
        <v>13162</v>
      </c>
      <c r="R38" s="1">
        <v>0.6</v>
      </c>
    </row>
    <row r="39" spans="1:18" x14ac:dyDescent="0.4">
      <c r="A39" s="8" t="s">
        <v>13093</v>
      </c>
      <c r="B39" s="1">
        <v>0.6098809523809523</v>
      </c>
      <c r="D39" s="8" t="s">
        <v>13093</v>
      </c>
      <c r="E39" s="25">
        <v>84</v>
      </c>
      <c r="G39" s="8" t="s">
        <v>13093</v>
      </c>
      <c r="H39" s="15">
        <v>1340669</v>
      </c>
      <c r="J39" s="8" t="s">
        <v>13093</v>
      </c>
      <c r="K39" s="26">
        <v>1794.297619047619</v>
      </c>
      <c r="L39" s="15">
        <v>735.51190476190482</v>
      </c>
      <c r="N39" s="8" t="s">
        <v>13093</v>
      </c>
      <c r="O39" s="15">
        <v>2600758644</v>
      </c>
      <c r="Q39" s="8" t="s">
        <v>13170</v>
      </c>
      <c r="R39" s="1">
        <v>0.6</v>
      </c>
    </row>
    <row r="40" spans="1:18" x14ac:dyDescent="0.4">
      <c r="A40" s="8" t="s">
        <v>13080</v>
      </c>
      <c r="B40" s="1">
        <v>0.47850000000000004</v>
      </c>
      <c r="D40" s="8" t="s">
        <v>13080</v>
      </c>
      <c r="E40" s="25">
        <v>20</v>
      </c>
      <c r="G40" s="8" t="s">
        <v>13080</v>
      </c>
      <c r="H40" s="15">
        <v>844649</v>
      </c>
      <c r="J40" s="8" t="s">
        <v>13080</v>
      </c>
      <c r="K40" s="26">
        <v>1394.5</v>
      </c>
      <c r="L40" s="15">
        <v>739.8</v>
      </c>
      <c r="N40" s="8" t="s">
        <v>13080</v>
      </c>
      <c r="O40" s="15">
        <v>1163148707</v>
      </c>
      <c r="Q40" s="8" t="s">
        <v>13120</v>
      </c>
      <c r="R40" s="1">
        <v>0.6</v>
      </c>
    </row>
    <row r="41" spans="1:18" x14ac:dyDescent="0.4">
      <c r="A41" s="8" t="s">
        <v>13116</v>
      </c>
      <c r="B41" s="1">
        <v>7.0000000000000007E-2</v>
      </c>
      <c r="D41" s="8" t="s">
        <v>13116</v>
      </c>
      <c r="E41" s="25">
        <v>4</v>
      </c>
      <c r="G41" s="8" t="s">
        <v>13116</v>
      </c>
      <c r="H41" s="15">
        <v>32682</v>
      </c>
      <c r="J41" s="8" t="s">
        <v>13116</v>
      </c>
      <c r="K41" s="26">
        <v>248.75</v>
      </c>
      <c r="L41" s="15">
        <v>232.75</v>
      </c>
      <c r="N41" s="8" t="s">
        <v>13116</v>
      </c>
      <c r="O41" s="15">
        <v>7951405</v>
      </c>
      <c r="Q41" s="8" t="s">
        <v>13119</v>
      </c>
      <c r="R41" s="1">
        <v>0.6</v>
      </c>
    </row>
    <row r="42" spans="1:18" x14ac:dyDescent="0.4">
      <c r="A42" s="8" t="s">
        <v>13103</v>
      </c>
      <c r="B42" s="1">
        <v>0.14000000000000001</v>
      </c>
      <c r="D42" s="8" t="s">
        <v>13103</v>
      </c>
      <c r="E42" s="25">
        <v>27</v>
      </c>
      <c r="G42" s="8" t="s">
        <v>13103</v>
      </c>
      <c r="H42" s="15">
        <v>118700</v>
      </c>
      <c r="J42" s="8" t="s">
        <v>13103</v>
      </c>
      <c r="K42" s="26">
        <v>351.59259259259261</v>
      </c>
      <c r="L42" s="15">
        <v>242.85185185185185</v>
      </c>
      <c r="N42" s="8" t="s">
        <v>13103</v>
      </c>
      <c r="O42" s="15">
        <v>40464857</v>
      </c>
      <c r="Q42" s="8" t="s">
        <v>13150</v>
      </c>
      <c r="R42" s="1">
        <v>0.57999999999999996</v>
      </c>
    </row>
    <row r="43" spans="1:18" x14ac:dyDescent="0.4">
      <c r="A43" s="8" t="s">
        <v>13115</v>
      </c>
      <c r="B43" s="1">
        <v>0.43</v>
      </c>
      <c r="D43" s="8" t="s">
        <v>13115</v>
      </c>
      <c r="E43" s="25">
        <v>15</v>
      </c>
      <c r="G43" s="8" t="s">
        <v>13115</v>
      </c>
      <c r="H43" s="15">
        <v>166607</v>
      </c>
      <c r="J43" s="8" t="s">
        <v>13115</v>
      </c>
      <c r="K43" s="26">
        <v>2324.7333333333331</v>
      </c>
      <c r="L43" s="15">
        <v>1174.2666666666667</v>
      </c>
      <c r="N43" s="8" t="s">
        <v>13115</v>
      </c>
      <c r="O43" s="15">
        <v>321174073</v>
      </c>
      <c r="Q43" s="8" t="s">
        <v>13139</v>
      </c>
      <c r="R43" s="1">
        <v>0.56999999999999995</v>
      </c>
    </row>
    <row r="44" spans="1:18" x14ac:dyDescent="0.4">
      <c r="A44" s="8" t="s">
        <v>13099</v>
      </c>
      <c r="B44" s="1">
        <v>0.56900000000000006</v>
      </c>
      <c r="D44" s="8" t="s">
        <v>13099</v>
      </c>
      <c r="E44" s="25">
        <v>10</v>
      </c>
      <c r="G44" s="8" t="s">
        <v>13099</v>
      </c>
      <c r="H44" s="15">
        <v>774744</v>
      </c>
      <c r="J44" s="8" t="s">
        <v>13099</v>
      </c>
      <c r="K44" s="26">
        <v>1660</v>
      </c>
      <c r="L44" s="15">
        <v>668.6</v>
      </c>
      <c r="N44" s="8" t="s">
        <v>13099</v>
      </c>
      <c r="O44" s="15">
        <v>1075113650</v>
      </c>
      <c r="Q44" s="8" t="s">
        <v>13138</v>
      </c>
      <c r="R44" s="1">
        <v>0.56999999999999995</v>
      </c>
    </row>
    <row r="45" spans="1:18" x14ac:dyDescent="0.4">
      <c r="A45" s="8" t="s">
        <v>13123</v>
      </c>
      <c r="B45" s="1">
        <v>0.13333333333333333</v>
      </c>
      <c r="D45" s="8" t="s">
        <v>13123</v>
      </c>
      <c r="E45" s="25">
        <v>3</v>
      </c>
      <c r="G45" s="8" t="s">
        <v>13123</v>
      </c>
      <c r="H45" s="15">
        <v>52859</v>
      </c>
      <c r="J45" s="8" t="s">
        <v>13123</v>
      </c>
      <c r="K45" s="26">
        <v>449.33333333333331</v>
      </c>
      <c r="L45" s="15">
        <v>376</v>
      </c>
      <c r="N45" s="8" t="s">
        <v>13123</v>
      </c>
      <c r="O45" s="15">
        <v>24066562</v>
      </c>
      <c r="Q45" s="8" t="s">
        <v>13176</v>
      </c>
      <c r="R45" s="1">
        <v>0.53</v>
      </c>
    </row>
    <row r="46" spans="1:18" x14ac:dyDescent="0.4">
      <c r="A46" s="8" t="s">
        <v>13111</v>
      </c>
      <c r="B46" s="1">
        <v>0.54333333333333333</v>
      </c>
      <c r="D46" s="8" t="s">
        <v>13111</v>
      </c>
      <c r="E46" s="25">
        <v>3</v>
      </c>
      <c r="G46" s="8" t="s">
        <v>13111</v>
      </c>
      <c r="H46" s="15">
        <v>222371</v>
      </c>
      <c r="J46" s="8" t="s">
        <v>13111</v>
      </c>
      <c r="K46" s="26">
        <v>3865.6666666666665</v>
      </c>
      <c r="L46" s="15">
        <v>1652.3333333333333</v>
      </c>
      <c r="N46" s="8" t="s">
        <v>13111</v>
      </c>
      <c r="O46" s="15">
        <v>722158329</v>
      </c>
      <c r="Q46" s="8" t="s">
        <v>13175</v>
      </c>
      <c r="R46" s="1">
        <v>0.52</v>
      </c>
    </row>
    <row r="47" spans="1:18" x14ac:dyDescent="0.4">
      <c r="A47" s="8" t="s">
        <v>13120</v>
      </c>
      <c r="B47" s="1">
        <v>0.4466666666666666</v>
      </c>
      <c r="D47" s="8" t="s">
        <v>13120</v>
      </c>
      <c r="E47" s="25">
        <v>9</v>
      </c>
      <c r="G47" s="8" t="s">
        <v>13120</v>
      </c>
      <c r="H47" s="15">
        <v>311801</v>
      </c>
      <c r="J47" s="8" t="s">
        <v>13120</v>
      </c>
      <c r="K47" s="26">
        <v>2978.2222222222222</v>
      </c>
      <c r="L47" s="15">
        <v>1626.3333333333333</v>
      </c>
      <c r="N47" s="8" t="s">
        <v>13120</v>
      </c>
      <c r="O47" s="15">
        <v>788933678</v>
      </c>
      <c r="Q47" s="8" t="s">
        <v>13134</v>
      </c>
      <c r="R47" s="1">
        <v>0.49</v>
      </c>
    </row>
    <row r="48" spans="1:18" x14ac:dyDescent="0.4">
      <c r="A48" s="8" t="s">
        <v>13107</v>
      </c>
      <c r="B48" s="1">
        <v>0.21</v>
      </c>
      <c r="D48" s="8" t="s">
        <v>13107</v>
      </c>
      <c r="E48" s="25">
        <v>1</v>
      </c>
      <c r="G48" s="8" t="s">
        <v>13107</v>
      </c>
      <c r="H48" s="15">
        <v>14778</v>
      </c>
      <c r="J48" s="8" t="s">
        <v>13107</v>
      </c>
      <c r="K48" s="26">
        <v>165</v>
      </c>
      <c r="L48" s="15">
        <v>130</v>
      </c>
      <c r="N48" s="8" t="s">
        <v>13107</v>
      </c>
      <c r="O48" s="15">
        <v>2438370</v>
      </c>
      <c r="Q48" s="8" t="s">
        <v>13094</v>
      </c>
      <c r="R48" s="1">
        <v>0.49</v>
      </c>
    </row>
    <row r="49" spans="1:18" x14ac:dyDescent="0.4">
      <c r="A49" s="8" t="s">
        <v>13126</v>
      </c>
      <c r="B49" s="1">
        <v>0.42599999999999999</v>
      </c>
      <c r="D49" s="8" t="s">
        <v>13126</v>
      </c>
      <c r="E49" s="25">
        <v>5</v>
      </c>
      <c r="G49" s="8" t="s">
        <v>13126</v>
      </c>
      <c r="H49" s="15">
        <v>148848</v>
      </c>
      <c r="J49" s="8" t="s">
        <v>13126</v>
      </c>
      <c r="K49" s="26">
        <v>5097.6000000000004</v>
      </c>
      <c r="L49" s="15">
        <v>2757.2</v>
      </c>
      <c r="N49" s="8" t="s">
        <v>13126</v>
      </c>
      <c r="O49" s="15">
        <v>640186732</v>
      </c>
      <c r="Q49" s="8" t="s">
        <v>13130</v>
      </c>
      <c r="R49" s="1">
        <v>0.45</v>
      </c>
    </row>
    <row r="50" spans="1:18" x14ac:dyDescent="0.4">
      <c r="A50" s="8" t="s">
        <v>13175</v>
      </c>
      <c r="B50" s="1">
        <v>0.40500000000000003</v>
      </c>
      <c r="D50" s="8" t="s">
        <v>13175</v>
      </c>
      <c r="E50" s="25">
        <v>4</v>
      </c>
      <c r="G50" s="8" t="s">
        <v>13175</v>
      </c>
      <c r="H50" s="15">
        <v>19050</v>
      </c>
      <c r="J50" s="8" t="s">
        <v>13175</v>
      </c>
      <c r="K50" s="26">
        <v>4811.5</v>
      </c>
      <c r="L50" s="15">
        <v>3391.75</v>
      </c>
      <c r="N50" s="8" t="s">
        <v>13175</v>
      </c>
      <c r="O50" s="15">
        <v>174409868</v>
      </c>
      <c r="Q50" s="8" t="s">
        <v>13173</v>
      </c>
      <c r="R50" s="1">
        <v>0.42</v>
      </c>
    </row>
    <row r="51" spans="1:18" x14ac:dyDescent="0.4">
      <c r="A51" s="8" t="s">
        <v>13156</v>
      </c>
      <c r="B51" s="1">
        <v>0.41182320441988929</v>
      </c>
      <c r="D51" s="8" t="s">
        <v>13156</v>
      </c>
      <c r="E51" s="25">
        <v>181</v>
      </c>
      <c r="G51" s="8" t="s">
        <v>13156</v>
      </c>
      <c r="H51" s="15">
        <v>1400187</v>
      </c>
      <c r="J51" s="8" t="s">
        <v>13156</v>
      </c>
      <c r="K51" s="26">
        <v>3200.7955801104972</v>
      </c>
      <c r="L51" s="15">
        <v>1866.0560220994473</v>
      </c>
      <c r="N51" s="8" t="s">
        <v>13156</v>
      </c>
      <c r="O51" s="15">
        <v>4356431755</v>
      </c>
      <c r="Q51" s="8" t="s">
        <v>13183</v>
      </c>
      <c r="R51" s="1">
        <v>0.42</v>
      </c>
    </row>
    <row r="52" spans="1:18" x14ac:dyDescent="0.4">
      <c r="A52" s="8" t="s">
        <v>13094</v>
      </c>
      <c r="B52" s="1">
        <v>0.22740259740259741</v>
      </c>
      <c r="D52" s="8" t="s">
        <v>13094</v>
      </c>
      <c r="E52" s="25">
        <v>77</v>
      </c>
      <c r="G52" s="8" t="s">
        <v>13094</v>
      </c>
      <c r="H52" s="15">
        <v>3043528</v>
      </c>
      <c r="J52" s="8" t="s">
        <v>13094</v>
      </c>
      <c r="K52" s="26">
        <v>18438.363636363636</v>
      </c>
      <c r="L52" s="15">
        <v>14114.272727272728</v>
      </c>
      <c r="N52" s="8" t="s">
        <v>13094</v>
      </c>
      <c r="O52" s="15">
        <v>39432052502</v>
      </c>
      <c r="Q52" s="8" t="s">
        <v>13155</v>
      </c>
      <c r="R52" s="1">
        <v>0.38</v>
      </c>
    </row>
    <row r="53" spans="1:18" x14ac:dyDescent="0.4">
      <c r="A53" s="8" t="s">
        <v>13092</v>
      </c>
      <c r="B53" s="1">
        <v>0.69815789473684231</v>
      </c>
      <c r="D53" s="8" t="s">
        <v>13092</v>
      </c>
      <c r="E53" s="25">
        <v>76</v>
      </c>
      <c r="G53" s="8" t="s">
        <v>13092</v>
      </c>
      <c r="H53" s="15">
        <v>1644476</v>
      </c>
      <c r="J53" s="8" t="s">
        <v>13092</v>
      </c>
      <c r="K53" s="26">
        <v>8554.7631578947367</v>
      </c>
      <c r="L53" s="15">
        <v>2339.6973684210525</v>
      </c>
      <c r="N53" s="8" t="s">
        <v>13092</v>
      </c>
      <c r="O53" s="15">
        <v>13274477088</v>
      </c>
      <c r="Q53" s="8" t="s">
        <v>13108</v>
      </c>
      <c r="R53" s="1">
        <v>0.36</v>
      </c>
    </row>
    <row r="54" spans="1:18" x14ac:dyDescent="0.4">
      <c r="A54" s="8" t="s">
        <v>13091</v>
      </c>
      <c r="B54" s="1">
        <v>0.50538461538461532</v>
      </c>
      <c r="D54" s="8" t="s">
        <v>13091</v>
      </c>
      <c r="E54" s="25">
        <v>13</v>
      </c>
      <c r="G54" s="8" t="s">
        <v>13091</v>
      </c>
      <c r="H54" s="15">
        <v>271313</v>
      </c>
      <c r="J54" s="8" t="s">
        <v>13091</v>
      </c>
      <c r="K54" s="26">
        <v>3327.6923076923076</v>
      </c>
      <c r="L54" s="15">
        <v>1499</v>
      </c>
      <c r="N54" s="8" t="s">
        <v>13091</v>
      </c>
      <c r="O54" s="15">
        <v>736995002</v>
      </c>
      <c r="Q54" s="8" t="s">
        <v>13140</v>
      </c>
      <c r="R54" s="1">
        <v>0.35</v>
      </c>
    </row>
    <row r="55" spans="1:18" x14ac:dyDescent="0.4">
      <c r="A55" s="8" t="s">
        <v>13149</v>
      </c>
      <c r="B55" s="1">
        <v>0.14000000000000001</v>
      </c>
      <c r="D55" s="8" t="s">
        <v>13149</v>
      </c>
      <c r="E55" s="25">
        <v>1</v>
      </c>
      <c r="G55" s="8" t="s">
        <v>13149</v>
      </c>
      <c r="H55" s="15">
        <v>20668</v>
      </c>
      <c r="J55" s="8" t="s">
        <v>13149</v>
      </c>
      <c r="K55" s="26">
        <v>1499</v>
      </c>
      <c r="L55" s="15">
        <v>1289</v>
      </c>
      <c r="N55" s="8" t="s">
        <v>13149</v>
      </c>
      <c r="O55" s="15">
        <v>30981332</v>
      </c>
      <c r="Q55" s="8" t="s">
        <v>13102</v>
      </c>
      <c r="R55" s="1">
        <v>0.21</v>
      </c>
    </row>
    <row r="56" spans="1:18" x14ac:dyDescent="0.4">
      <c r="A56" s="8" t="s">
        <v>13127</v>
      </c>
      <c r="B56" s="1">
        <v>0.66250000000000009</v>
      </c>
      <c r="D56" s="8" t="s">
        <v>13127</v>
      </c>
      <c r="E56" s="25">
        <v>8</v>
      </c>
      <c r="G56" s="8" t="s">
        <v>13127</v>
      </c>
      <c r="H56" s="15">
        <v>70089</v>
      </c>
      <c r="J56" s="8" t="s">
        <v>13127</v>
      </c>
      <c r="K56" s="26">
        <v>1511.5</v>
      </c>
      <c r="L56" s="15">
        <v>504.625</v>
      </c>
      <c r="N56" s="8" t="s">
        <v>13127</v>
      </c>
      <c r="O56" s="15">
        <v>86680411</v>
      </c>
      <c r="Q56" s="8" t="s">
        <v>13107</v>
      </c>
      <c r="R56" s="1">
        <v>0.21</v>
      </c>
    </row>
    <row r="57" spans="1:18" x14ac:dyDescent="0.4">
      <c r="A57" s="8" t="s">
        <v>13155</v>
      </c>
      <c r="B57" s="1">
        <v>0.38</v>
      </c>
      <c r="D57" s="8" t="s">
        <v>13155</v>
      </c>
      <c r="E57" s="25">
        <v>1</v>
      </c>
      <c r="G57" s="8" t="s">
        <v>13155</v>
      </c>
      <c r="H57" s="15">
        <v>323</v>
      </c>
      <c r="J57" s="8" t="s">
        <v>13155</v>
      </c>
      <c r="K57" s="26">
        <v>59890</v>
      </c>
      <c r="L57" s="15">
        <v>37247</v>
      </c>
      <c r="N57" s="8" t="s">
        <v>13155</v>
      </c>
      <c r="O57" s="15">
        <v>19344470</v>
      </c>
      <c r="Q57" s="8" t="s">
        <v>13123</v>
      </c>
      <c r="R57" s="1">
        <v>0.2</v>
      </c>
    </row>
    <row r="58" spans="1:18" x14ac:dyDescent="0.4">
      <c r="A58" s="8" t="s">
        <v>13081</v>
      </c>
      <c r="B58" s="1">
        <v>0.49469135802469144</v>
      </c>
      <c r="D58" s="8" t="s">
        <v>13081</v>
      </c>
      <c r="E58" s="25">
        <v>162</v>
      </c>
      <c r="G58" s="8" t="s">
        <v>13081</v>
      </c>
      <c r="H58" s="15">
        <v>2895009</v>
      </c>
      <c r="J58" s="8" t="s">
        <v>13081</v>
      </c>
      <c r="K58" s="26">
        <v>17235.685185185186</v>
      </c>
      <c r="L58" s="15">
        <v>10407.123456790123</v>
      </c>
      <c r="N58" s="8" t="s">
        <v>13081</v>
      </c>
      <c r="O58" s="15">
        <v>28434680008</v>
      </c>
      <c r="Q58" s="8" t="s">
        <v>13135</v>
      </c>
      <c r="R58" s="1">
        <v>0.2</v>
      </c>
    </row>
    <row r="59" spans="1:18" x14ac:dyDescent="0.4">
      <c r="A59" s="8" t="s">
        <v>13135</v>
      </c>
      <c r="B59" s="1">
        <v>0.2</v>
      </c>
      <c r="D59" s="8" t="s">
        <v>13135</v>
      </c>
      <c r="E59" s="25">
        <v>1</v>
      </c>
      <c r="G59" s="8" t="s">
        <v>13135</v>
      </c>
      <c r="H59" s="15">
        <v>15783</v>
      </c>
      <c r="J59" s="8" t="s">
        <v>13135</v>
      </c>
      <c r="K59" s="26">
        <v>4100</v>
      </c>
      <c r="L59" s="15">
        <v>3299</v>
      </c>
      <c r="N59" s="8" t="s">
        <v>13135</v>
      </c>
      <c r="O59" s="15">
        <v>64710300</v>
      </c>
      <c r="Q59" s="8" t="s">
        <v>13116</v>
      </c>
      <c r="R59" s="1">
        <v>0.15</v>
      </c>
    </row>
    <row r="60" spans="1:18" x14ac:dyDescent="0.4">
      <c r="A60" s="8" t="s">
        <v>13125</v>
      </c>
      <c r="B60" s="1">
        <v>0.15999999999999998</v>
      </c>
      <c r="D60" s="8" t="s">
        <v>13125</v>
      </c>
      <c r="E60" s="25">
        <v>5</v>
      </c>
      <c r="G60" s="8" t="s">
        <v>13125</v>
      </c>
      <c r="H60" s="15">
        <v>24667</v>
      </c>
      <c r="J60" s="8" t="s">
        <v>13125</v>
      </c>
      <c r="K60" s="26">
        <v>247</v>
      </c>
      <c r="L60" s="15">
        <v>104.8</v>
      </c>
      <c r="N60" s="8" t="s">
        <v>13125</v>
      </c>
      <c r="O60" s="15">
        <v>2585553</v>
      </c>
      <c r="Q60" s="8" t="s">
        <v>13149</v>
      </c>
      <c r="R60" s="1">
        <v>0.14000000000000001</v>
      </c>
    </row>
    <row r="61" spans="1:18" x14ac:dyDescent="0.4">
      <c r="A61" s="8" t="s">
        <v>13128</v>
      </c>
      <c r="B61" s="1">
        <v>0.434</v>
      </c>
      <c r="D61" s="8" t="s">
        <v>13128</v>
      </c>
      <c r="E61" s="25">
        <v>5</v>
      </c>
      <c r="G61" s="8" t="s">
        <v>13128</v>
      </c>
      <c r="H61" s="15">
        <v>24939</v>
      </c>
      <c r="J61" s="8" t="s">
        <v>13128</v>
      </c>
      <c r="K61" s="26">
        <v>945</v>
      </c>
      <c r="L61" s="15">
        <v>553</v>
      </c>
      <c r="N61" s="8" t="s">
        <v>13128</v>
      </c>
      <c r="O61" s="15">
        <v>17059221</v>
      </c>
      <c r="Q61" s="8" t="s">
        <v>13142</v>
      </c>
      <c r="R61" s="1">
        <v>0.1</v>
      </c>
    </row>
    <row r="62" spans="1:18" x14ac:dyDescent="0.4">
      <c r="A62" s="8" t="s">
        <v>13158</v>
      </c>
      <c r="B62" s="1">
        <v>0.3885365853658535</v>
      </c>
      <c r="D62" s="8" t="s">
        <v>13158</v>
      </c>
      <c r="E62" s="25">
        <v>82</v>
      </c>
      <c r="G62" s="8" t="s">
        <v>13158</v>
      </c>
      <c r="H62" s="15">
        <v>475848</v>
      </c>
      <c r="J62" s="8" t="s">
        <v>13158</v>
      </c>
      <c r="K62" s="26">
        <v>4257.6707317073169</v>
      </c>
      <c r="L62" s="15">
        <v>2522.2804878048782</v>
      </c>
      <c r="N62" s="8" t="s">
        <v>13158</v>
      </c>
      <c r="O62" s="15">
        <v>1685991796</v>
      </c>
      <c r="Q62" s="8" t="s">
        <v>13110</v>
      </c>
      <c r="R62" s="1">
        <v>0.05</v>
      </c>
    </row>
    <row r="63" spans="1:18" x14ac:dyDescent="0.4">
      <c r="A63" s="8" t="s">
        <v>13109</v>
      </c>
      <c r="B63" s="1">
        <v>0.75</v>
      </c>
      <c r="D63" s="8" t="s">
        <v>13109</v>
      </c>
      <c r="E63" s="25">
        <v>1</v>
      </c>
      <c r="G63" s="8" t="s">
        <v>13109</v>
      </c>
      <c r="H63" s="15">
        <v>3369</v>
      </c>
      <c r="J63" s="8" t="s">
        <v>13109</v>
      </c>
      <c r="K63" s="26">
        <v>1999</v>
      </c>
      <c r="L63" s="15">
        <v>499</v>
      </c>
      <c r="N63" s="8" t="s">
        <v>13109</v>
      </c>
      <c r="O63" s="15">
        <v>6734631</v>
      </c>
      <c r="Q63" s="8" t="s">
        <v>13090</v>
      </c>
      <c r="R63" s="1">
        <v>0</v>
      </c>
    </row>
    <row r="64" spans="1:18" x14ac:dyDescent="0.4">
      <c r="A64" s="8" t="s">
        <v>13172</v>
      </c>
      <c r="B64" s="1">
        <v>0.37230769230769234</v>
      </c>
      <c r="D64" s="8" t="s">
        <v>13172</v>
      </c>
      <c r="E64" s="25">
        <v>26</v>
      </c>
      <c r="G64" s="8" t="s">
        <v>13172</v>
      </c>
      <c r="H64" s="15">
        <v>127532</v>
      </c>
      <c r="J64" s="8" t="s">
        <v>13172</v>
      </c>
      <c r="K64" s="26">
        <v>7617.1153846153848</v>
      </c>
      <c r="L64" s="15">
        <v>3502.5769230769229</v>
      </c>
      <c r="N64" s="8" t="s">
        <v>13172</v>
      </c>
      <c r="O64" s="15">
        <v>1249558526</v>
      </c>
      <c r="Q64" s="8" t="s">
        <v>13145</v>
      </c>
      <c r="R64" s="1">
        <v>0</v>
      </c>
    </row>
    <row r="65" spans="1:18" x14ac:dyDescent="0.4">
      <c r="A65" s="8" t="s">
        <v>13074</v>
      </c>
      <c r="B65" s="1">
        <v>0.47691467576791846</v>
      </c>
      <c r="D65" s="8" t="s">
        <v>13074</v>
      </c>
      <c r="E65" s="25">
        <v>1465</v>
      </c>
      <c r="G65" s="8" t="s">
        <v>13074</v>
      </c>
      <c r="H65" s="15">
        <v>26802918.120000001</v>
      </c>
      <c r="J65" s="8" t="s">
        <v>13074</v>
      </c>
      <c r="K65" s="26">
        <v>5444.9906348122868</v>
      </c>
      <c r="L65" s="15">
        <v>3125.3108737201364</v>
      </c>
      <c r="N65" s="8" t="s">
        <v>13074</v>
      </c>
      <c r="O65" s="15">
        <v>121363713233.46001</v>
      </c>
      <c r="Q65" s="8" t="s">
        <v>13074</v>
      </c>
      <c r="R65" s="1">
        <v>0.94</v>
      </c>
    </row>
    <row r="68" spans="1:18" x14ac:dyDescent="0.4">
      <c r="A68" s="22" t="s">
        <v>13196</v>
      </c>
      <c r="B68" s="22"/>
      <c r="D68" s="22" t="s">
        <v>13191</v>
      </c>
      <c r="E68" s="22"/>
      <c r="G68" s="22" t="s">
        <v>13197</v>
      </c>
      <c r="H68" s="22"/>
      <c r="J68" s="22" t="s">
        <v>13198</v>
      </c>
      <c r="K68" s="22"/>
      <c r="N68" s="23" t="s">
        <v>13215</v>
      </c>
      <c r="O68" s="23"/>
      <c r="Q68" s="22" t="s">
        <v>13210</v>
      </c>
      <c r="R68" s="22"/>
    </row>
    <row r="69" spans="1:18" x14ac:dyDescent="0.4">
      <c r="A69" s="22"/>
      <c r="B69" s="22"/>
      <c r="D69" s="22"/>
      <c r="E69" s="22"/>
      <c r="G69" s="22"/>
      <c r="H69" s="22"/>
      <c r="J69" s="22"/>
      <c r="K69" s="22"/>
      <c r="N69" s="23"/>
      <c r="O69" s="23"/>
      <c r="Q69" s="22"/>
      <c r="R69" s="22"/>
    </row>
    <row r="70" spans="1:18" x14ac:dyDescent="0.4">
      <c r="A70" s="7" t="s">
        <v>13227</v>
      </c>
      <c r="B70" t="s">
        <v>13228</v>
      </c>
      <c r="D70" s="7" t="s">
        <v>13191</v>
      </c>
      <c r="E70" t="s">
        <v>13188</v>
      </c>
      <c r="G70" s="7" t="s">
        <v>13226</v>
      </c>
      <c r="H70" t="s">
        <v>13225</v>
      </c>
      <c r="J70" s="7" t="s">
        <v>13199</v>
      </c>
      <c r="K70" t="s">
        <v>13225</v>
      </c>
      <c r="N70" s="7" t="s">
        <v>13214</v>
      </c>
      <c r="O70" t="s">
        <v>13186</v>
      </c>
      <c r="Q70" s="7" t="s">
        <v>13208</v>
      </c>
      <c r="R70" t="s">
        <v>13209</v>
      </c>
    </row>
    <row r="71" spans="1:18" x14ac:dyDescent="0.4">
      <c r="A71" s="8" t="s">
        <v>6389</v>
      </c>
      <c r="B71" s="12">
        <v>5</v>
      </c>
      <c r="D71" s="8" t="s">
        <v>128</v>
      </c>
      <c r="E71" s="15">
        <v>853945</v>
      </c>
      <c r="G71" s="8" t="s">
        <v>13193</v>
      </c>
      <c r="H71" s="25">
        <v>751</v>
      </c>
      <c r="J71" s="20">
        <v>2</v>
      </c>
      <c r="K71" s="25">
        <v>1</v>
      </c>
      <c r="N71" s="8" t="s">
        <v>13212</v>
      </c>
      <c r="O71" s="25">
        <v>1139</v>
      </c>
      <c r="Q71" s="8" t="s">
        <v>13204</v>
      </c>
      <c r="R71" s="25">
        <v>308</v>
      </c>
    </row>
    <row r="72" spans="1:18" x14ac:dyDescent="0.4">
      <c r="A72" s="8" t="s">
        <v>1551</v>
      </c>
      <c r="B72" s="12">
        <v>5</v>
      </c>
      <c r="D72" s="8" t="s">
        <v>456</v>
      </c>
      <c r="E72" s="15">
        <v>426973</v>
      </c>
      <c r="G72" s="8" t="s">
        <v>13194</v>
      </c>
      <c r="H72" s="25">
        <v>714</v>
      </c>
      <c r="J72" s="20">
        <v>2.2999999999999998</v>
      </c>
      <c r="K72" s="25">
        <v>1</v>
      </c>
      <c r="N72" s="8" t="s">
        <v>13213</v>
      </c>
      <c r="O72" s="25">
        <v>326</v>
      </c>
      <c r="Q72" s="8" t="s">
        <v>13205</v>
      </c>
      <c r="R72" s="25">
        <v>282</v>
      </c>
    </row>
    <row r="73" spans="1:18" x14ac:dyDescent="0.4">
      <c r="A73" s="8" t="s">
        <v>2862</v>
      </c>
      <c r="B73" s="12">
        <v>5</v>
      </c>
      <c r="D73" s="8" t="s">
        <v>617</v>
      </c>
      <c r="E73" s="15">
        <v>426973</v>
      </c>
      <c r="G73" s="8" t="s">
        <v>13074</v>
      </c>
      <c r="H73" s="25">
        <v>1465</v>
      </c>
      <c r="J73" s="20">
        <v>2.6</v>
      </c>
      <c r="K73" s="25">
        <v>1</v>
      </c>
      <c r="N73" s="8" t="s">
        <v>13074</v>
      </c>
      <c r="O73" s="25">
        <v>1465</v>
      </c>
      <c r="Q73" s="8" t="s">
        <v>13206</v>
      </c>
      <c r="R73" s="25">
        <v>183</v>
      </c>
    </row>
    <row r="74" spans="1:18" x14ac:dyDescent="0.4">
      <c r="A74" s="8" t="s">
        <v>13074</v>
      </c>
      <c r="B74" s="12">
        <v>5</v>
      </c>
      <c r="D74" s="8" t="s">
        <v>13074</v>
      </c>
      <c r="E74" s="15">
        <v>1707891</v>
      </c>
      <c r="J74" s="20">
        <v>2.8</v>
      </c>
      <c r="K74" s="25">
        <v>2</v>
      </c>
      <c r="Q74" s="8" t="s">
        <v>13207</v>
      </c>
      <c r="R74" s="25">
        <v>579</v>
      </c>
    </row>
    <row r="75" spans="1:18" x14ac:dyDescent="0.4">
      <c r="J75" s="20">
        <v>2.9</v>
      </c>
      <c r="K75" s="25">
        <v>1</v>
      </c>
      <c r="Q75" s="8" t="s">
        <v>13074</v>
      </c>
      <c r="R75" s="25">
        <v>1351</v>
      </c>
    </row>
    <row r="76" spans="1:18" x14ac:dyDescent="0.4">
      <c r="J76" s="20">
        <v>3</v>
      </c>
      <c r="K76" s="25">
        <v>4</v>
      </c>
    </row>
    <row r="77" spans="1:18" x14ac:dyDescent="0.4">
      <c r="J77" s="20">
        <v>3.1</v>
      </c>
      <c r="K77" s="25">
        <v>4</v>
      </c>
    </row>
    <row r="78" spans="1:18" x14ac:dyDescent="0.4">
      <c r="J78" s="20">
        <v>3.2</v>
      </c>
      <c r="K78" s="25">
        <v>2</v>
      </c>
    </row>
    <row r="79" spans="1:18" x14ac:dyDescent="0.4">
      <c r="J79" s="20">
        <v>3.3</v>
      </c>
      <c r="K79" s="25">
        <v>16</v>
      </c>
    </row>
    <row r="80" spans="1:18" x14ac:dyDescent="0.4">
      <c r="J80" s="20">
        <v>3.4</v>
      </c>
      <c r="K80" s="25">
        <v>10</v>
      </c>
    </row>
    <row r="81" spans="10:11" x14ac:dyDescent="0.4">
      <c r="J81" s="20">
        <v>3.5</v>
      </c>
      <c r="K81" s="25">
        <v>26</v>
      </c>
    </row>
    <row r="82" spans="10:11" x14ac:dyDescent="0.4">
      <c r="J82" s="20">
        <v>3.6</v>
      </c>
      <c r="K82" s="25">
        <v>35</v>
      </c>
    </row>
    <row r="83" spans="10:11" x14ac:dyDescent="0.4">
      <c r="J83" s="20">
        <v>3.7</v>
      </c>
      <c r="K83" s="25">
        <v>42</v>
      </c>
    </row>
    <row r="84" spans="10:11" x14ac:dyDescent="0.4">
      <c r="J84" s="20">
        <v>3.8</v>
      </c>
      <c r="K84" s="25">
        <v>86</v>
      </c>
    </row>
    <row r="85" spans="10:11" x14ac:dyDescent="0.4">
      <c r="J85" s="20">
        <v>3.9</v>
      </c>
      <c r="K85" s="25">
        <v>123</v>
      </c>
    </row>
    <row r="86" spans="10:11" x14ac:dyDescent="0.4">
      <c r="J86" s="20">
        <v>4</v>
      </c>
      <c r="K86" s="25">
        <v>181</v>
      </c>
    </row>
    <row r="87" spans="10:11" x14ac:dyDescent="0.4">
      <c r="J87" s="20">
        <v>4.0999999999999996</v>
      </c>
      <c r="K87" s="25">
        <v>245</v>
      </c>
    </row>
    <row r="88" spans="10:11" x14ac:dyDescent="0.4">
      <c r="J88" s="20">
        <v>4.2</v>
      </c>
      <c r="K88" s="25">
        <v>228</v>
      </c>
    </row>
    <row r="89" spans="10:11" x14ac:dyDescent="0.4">
      <c r="J89" s="20">
        <v>4.3</v>
      </c>
      <c r="K89" s="25">
        <v>230</v>
      </c>
    </row>
    <row r="90" spans="10:11" x14ac:dyDescent="0.4">
      <c r="J90" s="20">
        <v>4.4000000000000004</v>
      </c>
      <c r="K90" s="25">
        <v>123</v>
      </c>
    </row>
    <row r="91" spans="10:11" x14ac:dyDescent="0.4">
      <c r="J91" s="20">
        <v>4.5</v>
      </c>
      <c r="K91" s="25">
        <v>75</v>
      </c>
    </row>
    <row r="92" spans="10:11" x14ac:dyDescent="0.4">
      <c r="J92" s="20">
        <v>4.5999999999999996</v>
      </c>
      <c r="K92" s="25">
        <v>17</v>
      </c>
    </row>
    <row r="93" spans="10:11" x14ac:dyDescent="0.4">
      <c r="J93" s="20">
        <v>4.7</v>
      </c>
      <c r="K93" s="25">
        <v>6</v>
      </c>
    </row>
    <row r="94" spans="10:11" x14ac:dyDescent="0.4">
      <c r="J94" s="20">
        <v>4.8</v>
      </c>
      <c r="K94" s="25">
        <v>3</v>
      </c>
    </row>
    <row r="95" spans="10:11" x14ac:dyDescent="0.4">
      <c r="J95" s="20">
        <v>5</v>
      </c>
      <c r="K95" s="25">
        <v>3</v>
      </c>
    </row>
    <row r="96" spans="10:11" x14ac:dyDescent="0.4">
      <c r="J96" s="20" t="s">
        <v>13074</v>
      </c>
      <c r="K96" s="25">
        <v>1465</v>
      </c>
    </row>
  </sheetData>
  <sheetProtection sheet="1" objects="1" scenarios="1"/>
  <mergeCells count="13">
    <mergeCell ref="T1:U2"/>
    <mergeCell ref="A68:B69"/>
    <mergeCell ref="D68:E69"/>
    <mergeCell ref="G68:H69"/>
    <mergeCell ref="Q68:R69"/>
    <mergeCell ref="N68:O69"/>
    <mergeCell ref="J68:K69"/>
    <mergeCell ref="A1:B2"/>
    <mergeCell ref="D1:E2"/>
    <mergeCell ref="G1:H2"/>
    <mergeCell ref="J1:L2"/>
    <mergeCell ref="N1:O2"/>
    <mergeCell ref="Q1:R2"/>
  </mergeCells>
  <pageMargins left="0.7" right="0.7" top="0.75" bottom="0.75" header="0.3" footer="0.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172E5-496B-428A-8038-E98B30C60D59}">
  <dimension ref="A1:AV1466"/>
  <sheetViews>
    <sheetView tabSelected="1" zoomScale="83" workbookViewId="0">
      <selection activeCell="AM2" sqref="AM2:AN93"/>
    </sheetView>
  </sheetViews>
  <sheetFormatPr defaultRowHeight="16" x14ac:dyDescent="0.4"/>
  <cols>
    <col min="1" max="1" width="11.58203125" customWidth="1"/>
    <col min="2" max="2" width="14.6640625" customWidth="1"/>
    <col min="3" max="3" width="9.75" customWidth="1"/>
    <col min="4" max="4" width="21.08203125" bestFit="1" customWidth="1"/>
    <col min="5" max="5" width="18.25" style="4" customWidth="1"/>
    <col min="6" max="6" width="13" style="18" customWidth="1"/>
    <col min="7" max="7" width="12.9140625" style="18" customWidth="1"/>
    <col min="8" max="8" width="20.1640625" customWidth="1"/>
    <col min="9" max="9" width="21.1640625" style="9" customWidth="1"/>
    <col min="10" max="10" width="18.5" customWidth="1"/>
    <col min="12" max="12" width="37" customWidth="1"/>
    <col min="13" max="13" width="14.25" style="4" customWidth="1"/>
    <col min="14" max="14" width="18.83203125" style="4" customWidth="1"/>
    <col min="15" max="15" width="14.75" style="4" customWidth="1"/>
    <col min="16" max="16" width="18.9140625" style="4" customWidth="1"/>
    <col min="17" max="17" width="14.83203125" customWidth="1"/>
    <col min="19" max="19" width="11.75" customWidth="1"/>
    <col min="20" max="20" width="10.4140625" customWidth="1"/>
    <col min="21" max="21" width="12.25" customWidth="1"/>
    <col min="22" max="22" width="15.33203125" customWidth="1"/>
    <col min="23" max="23" width="9.58203125" customWidth="1"/>
    <col min="24" max="24" width="13.1640625" customWidth="1"/>
    <col min="25" max="25" width="10.08203125" customWidth="1"/>
    <col min="42" max="42" width="16.9140625" bestFit="1" customWidth="1"/>
    <col min="43" max="43" width="21.08203125" bestFit="1" customWidth="1"/>
    <col min="44" max="44" width="19.4140625" customWidth="1"/>
    <col min="45" max="45" width="10.5" customWidth="1"/>
    <col min="46" max="46" width="11.75" customWidth="1"/>
  </cols>
  <sheetData>
    <row r="1" spans="1:41" x14ac:dyDescent="0.4">
      <c r="A1" s="5" t="s">
        <v>0</v>
      </c>
      <c r="B1" s="5" t="s">
        <v>1</v>
      </c>
      <c r="C1" s="5" t="s">
        <v>2</v>
      </c>
      <c r="D1" s="5" t="s">
        <v>13182</v>
      </c>
      <c r="E1" s="6" t="s">
        <v>3</v>
      </c>
      <c r="F1" s="17" t="s">
        <v>4</v>
      </c>
      <c r="G1" s="17" t="s">
        <v>13203</v>
      </c>
      <c r="H1" s="14" t="s">
        <v>5</v>
      </c>
      <c r="I1" s="19" t="s">
        <v>13223</v>
      </c>
      <c r="J1" s="14" t="s">
        <v>13195</v>
      </c>
      <c r="K1" s="11" t="s">
        <v>6</v>
      </c>
      <c r="L1" s="11" t="s">
        <v>13220</v>
      </c>
      <c r="M1" s="6" t="s">
        <v>7</v>
      </c>
      <c r="N1" s="6" t="s">
        <v>13217</v>
      </c>
      <c r="O1" s="6" t="s">
        <v>13211</v>
      </c>
      <c r="P1" s="6" t="s">
        <v>13200</v>
      </c>
      <c r="Q1" s="5" t="s">
        <v>8</v>
      </c>
      <c r="R1" s="5" t="s">
        <v>9</v>
      </c>
      <c r="S1" s="5" t="s">
        <v>10</v>
      </c>
      <c r="T1" s="5" t="s">
        <v>11</v>
      </c>
      <c r="U1" s="5" t="s">
        <v>12</v>
      </c>
      <c r="V1" s="5" t="s">
        <v>13</v>
      </c>
      <c r="W1" s="5" t="s">
        <v>14</v>
      </c>
      <c r="X1" s="5" t="s">
        <v>15</v>
      </c>
      <c r="Y1" s="5" t="s">
        <v>13192</v>
      </c>
      <c r="AM1" s="16" t="s">
        <v>13222</v>
      </c>
      <c r="AN1" s="16" t="s">
        <v>13221</v>
      </c>
      <c r="AO1" s="5"/>
    </row>
    <row r="2" spans="1:41" x14ac:dyDescent="0.4">
      <c r="A2" t="s">
        <v>16</v>
      </c>
      <c r="B2" t="s">
        <v>17</v>
      </c>
      <c r="C2" t="s">
        <v>18</v>
      </c>
      <c r="D2" t="s">
        <v>13079</v>
      </c>
      <c r="E2" s="4">
        <v>399</v>
      </c>
      <c r="F2" s="18">
        <v>1099</v>
      </c>
      <c r="G2" s="18" t="str">
        <f>IF(F2&lt;500,"less than 500",IF(F2&lt;1000,"less than 1000",IF(F2&lt;5000,"less than 5000","5000 and above")))</f>
        <v>less than 5000</v>
      </c>
      <c r="H2" s="1">
        <v>0.64</v>
      </c>
      <c r="I2" s="9">
        <v>0.64</v>
      </c>
      <c r="J2" s="1" t="e">
        <f>IF(#REF! &gt;= 0.5, "50% or More", "Less than 50%")</f>
        <v>#REF!</v>
      </c>
      <c r="K2" s="12">
        <v>4.2</v>
      </c>
      <c r="L2" s="12">
        <f>CORREL(H2:H1466, K2:K1466)</f>
        <v>-0.15527317893133072</v>
      </c>
      <c r="M2" s="4">
        <v>24269</v>
      </c>
      <c r="N2" s="4">
        <f t="shared" ref="N2:N65" si="0">K2*M2</f>
        <v>101929.8</v>
      </c>
      <c r="O2" s="4" t="str">
        <f>IF(M2 &lt;1000, "less than 1,000", "1,000 or more")</f>
        <v>1,000 or more</v>
      </c>
      <c r="P2" s="4">
        <f t="shared" ref="P2:P65" si="1">F2*M2</f>
        <v>26671631</v>
      </c>
      <c r="Q2" t="s">
        <v>19</v>
      </c>
      <c r="R2" t="s">
        <v>20</v>
      </c>
      <c r="S2" t="s">
        <v>21</v>
      </c>
      <c r="T2" t="s">
        <v>22</v>
      </c>
      <c r="U2" t="s">
        <v>23</v>
      </c>
      <c r="V2" t="s">
        <v>24</v>
      </c>
      <c r="W2" t="s">
        <v>25</v>
      </c>
      <c r="X2" t="s">
        <v>26</v>
      </c>
      <c r="AM2" s="21">
        <v>0</v>
      </c>
      <c r="AN2">
        <v>49</v>
      </c>
    </row>
    <row r="3" spans="1:41" x14ac:dyDescent="0.4">
      <c r="A3" t="s">
        <v>27</v>
      </c>
      <c r="B3" t="s">
        <v>28</v>
      </c>
      <c r="C3" t="s">
        <v>18</v>
      </c>
      <c r="D3" t="s">
        <v>13079</v>
      </c>
      <c r="E3" s="4">
        <v>199</v>
      </c>
      <c r="F3" s="18">
        <v>349</v>
      </c>
      <c r="G3" s="18" t="str">
        <f t="shared" ref="G3:G66" si="2">IF(F3&lt;500,"less than 500",IF(F3&lt;1000,"less than 1000",IF(F3&lt;5000,"less than 5000","5000 and above")))</f>
        <v>less than 500</v>
      </c>
      <c r="H3" s="1">
        <v>0.43</v>
      </c>
      <c r="I3" s="9">
        <v>0.43</v>
      </c>
      <c r="J3" s="1" t="e">
        <f>IF(#REF! &gt;= 0.5, "50% or More", "Less than 50%")</f>
        <v>#REF!</v>
      </c>
      <c r="K3" s="12">
        <v>4</v>
      </c>
      <c r="L3" s="12">
        <f t="shared" ref="L3:L66" si="3">CORREL(H3:H1467, K3:K1467)</f>
        <v>-0.15549279372639796</v>
      </c>
      <c r="M3" s="4">
        <v>43994</v>
      </c>
      <c r="N3" s="4">
        <f t="shared" si="0"/>
        <v>175976</v>
      </c>
      <c r="O3" s="4" t="str">
        <f t="shared" ref="O3:O66" si="4">IF(M3 &lt;1000, "less than 1,000", "1,000 or more")</f>
        <v>1,000 or more</v>
      </c>
      <c r="P3" s="4">
        <f t="shared" si="1"/>
        <v>15353906</v>
      </c>
      <c r="Q3" t="s">
        <v>29</v>
      </c>
      <c r="R3" t="s">
        <v>30</v>
      </c>
      <c r="S3" t="s">
        <v>31</v>
      </c>
      <c r="T3" t="s">
        <v>32</v>
      </c>
      <c r="U3" t="s">
        <v>33</v>
      </c>
      <c r="V3" t="s">
        <v>34</v>
      </c>
      <c r="W3" t="s">
        <v>35</v>
      </c>
      <c r="X3" t="s">
        <v>36</v>
      </c>
      <c r="AM3" s="21">
        <v>0.02</v>
      </c>
      <c r="AN3">
        <v>2</v>
      </c>
    </row>
    <row r="4" spans="1:41" x14ac:dyDescent="0.4">
      <c r="A4" t="s">
        <v>37</v>
      </c>
      <c r="B4" t="s">
        <v>38</v>
      </c>
      <c r="C4" t="s">
        <v>18</v>
      </c>
      <c r="D4" t="s">
        <v>13079</v>
      </c>
      <c r="E4" s="4">
        <v>199</v>
      </c>
      <c r="F4" s="18">
        <v>1899</v>
      </c>
      <c r="G4" s="18" t="str">
        <f t="shared" si="2"/>
        <v>less than 5000</v>
      </c>
      <c r="H4" s="1">
        <v>0.9</v>
      </c>
      <c r="I4" s="9">
        <v>0.9</v>
      </c>
      <c r="J4" s="1" t="e">
        <f>IF(#REF! &gt;= 0.5, "50% or More", "Less than 50%")</f>
        <v>#REF!</v>
      </c>
      <c r="K4" s="12">
        <v>3.9</v>
      </c>
      <c r="L4" s="12">
        <f t="shared" si="3"/>
        <v>-0.15555006460243884</v>
      </c>
      <c r="M4" s="4">
        <v>7928</v>
      </c>
      <c r="N4" s="4">
        <f t="shared" si="0"/>
        <v>30919.200000000001</v>
      </c>
      <c r="O4" s="4" t="str">
        <f t="shared" si="4"/>
        <v>1,000 or more</v>
      </c>
      <c r="P4" s="4">
        <f t="shared" si="1"/>
        <v>15055272</v>
      </c>
      <c r="Q4" t="s">
        <v>39</v>
      </c>
      <c r="R4" t="s">
        <v>40</v>
      </c>
      <c r="S4" t="s">
        <v>41</v>
      </c>
      <c r="T4" t="s">
        <v>42</v>
      </c>
      <c r="U4" t="s">
        <v>43</v>
      </c>
      <c r="V4" t="s">
        <v>44</v>
      </c>
      <c r="W4" t="s">
        <v>45</v>
      </c>
      <c r="X4" t="s">
        <v>46</v>
      </c>
      <c r="AM4" s="21">
        <v>0.03</v>
      </c>
      <c r="AN4">
        <v>3</v>
      </c>
    </row>
    <row r="5" spans="1:41" x14ac:dyDescent="0.4">
      <c r="A5" t="s">
        <v>47</v>
      </c>
      <c r="B5" t="s">
        <v>48</v>
      </c>
      <c r="C5" t="s">
        <v>18</v>
      </c>
      <c r="D5" t="s">
        <v>13079</v>
      </c>
      <c r="E5" s="4">
        <v>329</v>
      </c>
      <c r="F5" s="18">
        <v>699</v>
      </c>
      <c r="G5" s="18" t="str">
        <f t="shared" si="2"/>
        <v>less than 1000</v>
      </c>
      <c r="H5" s="1">
        <v>0.53</v>
      </c>
      <c r="I5" s="9">
        <v>0.53</v>
      </c>
      <c r="J5" s="1" t="e">
        <f>IF(#REF! &gt;= 0.5, "50% or More", "Less than 50%")</f>
        <v>#REF!</v>
      </c>
      <c r="K5" s="12">
        <v>4.2</v>
      </c>
      <c r="L5" s="12">
        <f t="shared" si="3"/>
        <v>-0.15487519898201949</v>
      </c>
      <c r="M5" s="4">
        <v>94363</v>
      </c>
      <c r="N5" s="4">
        <f t="shared" si="0"/>
        <v>396324.60000000003</v>
      </c>
      <c r="O5" s="4" t="str">
        <f t="shared" si="4"/>
        <v>1,000 or more</v>
      </c>
      <c r="P5" s="4">
        <f t="shared" si="1"/>
        <v>65959737</v>
      </c>
      <c r="Q5" t="s">
        <v>49</v>
      </c>
      <c r="R5" t="s">
        <v>50</v>
      </c>
      <c r="S5" t="s">
        <v>51</v>
      </c>
      <c r="T5" t="s">
        <v>52</v>
      </c>
      <c r="U5" t="s">
        <v>53</v>
      </c>
      <c r="V5" t="s">
        <v>54</v>
      </c>
      <c r="W5" t="s">
        <v>55</v>
      </c>
      <c r="X5" t="s">
        <v>56</v>
      </c>
      <c r="AM5" s="21">
        <v>0.04</v>
      </c>
      <c r="AN5">
        <v>4</v>
      </c>
    </row>
    <row r="6" spans="1:41" x14ac:dyDescent="0.4">
      <c r="A6" t="s">
        <v>57</v>
      </c>
      <c r="B6" t="s">
        <v>58</v>
      </c>
      <c r="C6" t="s">
        <v>18</v>
      </c>
      <c r="D6" t="s">
        <v>13079</v>
      </c>
      <c r="E6" s="4">
        <v>154</v>
      </c>
      <c r="F6" s="18">
        <v>399</v>
      </c>
      <c r="G6" s="18" t="str">
        <f t="shared" si="2"/>
        <v>less than 500</v>
      </c>
      <c r="H6" s="1">
        <v>0.61</v>
      </c>
      <c r="I6" s="9">
        <v>0.61</v>
      </c>
      <c r="J6" s="1" t="e">
        <f>IF(#REF! &gt;= 0.5, "50% or More", "Less than 50%")</f>
        <v>#REF!</v>
      </c>
      <c r="K6" s="12">
        <v>4.2</v>
      </c>
      <c r="L6" s="12">
        <f t="shared" si="3"/>
        <v>-0.15494501346414979</v>
      </c>
      <c r="M6" s="4">
        <v>16905</v>
      </c>
      <c r="N6" s="4">
        <f t="shared" si="0"/>
        <v>71001</v>
      </c>
      <c r="O6" s="4" t="str">
        <f t="shared" si="4"/>
        <v>1,000 or more</v>
      </c>
      <c r="P6" s="4">
        <f t="shared" si="1"/>
        <v>6745095</v>
      </c>
      <c r="Q6" t="s">
        <v>59</v>
      </c>
      <c r="R6" t="s">
        <v>60</v>
      </c>
      <c r="S6" t="s">
        <v>61</v>
      </c>
      <c r="T6" t="s">
        <v>62</v>
      </c>
      <c r="U6" t="s">
        <v>63</v>
      </c>
      <c r="V6" t="s">
        <v>13022</v>
      </c>
      <c r="W6" t="s">
        <v>64</v>
      </c>
      <c r="X6" t="s">
        <v>65</v>
      </c>
      <c r="AM6" s="21">
        <v>0.05</v>
      </c>
      <c r="AN6">
        <v>4</v>
      </c>
    </row>
    <row r="7" spans="1:41" x14ac:dyDescent="0.4">
      <c r="A7" t="s">
        <v>66</v>
      </c>
      <c r="B7" t="s">
        <v>67</v>
      </c>
      <c r="C7" t="s">
        <v>18</v>
      </c>
      <c r="D7" t="s">
        <v>13079</v>
      </c>
      <c r="E7" s="4">
        <v>149</v>
      </c>
      <c r="F7" s="18">
        <v>1000</v>
      </c>
      <c r="G7" s="18" t="str">
        <f t="shared" si="2"/>
        <v>less than 5000</v>
      </c>
      <c r="H7" s="1">
        <v>0.85</v>
      </c>
      <c r="I7" s="9">
        <v>0.85</v>
      </c>
      <c r="J7" s="1" t="e">
        <f>IF(#REF! &gt;= 0.5, "50% or More", "Less than 50%")</f>
        <v>#REF!</v>
      </c>
      <c r="K7" s="12">
        <v>3.9</v>
      </c>
      <c r="L7" s="12">
        <f t="shared" si="3"/>
        <v>-0.15512168405544474</v>
      </c>
      <c r="M7" s="4">
        <v>24871</v>
      </c>
      <c r="N7" s="4">
        <f t="shared" si="0"/>
        <v>96996.9</v>
      </c>
      <c r="O7" s="4" t="str">
        <f t="shared" si="4"/>
        <v>1,000 or more</v>
      </c>
      <c r="P7" s="4">
        <f t="shared" si="1"/>
        <v>24871000</v>
      </c>
      <c r="Q7" t="s">
        <v>68</v>
      </c>
      <c r="R7" t="s">
        <v>69</v>
      </c>
      <c r="S7" t="s">
        <v>70</v>
      </c>
      <c r="T7" t="s">
        <v>71</v>
      </c>
      <c r="U7" t="s">
        <v>72</v>
      </c>
      <c r="V7" t="s">
        <v>73</v>
      </c>
      <c r="W7" t="s">
        <v>74</v>
      </c>
      <c r="X7" t="s">
        <v>75</v>
      </c>
      <c r="AM7" s="21">
        <v>0.06</v>
      </c>
      <c r="AN7">
        <v>4</v>
      </c>
    </row>
    <row r="8" spans="1:41" x14ac:dyDescent="0.4">
      <c r="A8" t="s">
        <v>76</v>
      </c>
      <c r="B8" t="s">
        <v>77</v>
      </c>
      <c r="C8" t="s">
        <v>18</v>
      </c>
      <c r="D8" t="s">
        <v>13079</v>
      </c>
      <c r="E8" s="4">
        <v>176.63</v>
      </c>
      <c r="F8" s="18">
        <v>499</v>
      </c>
      <c r="G8" s="18" t="str">
        <f t="shared" si="2"/>
        <v>less than 500</v>
      </c>
      <c r="H8" s="1">
        <v>0.65</v>
      </c>
      <c r="I8" s="9">
        <v>0.65</v>
      </c>
      <c r="J8" s="1" t="e">
        <f>IF(#REF! &gt;= 0.5, "50% or More", "Less than 50%")</f>
        <v>#REF!</v>
      </c>
      <c r="K8" s="12">
        <v>4.0999999999999996</v>
      </c>
      <c r="L8" s="12">
        <f t="shared" si="3"/>
        <v>-0.15450643536393785</v>
      </c>
      <c r="M8" s="4">
        <v>15188</v>
      </c>
      <c r="N8" s="4">
        <f t="shared" si="0"/>
        <v>62270.799999999996</v>
      </c>
      <c r="O8" s="4" t="str">
        <f t="shared" si="4"/>
        <v>1,000 or more</v>
      </c>
      <c r="P8" s="4">
        <f t="shared" si="1"/>
        <v>7578812</v>
      </c>
      <c r="Q8" t="s">
        <v>78</v>
      </c>
      <c r="R8" t="s">
        <v>79</v>
      </c>
      <c r="S8" t="s">
        <v>80</v>
      </c>
      <c r="T8" t="s">
        <v>81</v>
      </c>
      <c r="U8" t="s">
        <v>82</v>
      </c>
      <c r="V8" t="s">
        <v>83</v>
      </c>
      <c r="W8" t="s">
        <v>84</v>
      </c>
      <c r="X8" t="s">
        <v>85</v>
      </c>
      <c r="AM8" s="21">
        <v>7.0000000000000007E-2</v>
      </c>
      <c r="AN8">
        <v>2</v>
      </c>
    </row>
    <row r="9" spans="1:41" x14ac:dyDescent="0.4">
      <c r="A9" t="s">
        <v>86</v>
      </c>
      <c r="B9" t="s">
        <v>87</v>
      </c>
      <c r="C9" t="s">
        <v>18</v>
      </c>
      <c r="D9" t="s">
        <v>13079</v>
      </c>
      <c r="E9" s="4">
        <v>229</v>
      </c>
      <c r="F9" s="18">
        <v>299</v>
      </c>
      <c r="G9" s="18" t="str">
        <f t="shared" si="2"/>
        <v>less than 500</v>
      </c>
      <c r="H9" s="1">
        <v>0.23</v>
      </c>
      <c r="I9" s="9">
        <v>0.23</v>
      </c>
      <c r="J9" s="1" t="e">
        <f>IF(#REF! &gt;= 0.5, "50% or More", "Less than 50%")</f>
        <v>#REF!</v>
      </c>
      <c r="K9" s="12">
        <v>4.3</v>
      </c>
      <c r="L9" s="12">
        <f t="shared" si="3"/>
        <v>-0.1545469444875332</v>
      </c>
      <c r="M9" s="4">
        <v>30411</v>
      </c>
      <c r="N9" s="4">
        <f t="shared" si="0"/>
        <v>130767.29999999999</v>
      </c>
      <c r="O9" s="4" t="str">
        <f t="shared" si="4"/>
        <v>1,000 or more</v>
      </c>
      <c r="P9" s="4">
        <f t="shared" si="1"/>
        <v>9092889</v>
      </c>
      <c r="Q9" t="s">
        <v>88</v>
      </c>
      <c r="R9" t="s">
        <v>89</v>
      </c>
      <c r="S9" t="s">
        <v>90</v>
      </c>
      <c r="T9" t="s">
        <v>91</v>
      </c>
      <c r="U9" t="s">
        <v>92</v>
      </c>
      <c r="V9" t="s">
        <v>93</v>
      </c>
      <c r="W9" t="s">
        <v>94</v>
      </c>
      <c r="X9" t="s">
        <v>95</v>
      </c>
      <c r="AM9" s="21">
        <v>0.08</v>
      </c>
      <c r="AN9">
        <v>5</v>
      </c>
    </row>
    <row r="10" spans="1:41" x14ac:dyDescent="0.4">
      <c r="A10" t="s">
        <v>96</v>
      </c>
      <c r="B10" t="s">
        <v>97</v>
      </c>
      <c r="C10" t="s">
        <v>98</v>
      </c>
      <c r="D10" t="s">
        <v>13080</v>
      </c>
      <c r="E10" s="4">
        <v>499</v>
      </c>
      <c r="F10" s="18">
        <v>999</v>
      </c>
      <c r="G10" s="18" t="str">
        <f t="shared" si="2"/>
        <v>less than 1000</v>
      </c>
      <c r="H10" s="1">
        <v>0.5</v>
      </c>
      <c r="I10" s="9">
        <v>0.5</v>
      </c>
      <c r="J10" s="1" t="e">
        <f>IF(#REF! &gt;= 0.5, "50% or More", "Less than 50%")</f>
        <v>#REF!</v>
      </c>
      <c r="K10" s="12">
        <v>4.2</v>
      </c>
      <c r="L10" s="12">
        <f t="shared" si="3"/>
        <v>-0.15409728446776438</v>
      </c>
      <c r="M10" s="4">
        <v>179691</v>
      </c>
      <c r="N10" s="4">
        <f t="shared" si="0"/>
        <v>754702.20000000007</v>
      </c>
      <c r="O10" s="4" t="str">
        <f t="shared" si="4"/>
        <v>1,000 or more</v>
      </c>
      <c r="P10" s="4">
        <f t="shared" si="1"/>
        <v>179511309</v>
      </c>
      <c r="Q10" t="s">
        <v>99</v>
      </c>
      <c r="R10" t="s">
        <v>100</v>
      </c>
      <c r="S10" t="s">
        <v>101</v>
      </c>
      <c r="T10" t="s">
        <v>102</v>
      </c>
      <c r="U10" t="s">
        <v>103</v>
      </c>
      <c r="V10" t="s">
        <v>104</v>
      </c>
      <c r="W10" t="s">
        <v>105</v>
      </c>
      <c r="X10" t="s">
        <v>106</v>
      </c>
      <c r="AM10" s="21">
        <v>0.09</v>
      </c>
      <c r="AN10">
        <v>1</v>
      </c>
    </row>
    <row r="11" spans="1:41" x14ac:dyDescent="0.4">
      <c r="A11" t="s">
        <v>107</v>
      </c>
      <c r="B11" t="s">
        <v>108</v>
      </c>
      <c r="C11" t="s">
        <v>18</v>
      </c>
      <c r="D11" t="s">
        <v>13079</v>
      </c>
      <c r="E11" s="4">
        <v>199</v>
      </c>
      <c r="F11" s="18">
        <v>299</v>
      </c>
      <c r="G11" s="18" t="str">
        <f t="shared" si="2"/>
        <v>less than 500</v>
      </c>
      <c r="H11" s="1">
        <v>0.33</v>
      </c>
      <c r="I11" s="9">
        <v>0.33</v>
      </c>
      <c r="J11" s="1" t="e">
        <f>IF(#REF! &gt;= 0.5, "50% or More", "Less than 50%")</f>
        <v>#REF!</v>
      </c>
      <c r="K11" s="12">
        <v>4</v>
      </c>
      <c r="L11" s="12">
        <f t="shared" si="3"/>
        <v>-0.15413132957483175</v>
      </c>
      <c r="M11" s="4">
        <v>43994</v>
      </c>
      <c r="N11" s="4">
        <f t="shared" si="0"/>
        <v>175976</v>
      </c>
      <c r="O11" s="4" t="str">
        <f t="shared" si="4"/>
        <v>1,000 or more</v>
      </c>
      <c r="P11" s="4">
        <f t="shared" si="1"/>
        <v>13154206</v>
      </c>
      <c r="Q11" t="s">
        <v>109</v>
      </c>
      <c r="R11" t="s">
        <v>30</v>
      </c>
      <c r="S11" t="s">
        <v>31</v>
      </c>
      <c r="T11" t="s">
        <v>32</v>
      </c>
      <c r="U11" t="s">
        <v>33</v>
      </c>
      <c r="V11" t="s">
        <v>34</v>
      </c>
      <c r="W11" t="s">
        <v>110</v>
      </c>
      <c r="X11" t="s">
        <v>111</v>
      </c>
      <c r="AM11" s="21">
        <v>0.1</v>
      </c>
      <c r="AN11">
        <v>10</v>
      </c>
    </row>
    <row r="12" spans="1:41" x14ac:dyDescent="0.4">
      <c r="A12" t="s">
        <v>112</v>
      </c>
      <c r="B12" t="s">
        <v>113</v>
      </c>
      <c r="C12" t="s">
        <v>18</v>
      </c>
      <c r="D12" t="s">
        <v>13079</v>
      </c>
      <c r="E12" s="4">
        <v>154</v>
      </c>
      <c r="F12" s="18">
        <v>339</v>
      </c>
      <c r="G12" s="18" t="str">
        <f t="shared" si="2"/>
        <v>less than 500</v>
      </c>
      <c r="H12" s="1">
        <v>0.55000000000000004</v>
      </c>
      <c r="I12" s="9">
        <v>0.55000000000000004</v>
      </c>
      <c r="J12" s="1" t="e">
        <f>IF(#REF! &gt;= 0.5, "50% or More", "Less than 50%")</f>
        <v>#REF!</v>
      </c>
      <c r="K12" s="12">
        <v>4.3</v>
      </c>
      <c r="L12" s="12">
        <f t="shared" si="3"/>
        <v>-0.15431483330873774</v>
      </c>
      <c r="M12" s="4">
        <v>13391</v>
      </c>
      <c r="N12" s="4">
        <f t="shared" si="0"/>
        <v>57581.299999999996</v>
      </c>
      <c r="O12" s="4" t="str">
        <f t="shared" si="4"/>
        <v>1,000 or more</v>
      </c>
      <c r="P12" s="4">
        <f t="shared" si="1"/>
        <v>4539549</v>
      </c>
      <c r="Q12" t="s">
        <v>114</v>
      </c>
      <c r="R12" t="s">
        <v>115</v>
      </c>
      <c r="S12" t="s">
        <v>116</v>
      </c>
      <c r="T12" t="s">
        <v>117</v>
      </c>
      <c r="U12" t="s">
        <v>118</v>
      </c>
      <c r="V12" t="s">
        <v>119</v>
      </c>
      <c r="W12" t="s">
        <v>120</v>
      </c>
      <c r="X12" t="s">
        <v>121</v>
      </c>
      <c r="AM12" s="21">
        <v>0.11</v>
      </c>
      <c r="AN12">
        <v>8</v>
      </c>
    </row>
    <row r="13" spans="1:41" x14ac:dyDescent="0.4">
      <c r="A13" t="s">
        <v>122</v>
      </c>
      <c r="B13" t="s">
        <v>123</v>
      </c>
      <c r="C13" t="s">
        <v>18</v>
      </c>
      <c r="D13" t="s">
        <v>13079</v>
      </c>
      <c r="E13" s="4">
        <v>299</v>
      </c>
      <c r="F13" s="18">
        <v>799</v>
      </c>
      <c r="G13" s="18" t="str">
        <f t="shared" si="2"/>
        <v>less than 1000</v>
      </c>
      <c r="H13" s="1">
        <v>0.63</v>
      </c>
      <c r="I13" s="9">
        <v>0.63</v>
      </c>
      <c r="J13" s="1" t="e">
        <f>IF(#REF! &gt;= 0.5, "50% or More", "Less than 50%")</f>
        <v>#REF!</v>
      </c>
      <c r="K13" s="12">
        <v>4.2</v>
      </c>
      <c r="L13" s="12">
        <f t="shared" si="3"/>
        <v>-0.15450990440914453</v>
      </c>
      <c r="M13" s="4">
        <v>94363</v>
      </c>
      <c r="N13" s="4">
        <f t="shared" si="0"/>
        <v>396324.60000000003</v>
      </c>
      <c r="O13" s="4" t="str">
        <f t="shared" si="4"/>
        <v>1,000 or more</v>
      </c>
      <c r="P13" s="4">
        <f t="shared" si="1"/>
        <v>75396037</v>
      </c>
      <c r="Q13" t="s">
        <v>124</v>
      </c>
      <c r="R13" t="s">
        <v>50</v>
      </c>
      <c r="S13" t="s">
        <v>51</v>
      </c>
      <c r="T13" t="s">
        <v>52</v>
      </c>
      <c r="U13" t="s">
        <v>53</v>
      </c>
      <c r="V13" t="s">
        <v>54</v>
      </c>
      <c r="W13" t="s">
        <v>125</v>
      </c>
      <c r="X13" t="s">
        <v>126</v>
      </c>
      <c r="AM13" s="21">
        <v>0.12</v>
      </c>
      <c r="AN13">
        <v>5</v>
      </c>
    </row>
    <row r="14" spans="1:41" x14ac:dyDescent="0.4">
      <c r="A14" t="s">
        <v>127</v>
      </c>
      <c r="B14" t="s">
        <v>128</v>
      </c>
      <c r="C14" t="s">
        <v>129</v>
      </c>
      <c r="D14" t="s">
        <v>13081</v>
      </c>
      <c r="E14" s="4">
        <v>219</v>
      </c>
      <c r="F14" s="18">
        <v>700</v>
      </c>
      <c r="G14" s="18" t="str">
        <f t="shared" si="2"/>
        <v>less than 1000</v>
      </c>
      <c r="H14" s="1">
        <v>0.69</v>
      </c>
      <c r="I14" s="9">
        <v>0.69</v>
      </c>
      <c r="J14" s="1" t="e">
        <f>IF(#REF! &gt;= 0.5, "50% or More", "Less than 50%")</f>
        <v>#REF!</v>
      </c>
      <c r="K14" s="12">
        <v>4.4000000000000004</v>
      </c>
      <c r="L14" s="12">
        <f t="shared" si="3"/>
        <v>-0.15471680844526745</v>
      </c>
      <c r="M14" s="4">
        <v>426973</v>
      </c>
      <c r="N14" s="4">
        <f t="shared" si="0"/>
        <v>1878681.2000000002</v>
      </c>
      <c r="O14" s="4" t="str">
        <f t="shared" si="4"/>
        <v>1,000 or more</v>
      </c>
      <c r="P14" s="4">
        <f t="shared" si="1"/>
        <v>298881100</v>
      </c>
      <c r="Q14" t="s">
        <v>130</v>
      </c>
      <c r="R14" t="s">
        <v>131</v>
      </c>
      <c r="S14" t="s">
        <v>132</v>
      </c>
      <c r="T14" t="s">
        <v>133</v>
      </c>
      <c r="U14" t="s">
        <v>134</v>
      </c>
      <c r="V14" t="s">
        <v>135</v>
      </c>
      <c r="W14" t="s">
        <v>136</v>
      </c>
      <c r="X14" t="s">
        <v>137</v>
      </c>
      <c r="AM14" s="21">
        <v>0.13</v>
      </c>
      <c r="AN14">
        <v>9</v>
      </c>
    </row>
    <row r="15" spans="1:41" x14ac:dyDescent="0.4">
      <c r="A15" t="s">
        <v>138</v>
      </c>
      <c r="B15" t="s">
        <v>139</v>
      </c>
      <c r="C15" t="s">
        <v>18</v>
      </c>
      <c r="D15" t="s">
        <v>13079</v>
      </c>
      <c r="E15" s="4">
        <v>350</v>
      </c>
      <c r="F15" s="18">
        <v>899</v>
      </c>
      <c r="G15" s="18" t="str">
        <f t="shared" si="2"/>
        <v>less than 1000</v>
      </c>
      <c r="H15" s="1">
        <v>0.61</v>
      </c>
      <c r="I15" s="9">
        <v>0.61</v>
      </c>
      <c r="J15" s="1" t="e">
        <f>IF(#REF! &gt;= 0.5, "50% or More", "Less than 50%")</f>
        <v>#REF!</v>
      </c>
      <c r="K15" s="12">
        <v>4.2</v>
      </c>
      <c r="L15" s="12">
        <f t="shared" si="3"/>
        <v>-0.15553379912934584</v>
      </c>
      <c r="M15" s="4">
        <v>2262</v>
      </c>
      <c r="N15" s="4">
        <f t="shared" si="0"/>
        <v>9500.4</v>
      </c>
      <c r="O15" s="4" t="str">
        <f t="shared" si="4"/>
        <v>1,000 or more</v>
      </c>
      <c r="P15" s="4">
        <f t="shared" si="1"/>
        <v>2033538</v>
      </c>
      <c r="Q15" t="s">
        <v>140</v>
      </c>
      <c r="R15" t="s">
        <v>141</v>
      </c>
      <c r="S15" t="s">
        <v>142</v>
      </c>
      <c r="T15" t="s">
        <v>143</v>
      </c>
      <c r="U15" t="s">
        <v>144</v>
      </c>
      <c r="V15" t="s">
        <v>145</v>
      </c>
      <c r="W15" t="s">
        <v>146</v>
      </c>
      <c r="X15" t="s">
        <v>147</v>
      </c>
      <c r="AM15" s="21">
        <v>0.14000000000000001</v>
      </c>
      <c r="AN15">
        <v>11</v>
      </c>
    </row>
    <row r="16" spans="1:41" x14ac:dyDescent="0.4">
      <c r="A16" t="s">
        <v>148</v>
      </c>
      <c r="B16" t="s">
        <v>149</v>
      </c>
      <c r="C16" t="s">
        <v>18</v>
      </c>
      <c r="D16" t="s">
        <v>13079</v>
      </c>
      <c r="E16" s="4">
        <v>159</v>
      </c>
      <c r="F16" s="18">
        <v>399</v>
      </c>
      <c r="G16" s="18" t="str">
        <f t="shared" si="2"/>
        <v>less than 500</v>
      </c>
      <c r="H16" s="1">
        <v>0.6</v>
      </c>
      <c r="I16" s="9">
        <v>0.6</v>
      </c>
      <c r="J16" s="1" t="e">
        <f>IF(#REF! &gt;= 0.5, "50% or More", "Less than 50%")</f>
        <v>#REF!</v>
      </c>
      <c r="K16" s="12">
        <v>4.0999999999999996</v>
      </c>
      <c r="L16" s="12">
        <f t="shared" si="3"/>
        <v>-0.15571276471386694</v>
      </c>
      <c r="M16" s="4">
        <v>4768</v>
      </c>
      <c r="N16" s="4">
        <f t="shared" si="0"/>
        <v>19548.8</v>
      </c>
      <c r="O16" s="4" t="str">
        <f t="shared" si="4"/>
        <v>1,000 or more</v>
      </c>
      <c r="P16" s="4">
        <f t="shared" si="1"/>
        <v>1902432</v>
      </c>
      <c r="Q16" t="s">
        <v>59</v>
      </c>
      <c r="R16" t="s">
        <v>150</v>
      </c>
      <c r="S16" t="s">
        <v>151</v>
      </c>
      <c r="T16" t="s">
        <v>152</v>
      </c>
      <c r="U16" t="s">
        <v>153</v>
      </c>
      <c r="V16" t="s">
        <v>154</v>
      </c>
      <c r="W16" t="s">
        <v>155</v>
      </c>
      <c r="X16" t="s">
        <v>156</v>
      </c>
      <c r="AM16" s="21">
        <v>0.15</v>
      </c>
      <c r="AN16">
        <v>9</v>
      </c>
    </row>
    <row r="17" spans="1:40" x14ac:dyDescent="0.4">
      <c r="A17" t="s">
        <v>157</v>
      </c>
      <c r="B17" t="s">
        <v>158</v>
      </c>
      <c r="C17" t="s">
        <v>18</v>
      </c>
      <c r="D17" t="s">
        <v>13079</v>
      </c>
      <c r="E17" s="4">
        <v>349</v>
      </c>
      <c r="F17" s="18">
        <v>399</v>
      </c>
      <c r="G17" s="18" t="str">
        <f t="shared" si="2"/>
        <v>less than 500</v>
      </c>
      <c r="H17" s="1">
        <v>0.13</v>
      </c>
      <c r="I17" s="9">
        <v>0.13</v>
      </c>
      <c r="J17" s="1" t="e">
        <f>IF(#REF! &gt;= 0.5, "50% or More", "Less than 50%")</f>
        <v>#REF!</v>
      </c>
      <c r="K17" s="12">
        <v>4.4000000000000004</v>
      </c>
      <c r="L17" s="12">
        <f t="shared" si="3"/>
        <v>-0.15573574605889293</v>
      </c>
      <c r="M17" s="4">
        <v>18757</v>
      </c>
      <c r="N17" s="4">
        <f t="shared" si="0"/>
        <v>82530.8</v>
      </c>
      <c r="O17" s="4" t="str">
        <f t="shared" si="4"/>
        <v>1,000 or more</v>
      </c>
      <c r="P17" s="4">
        <f t="shared" si="1"/>
        <v>7484043</v>
      </c>
      <c r="Q17" t="s">
        <v>159</v>
      </c>
      <c r="R17" t="s">
        <v>160</v>
      </c>
      <c r="S17" t="s">
        <v>161</v>
      </c>
      <c r="T17" t="s">
        <v>162</v>
      </c>
      <c r="U17" t="s">
        <v>163</v>
      </c>
      <c r="V17" t="s">
        <v>164</v>
      </c>
      <c r="W17" t="s">
        <v>165</v>
      </c>
      <c r="X17" t="s">
        <v>166</v>
      </c>
      <c r="AM17" s="21">
        <v>0.16</v>
      </c>
      <c r="AN17">
        <v>8</v>
      </c>
    </row>
    <row r="18" spans="1:40" x14ac:dyDescent="0.4">
      <c r="A18" t="s">
        <v>167</v>
      </c>
      <c r="B18" t="s">
        <v>168</v>
      </c>
      <c r="C18" t="s">
        <v>169</v>
      </c>
      <c r="D18" t="s">
        <v>13081</v>
      </c>
      <c r="E18" s="4">
        <v>13999</v>
      </c>
      <c r="F18" s="18">
        <v>24999</v>
      </c>
      <c r="G18" s="18" t="str">
        <f t="shared" si="2"/>
        <v>5000 and above</v>
      </c>
      <c r="H18" s="1">
        <v>0.44</v>
      </c>
      <c r="I18" s="9">
        <v>0.44</v>
      </c>
      <c r="J18" s="1" t="e">
        <f>IF(#REF! &gt;= 0.5, "50% or More", "Less than 50%")</f>
        <v>#REF!</v>
      </c>
      <c r="K18" s="12">
        <v>4.2</v>
      </c>
      <c r="L18" s="12">
        <f t="shared" si="3"/>
        <v>-0.15478443159294733</v>
      </c>
      <c r="M18" s="4">
        <v>32840</v>
      </c>
      <c r="N18" s="4">
        <f t="shared" si="0"/>
        <v>137928</v>
      </c>
      <c r="O18" s="4" t="str">
        <f t="shared" si="4"/>
        <v>1,000 or more</v>
      </c>
      <c r="P18" s="4">
        <f t="shared" si="1"/>
        <v>820967160</v>
      </c>
      <c r="Q18" t="s">
        <v>170</v>
      </c>
      <c r="R18" t="s">
        <v>171</v>
      </c>
      <c r="S18" t="s">
        <v>172</v>
      </c>
      <c r="T18" t="s">
        <v>173</v>
      </c>
      <c r="U18" t="s">
        <v>174</v>
      </c>
      <c r="V18" t="s">
        <v>175</v>
      </c>
      <c r="W18" t="s">
        <v>176</v>
      </c>
      <c r="X18" t="s">
        <v>177</v>
      </c>
      <c r="AM18" s="21">
        <v>0.17</v>
      </c>
      <c r="AN18">
        <v>11</v>
      </c>
    </row>
    <row r="19" spans="1:40" x14ac:dyDescent="0.4">
      <c r="A19" t="s">
        <v>178</v>
      </c>
      <c r="B19" t="s">
        <v>179</v>
      </c>
      <c r="C19" t="s">
        <v>18</v>
      </c>
      <c r="D19" t="s">
        <v>13079</v>
      </c>
      <c r="E19" s="4">
        <v>249</v>
      </c>
      <c r="F19" s="18">
        <v>399</v>
      </c>
      <c r="G19" s="18" t="str">
        <f t="shared" si="2"/>
        <v>less than 500</v>
      </c>
      <c r="H19" s="1">
        <v>0.38</v>
      </c>
      <c r="I19" s="9">
        <v>0.38</v>
      </c>
      <c r="J19" s="1" t="e">
        <f>IF(#REF! &gt;= 0.5, "50% or More", "Less than 50%")</f>
        <v>#REF!</v>
      </c>
      <c r="K19" s="12">
        <v>4</v>
      </c>
      <c r="L19" s="12">
        <f t="shared" si="3"/>
        <v>-0.15475172240017712</v>
      </c>
      <c r="M19" s="4">
        <v>43994</v>
      </c>
      <c r="N19" s="4">
        <f t="shared" si="0"/>
        <v>175976</v>
      </c>
      <c r="O19" s="4" t="str">
        <f t="shared" si="4"/>
        <v>1,000 or more</v>
      </c>
      <c r="P19" s="4">
        <f t="shared" si="1"/>
        <v>17553606</v>
      </c>
      <c r="Q19" t="s">
        <v>180</v>
      </c>
      <c r="R19" t="s">
        <v>30</v>
      </c>
      <c r="S19" t="s">
        <v>31</v>
      </c>
      <c r="T19" t="s">
        <v>32</v>
      </c>
      <c r="U19" t="s">
        <v>33</v>
      </c>
      <c r="V19" t="s">
        <v>34</v>
      </c>
      <c r="W19" t="s">
        <v>181</v>
      </c>
      <c r="X19" t="s">
        <v>182</v>
      </c>
      <c r="AM19" s="21">
        <v>0.18</v>
      </c>
      <c r="AN19">
        <v>12</v>
      </c>
    </row>
    <row r="20" spans="1:40" x14ac:dyDescent="0.4">
      <c r="A20" t="s">
        <v>183</v>
      </c>
      <c r="B20" t="s">
        <v>184</v>
      </c>
      <c r="C20" t="s">
        <v>18</v>
      </c>
      <c r="D20" t="s">
        <v>13079</v>
      </c>
      <c r="E20" s="4">
        <v>199</v>
      </c>
      <c r="F20" s="18">
        <v>499</v>
      </c>
      <c r="G20" s="18" t="str">
        <f t="shared" si="2"/>
        <v>less than 500</v>
      </c>
      <c r="H20" s="1">
        <v>0.6</v>
      </c>
      <c r="I20" s="9">
        <v>0.6</v>
      </c>
      <c r="J20" s="1" t="e">
        <f>IF(#REF! &gt;= 0.5, "50% or More", "Less than 50%")</f>
        <v>#REF!</v>
      </c>
      <c r="K20" s="12">
        <v>4.0999999999999996</v>
      </c>
      <c r="L20" s="12">
        <f t="shared" si="3"/>
        <v>-0.15486841502758131</v>
      </c>
      <c r="M20" s="4">
        <v>13045</v>
      </c>
      <c r="N20" s="4">
        <f t="shared" si="0"/>
        <v>53484.499999999993</v>
      </c>
      <c r="O20" s="4" t="str">
        <f t="shared" si="4"/>
        <v>1,000 or more</v>
      </c>
      <c r="P20" s="4">
        <f t="shared" si="1"/>
        <v>6509455</v>
      </c>
      <c r="Q20" t="s">
        <v>185</v>
      </c>
      <c r="R20" t="s">
        <v>186</v>
      </c>
      <c r="S20" t="s">
        <v>187</v>
      </c>
      <c r="T20" t="s">
        <v>188</v>
      </c>
      <c r="U20" t="s">
        <v>189</v>
      </c>
      <c r="V20" t="s">
        <v>190</v>
      </c>
      <c r="W20" t="s">
        <v>191</v>
      </c>
      <c r="X20" t="s">
        <v>192</v>
      </c>
      <c r="AM20" s="21">
        <v>0.19</v>
      </c>
      <c r="AN20">
        <v>9</v>
      </c>
    </row>
    <row r="21" spans="1:40" x14ac:dyDescent="0.4">
      <c r="A21" t="s">
        <v>193</v>
      </c>
      <c r="B21" t="s">
        <v>194</v>
      </c>
      <c r="C21" t="s">
        <v>169</v>
      </c>
      <c r="D21" t="s">
        <v>13081</v>
      </c>
      <c r="E21" s="4">
        <v>13490</v>
      </c>
      <c r="F21" s="18">
        <v>21990</v>
      </c>
      <c r="G21" s="18" t="str">
        <f t="shared" si="2"/>
        <v>5000 and above</v>
      </c>
      <c r="H21" s="1">
        <v>0.39</v>
      </c>
      <c r="I21" s="9">
        <v>0.39</v>
      </c>
      <c r="J21" s="1" t="e">
        <f>IF(#REF! &gt;= 0.5, "50% or More", "Less than 50%")</f>
        <v>#REF!</v>
      </c>
      <c r="K21" s="12">
        <v>4.3</v>
      </c>
      <c r="L21" s="12">
        <f t="shared" si="3"/>
        <v>-0.1548915627290976</v>
      </c>
      <c r="M21" s="4">
        <v>11976</v>
      </c>
      <c r="N21" s="4">
        <f t="shared" si="0"/>
        <v>51496.799999999996</v>
      </c>
      <c r="O21" s="4" t="str">
        <f t="shared" si="4"/>
        <v>1,000 or more</v>
      </c>
      <c r="P21" s="4">
        <f t="shared" si="1"/>
        <v>263352240</v>
      </c>
      <c r="Q21" t="s">
        <v>195</v>
      </c>
      <c r="R21" t="s">
        <v>196</v>
      </c>
      <c r="S21" t="s">
        <v>197</v>
      </c>
      <c r="T21" t="s">
        <v>198</v>
      </c>
      <c r="U21" t="s">
        <v>199</v>
      </c>
      <c r="V21" t="s">
        <v>200</v>
      </c>
      <c r="W21" t="s">
        <v>201</v>
      </c>
      <c r="X21" t="s">
        <v>202</v>
      </c>
      <c r="AM21" s="21">
        <v>0.2</v>
      </c>
      <c r="AN21">
        <v>14</v>
      </c>
    </row>
    <row r="22" spans="1:40" x14ac:dyDescent="0.4">
      <c r="A22" t="s">
        <v>203</v>
      </c>
      <c r="B22" t="s">
        <v>204</v>
      </c>
      <c r="C22" t="s">
        <v>18</v>
      </c>
      <c r="D22" t="s">
        <v>13079</v>
      </c>
      <c r="E22" s="4">
        <v>970</v>
      </c>
      <c r="F22" s="18">
        <v>1799</v>
      </c>
      <c r="G22" s="18" t="str">
        <f t="shared" si="2"/>
        <v>less than 5000</v>
      </c>
      <c r="H22" s="1">
        <v>0.46</v>
      </c>
      <c r="I22" s="9">
        <v>0.46</v>
      </c>
      <c r="J22" s="1" t="e">
        <f>IF(#REF! &gt;= 0.5, "50% or More", "Less than 50%")</f>
        <v>#REF!</v>
      </c>
      <c r="K22" s="12">
        <v>4.5</v>
      </c>
      <c r="L22" s="12">
        <f t="shared" si="3"/>
        <v>-0.15473430556481663</v>
      </c>
      <c r="M22" s="4">
        <v>815</v>
      </c>
      <c r="N22" s="4">
        <f t="shared" si="0"/>
        <v>3667.5</v>
      </c>
      <c r="O22" s="4" t="str">
        <f t="shared" si="4"/>
        <v>less than 1,000</v>
      </c>
      <c r="P22" s="4">
        <f t="shared" si="1"/>
        <v>1466185</v>
      </c>
      <c r="Q22" t="s">
        <v>205</v>
      </c>
      <c r="R22" t="s">
        <v>206</v>
      </c>
      <c r="S22" t="s">
        <v>207</v>
      </c>
      <c r="T22" t="s">
        <v>208</v>
      </c>
      <c r="U22" t="s">
        <v>209</v>
      </c>
      <c r="V22" t="s">
        <v>210</v>
      </c>
      <c r="W22" t="s">
        <v>211</v>
      </c>
      <c r="X22" t="s">
        <v>212</v>
      </c>
      <c r="AM22" s="21">
        <v>0.21</v>
      </c>
      <c r="AN22">
        <v>14</v>
      </c>
    </row>
    <row r="23" spans="1:40" x14ac:dyDescent="0.4">
      <c r="A23" t="s">
        <v>213</v>
      </c>
      <c r="B23" t="s">
        <v>214</v>
      </c>
      <c r="C23" t="s">
        <v>129</v>
      </c>
      <c r="D23" t="s">
        <v>13081</v>
      </c>
      <c r="E23" s="4">
        <v>279</v>
      </c>
      <c r="F23" s="18">
        <v>499</v>
      </c>
      <c r="G23" s="18" t="str">
        <f t="shared" si="2"/>
        <v>less than 500</v>
      </c>
      <c r="H23" s="1">
        <v>0.44</v>
      </c>
      <c r="I23" s="9">
        <v>0.44</v>
      </c>
      <c r="J23" s="1" t="e">
        <f>IF(#REF! &gt;= 0.5, "50% or More", "Less than 50%")</f>
        <v>#REF!</v>
      </c>
      <c r="K23" s="12">
        <v>3.7</v>
      </c>
      <c r="L23" s="12">
        <f t="shared" si="3"/>
        <v>-0.15476560098139513</v>
      </c>
      <c r="M23" s="4">
        <v>10962</v>
      </c>
      <c r="N23" s="4">
        <f t="shared" si="0"/>
        <v>40559.4</v>
      </c>
      <c r="O23" s="4" t="str">
        <f t="shared" si="4"/>
        <v>1,000 or more</v>
      </c>
      <c r="P23" s="4">
        <f t="shared" si="1"/>
        <v>5470038</v>
      </c>
      <c r="Q23" t="s">
        <v>215</v>
      </c>
      <c r="R23" t="s">
        <v>216</v>
      </c>
      <c r="S23" t="s">
        <v>217</v>
      </c>
      <c r="T23" t="s">
        <v>218</v>
      </c>
      <c r="U23" t="s">
        <v>219</v>
      </c>
      <c r="V23" t="s">
        <v>220</v>
      </c>
      <c r="W23" t="s">
        <v>221</v>
      </c>
      <c r="X23" t="s">
        <v>222</v>
      </c>
      <c r="AM23" s="21">
        <v>0.22</v>
      </c>
      <c r="AN23">
        <v>15</v>
      </c>
    </row>
    <row r="24" spans="1:40" x14ac:dyDescent="0.4">
      <c r="A24" t="s">
        <v>223</v>
      </c>
      <c r="B24" t="s">
        <v>224</v>
      </c>
      <c r="C24" t="s">
        <v>169</v>
      </c>
      <c r="D24" t="s">
        <v>13081</v>
      </c>
      <c r="E24" s="4">
        <v>13490</v>
      </c>
      <c r="F24" s="18">
        <v>22900</v>
      </c>
      <c r="G24" s="18" t="str">
        <f t="shared" si="2"/>
        <v>5000 and above</v>
      </c>
      <c r="H24" s="1">
        <v>0.41</v>
      </c>
      <c r="I24" s="9">
        <v>0.41</v>
      </c>
      <c r="J24" s="1" t="e">
        <f>IF(#REF! &gt;= 0.5, "50% or More", "Less than 50%")</f>
        <v>#REF!</v>
      </c>
      <c r="K24" s="12">
        <v>4.3</v>
      </c>
      <c r="L24" s="12">
        <f t="shared" si="3"/>
        <v>-0.15502113437311291</v>
      </c>
      <c r="M24" s="4">
        <v>16299</v>
      </c>
      <c r="N24" s="4">
        <f t="shared" si="0"/>
        <v>70085.7</v>
      </c>
      <c r="O24" s="4" t="str">
        <f t="shared" si="4"/>
        <v>1,000 or more</v>
      </c>
      <c r="P24" s="4">
        <f t="shared" si="1"/>
        <v>373247100</v>
      </c>
      <c r="Q24" t="s">
        <v>225</v>
      </c>
      <c r="R24" t="s">
        <v>226</v>
      </c>
      <c r="S24" t="s">
        <v>227</v>
      </c>
      <c r="T24" t="s">
        <v>228</v>
      </c>
      <c r="U24" t="s">
        <v>229</v>
      </c>
      <c r="V24" t="s">
        <v>230</v>
      </c>
      <c r="W24" t="s">
        <v>231</v>
      </c>
      <c r="X24" t="s">
        <v>232</v>
      </c>
      <c r="AM24" s="21">
        <v>0.23</v>
      </c>
      <c r="AN24">
        <v>11</v>
      </c>
    </row>
    <row r="25" spans="1:40" x14ac:dyDescent="0.4">
      <c r="A25" t="s">
        <v>233</v>
      </c>
      <c r="B25" t="s">
        <v>234</v>
      </c>
      <c r="C25" t="s">
        <v>18</v>
      </c>
      <c r="D25" t="s">
        <v>13079</v>
      </c>
      <c r="E25" s="4">
        <v>59</v>
      </c>
      <c r="F25" s="18">
        <v>199</v>
      </c>
      <c r="G25" s="18" t="str">
        <f t="shared" si="2"/>
        <v>less than 500</v>
      </c>
      <c r="H25" s="1">
        <v>0.7</v>
      </c>
      <c r="I25" s="9">
        <v>0.7</v>
      </c>
      <c r="J25" s="1" t="e">
        <f>IF(#REF! &gt;= 0.5, "50% or More", "Less than 50%")</f>
        <v>#REF!</v>
      </c>
      <c r="K25" s="12">
        <v>4</v>
      </c>
      <c r="L25" s="12">
        <f t="shared" si="3"/>
        <v>-0.15490458058685858</v>
      </c>
      <c r="M25" s="4">
        <v>9378</v>
      </c>
      <c r="N25" s="4">
        <f t="shared" si="0"/>
        <v>37512</v>
      </c>
      <c r="O25" s="4" t="str">
        <f t="shared" si="4"/>
        <v>1,000 or more</v>
      </c>
      <c r="P25" s="4">
        <f t="shared" si="1"/>
        <v>1866222</v>
      </c>
      <c r="Q25" t="s">
        <v>235</v>
      </c>
      <c r="R25" t="s">
        <v>236</v>
      </c>
      <c r="S25" t="s">
        <v>237</v>
      </c>
      <c r="T25" t="s">
        <v>238</v>
      </c>
      <c r="U25" t="s">
        <v>239</v>
      </c>
      <c r="V25" t="s">
        <v>240</v>
      </c>
      <c r="W25" t="s">
        <v>241</v>
      </c>
      <c r="X25" t="s">
        <v>242</v>
      </c>
      <c r="AM25" s="21">
        <v>0.24</v>
      </c>
      <c r="AN25">
        <v>14</v>
      </c>
    </row>
    <row r="26" spans="1:40" x14ac:dyDescent="0.4">
      <c r="A26" t="s">
        <v>243</v>
      </c>
      <c r="B26" t="s">
        <v>244</v>
      </c>
      <c r="C26" t="s">
        <v>169</v>
      </c>
      <c r="D26" t="s">
        <v>13081</v>
      </c>
      <c r="E26" s="4">
        <v>11499</v>
      </c>
      <c r="F26" s="18">
        <v>19990</v>
      </c>
      <c r="G26" s="18" t="str">
        <f t="shared" si="2"/>
        <v>5000 and above</v>
      </c>
      <c r="H26" s="1">
        <v>0.42</v>
      </c>
      <c r="I26" s="9">
        <v>0.42</v>
      </c>
      <c r="J26" s="1" t="e">
        <f>IF(#REF! &gt;= 0.5, "50% or More", "Less than 50%")</f>
        <v>#REF!</v>
      </c>
      <c r="K26" s="12">
        <v>4.3</v>
      </c>
      <c r="L26" s="12">
        <f t="shared" si="3"/>
        <v>-0.15473371095431329</v>
      </c>
      <c r="M26" s="4">
        <v>4703</v>
      </c>
      <c r="N26" s="4">
        <f t="shared" si="0"/>
        <v>20222.899999999998</v>
      </c>
      <c r="O26" s="4" t="str">
        <f t="shared" si="4"/>
        <v>1,000 or more</v>
      </c>
      <c r="P26" s="4">
        <f t="shared" si="1"/>
        <v>94012970</v>
      </c>
      <c r="Q26" t="s">
        <v>245</v>
      </c>
      <c r="R26" t="s">
        <v>246</v>
      </c>
      <c r="S26" t="s">
        <v>247</v>
      </c>
      <c r="T26" t="s">
        <v>248</v>
      </c>
      <c r="U26" t="s">
        <v>249</v>
      </c>
      <c r="V26" t="s">
        <v>13023</v>
      </c>
      <c r="W26" t="s">
        <v>250</v>
      </c>
      <c r="X26" t="s">
        <v>251</v>
      </c>
      <c r="AM26" s="21">
        <v>0.25</v>
      </c>
      <c r="AN26">
        <v>23</v>
      </c>
    </row>
    <row r="27" spans="1:40" x14ac:dyDescent="0.4">
      <c r="A27" t="s">
        <v>252</v>
      </c>
      <c r="B27" t="s">
        <v>253</v>
      </c>
      <c r="C27" t="s">
        <v>129</v>
      </c>
      <c r="D27" t="s">
        <v>13081</v>
      </c>
      <c r="E27" s="4">
        <v>199</v>
      </c>
      <c r="F27" s="18">
        <v>699</v>
      </c>
      <c r="G27" s="18" t="str">
        <f t="shared" si="2"/>
        <v>less than 1000</v>
      </c>
      <c r="H27" s="1">
        <v>0.72</v>
      </c>
      <c r="I27" s="9">
        <v>0.72</v>
      </c>
      <c r="J27" s="1" t="e">
        <f>IF(#REF! &gt;= 0.5, "50% or More", "Less than 50%")</f>
        <v>#REF!</v>
      </c>
      <c r="K27" s="12">
        <v>4.2</v>
      </c>
      <c r="L27" s="12">
        <f t="shared" si="3"/>
        <v>-0.15463817836026986</v>
      </c>
      <c r="M27" s="4">
        <v>12153</v>
      </c>
      <c r="N27" s="4">
        <f t="shared" si="0"/>
        <v>51042.6</v>
      </c>
      <c r="O27" s="4" t="str">
        <f t="shared" si="4"/>
        <v>1,000 or more</v>
      </c>
      <c r="P27" s="4">
        <f t="shared" si="1"/>
        <v>8494947</v>
      </c>
      <c r="Q27" t="s">
        <v>254</v>
      </c>
      <c r="R27" t="s">
        <v>255</v>
      </c>
      <c r="S27" t="s">
        <v>256</v>
      </c>
      <c r="T27" t="s">
        <v>257</v>
      </c>
      <c r="U27" t="s">
        <v>258</v>
      </c>
      <c r="V27" t="s">
        <v>259</v>
      </c>
      <c r="W27" t="s">
        <v>260</v>
      </c>
      <c r="X27" t="s">
        <v>261</v>
      </c>
      <c r="AM27" s="21">
        <v>0.26</v>
      </c>
      <c r="AN27">
        <v>14</v>
      </c>
    </row>
    <row r="28" spans="1:40" x14ac:dyDescent="0.4">
      <c r="A28" t="s">
        <v>262</v>
      </c>
      <c r="B28" t="s">
        <v>263</v>
      </c>
      <c r="C28" t="s">
        <v>169</v>
      </c>
      <c r="D28" t="s">
        <v>13081</v>
      </c>
      <c r="E28" s="4">
        <v>14999</v>
      </c>
      <c r="F28" s="18">
        <v>19999</v>
      </c>
      <c r="G28" s="18" t="str">
        <f t="shared" si="2"/>
        <v>5000 and above</v>
      </c>
      <c r="H28" s="1">
        <v>0.25</v>
      </c>
      <c r="I28" s="9">
        <v>0.25</v>
      </c>
      <c r="J28" s="1" t="e">
        <f>IF(#REF! &gt;= 0.5, "50% or More", "Less than 50%")</f>
        <v>#REF!</v>
      </c>
      <c r="K28" s="12">
        <v>4.2</v>
      </c>
      <c r="L28" s="12">
        <f t="shared" si="3"/>
        <v>-0.15499202729342171</v>
      </c>
      <c r="M28" s="4">
        <v>34899</v>
      </c>
      <c r="N28" s="4">
        <f t="shared" si="0"/>
        <v>146575.80000000002</v>
      </c>
      <c r="O28" s="4" t="str">
        <f t="shared" si="4"/>
        <v>1,000 or more</v>
      </c>
      <c r="P28" s="4">
        <f t="shared" si="1"/>
        <v>697945101</v>
      </c>
      <c r="Q28" t="s">
        <v>264</v>
      </c>
      <c r="R28" t="s">
        <v>265</v>
      </c>
      <c r="S28" t="s">
        <v>266</v>
      </c>
      <c r="T28" t="s">
        <v>267</v>
      </c>
      <c r="U28" t="s">
        <v>268</v>
      </c>
      <c r="V28" t="s">
        <v>269</v>
      </c>
      <c r="W28" t="s">
        <v>270</v>
      </c>
      <c r="X28" t="s">
        <v>271</v>
      </c>
      <c r="AM28" s="21">
        <v>0.27</v>
      </c>
      <c r="AN28">
        <v>15</v>
      </c>
    </row>
    <row r="29" spans="1:40" x14ac:dyDescent="0.4">
      <c r="A29" t="s">
        <v>272</v>
      </c>
      <c r="B29" t="s">
        <v>273</v>
      </c>
      <c r="C29" t="s">
        <v>18</v>
      </c>
      <c r="D29" t="s">
        <v>13079</v>
      </c>
      <c r="E29" s="4">
        <v>299</v>
      </c>
      <c r="F29" s="18">
        <v>399</v>
      </c>
      <c r="G29" s="18" t="str">
        <f t="shared" si="2"/>
        <v>less than 500</v>
      </c>
      <c r="H29" s="1">
        <v>0.25</v>
      </c>
      <c r="I29" s="9">
        <v>0.25</v>
      </c>
      <c r="J29" s="1" t="e">
        <f>IF(#REF! &gt;= 0.5, "50% or More", "Less than 50%")</f>
        <v>#REF!</v>
      </c>
      <c r="K29" s="12">
        <v>4</v>
      </c>
      <c r="L29" s="12">
        <f t="shared" si="3"/>
        <v>-0.15479872542651707</v>
      </c>
      <c r="M29" s="4">
        <v>2766</v>
      </c>
      <c r="N29" s="4">
        <f t="shared" si="0"/>
        <v>11064</v>
      </c>
      <c r="O29" s="4" t="str">
        <f t="shared" si="4"/>
        <v>1,000 or more</v>
      </c>
      <c r="P29" s="4">
        <f t="shared" si="1"/>
        <v>1103634</v>
      </c>
      <c r="Q29" t="s">
        <v>274</v>
      </c>
      <c r="R29" t="s">
        <v>275</v>
      </c>
      <c r="S29" t="s">
        <v>276</v>
      </c>
      <c r="T29" t="s">
        <v>277</v>
      </c>
      <c r="U29" t="s">
        <v>278</v>
      </c>
      <c r="V29" t="s">
        <v>279</v>
      </c>
      <c r="W29" t="s">
        <v>280</v>
      </c>
      <c r="X29" t="s">
        <v>281</v>
      </c>
      <c r="AM29" s="21">
        <v>0.28000000000000003</v>
      </c>
      <c r="AN29">
        <v>30</v>
      </c>
    </row>
    <row r="30" spans="1:40" x14ac:dyDescent="0.4">
      <c r="A30" t="s">
        <v>282</v>
      </c>
      <c r="B30" t="s">
        <v>283</v>
      </c>
      <c r="C30" t="s">
        <v>18</v>
      </c>
      <c r="D30" t="s">
        <v>13079</v>
      </c>
      <c r="E30" s="4">
        <v>970</v>
      </c>
      <c r="F30" s="18">
        <v>1999</v>
      </c>
      <c r="G30" s="18" t="str">
        <f t="shared" si="2"/>
        <v>less than 5000</v>
      </c>
      <c r="H30" s="1">
        <v>0.51</v>
      </c>
      <c r="I30" s="9">
        <v>0.51</v>
      </c>
      <c r="J30" s="1" t="e">
        <f>IF(#REF! &gt;= 0.5, "50% or More", "Less than 50%")</f>
        <v>#REF!</v>
      </c>
      <c r="K30" s="12">
        <v>4.4000000000000004</v>
      </c>
      <c r="L30" s="12">
        <f t="shared" si="3"/>
        <v>-0.15509908545115872</v>
      </c>
      <c r="M30" s="4">
        <v>184</v>
      </c>
      <c r="N30" s="4">
        <f t="shared" si="0"/>
        <v>809.6</v>
      </c>
      <c r="O30" s="4" t="str">
        <f t="shared" si="4"/>
        <v>less than 1,000</v>
      </c>
      <c r="P30" s="4">
        <f t="shared" si="1"/>
        <v>367816</v>
      </c>
      <c r="Q30" t="s">
        <v>284</v>
      </c>
      <c r="R30" t="s">
        <v>285</v>
      </c>
      <c r="S30" t="s">
        <v>286</v>
      </c>
      <c r="T30" t="s">
        <v>287</v>
      </c>
      <c r="U30" t="s">
        <v>288</v>
      </c>
      <c r="V30" t="s">
        <v>289</v>
      </c>
      <c r="W30" t="s">
        <v>290</v>
      </c>
      <c r="X30" t="s">
        <v>291</v>
      </c>
      <c r="AM30" s="21">
        <v>0.28999999999999998</v>
      </c>
      <c r="AN30">
        <v>16</v>
      </c>
    </row>
    <row r="31" spans="1:40" x14ac:dyDescent="0.4">
      <c r="A31" t="s">
        <v>292</v>
      </c>
      <c r="B31" t="s">
        <v>293</v>
      </c>
      <c r="C31" t="s">
        <v>18</v>
      </c>
      <c r="D31" t="s">
        <v>13079</v>
      </c>
      <c r="E31" s="4">
        <v>299</v>
      </c>
      <c r="F31" s="18">
        <v>999</v>
      </c>
      <c r="G31" s="18" t="str">
        <f t="shared" si="2"/>
        <v>less than 1000</v>
      </c>
      <c r="H31" s="1">
        <v>0.7</v>
      </c>
      <c r="I31" s="9">
        <v>0.7</v>
      </c>
      <c r="J31" s="1" t="e">
        <f>IF(#REF! &gt;= 0.5, "50% or More", "Less than 50%")</f>
        <v>#REF!</v>
      </c>
      <c r="K31" s="12">
        <v>4.3</v>
      </c>
      <c r="L31" s="12">
        <f t="shared" si="3"/>
        <v>-0.15527142872165062</v>
      </c>
      <c r="M31" s="4">
        <v>20850</v>
      </c>
      <c r="N31" s="4">
        <f t="shared" si="0"/>
        <v>89655</v>
      </c>
      <c r="O31" s="4" t="str">
        <f t="shared" si="4"/>
        <v>1,000 or more</v>
      </c>
      <c r="P31" s="4">
        <f t="shared" si="1"/>
        <v>20829150</v>
      </c>
      <c r="Q31" t="s">
        <v>294</v>
      </c>
      <c r="R31" t="s">
        <v>295</v>
      </c>
      <c r="S31" t="s">
        <v>296</v>
      </c>
      <c r="T31" t="s">
        <v>297</v>
      </c>
      <c r="U31" t="s">
        <v>298</v>
      </c>
      <c r="V31" t="s">
        <v>299</v>
      </c>
      <c r="W31" t="s">
        <v>300</v>
      </c>
      <c r="X31" t="s">
        <v>301</v>
      </c>
      <c r="AM31" s="21">
        <v>0.3</v>
      </c>
      <c r="AN31">
        <v>12</v>
      </c>
    </row>
    <row r="32" spans="1:40" x14ac:dyDescent="0.4">
      <c r="A32" t="s">
        <v>302</v>
      </c>
      <c r="B32" t="s">
        <v>303</v>
      </c>
      <c r="C32" t="s">
        <v>18</v>
      </c>
      <c r="D32" t="s">
        <v>13079</v>
      </c>
      <c r="E32" s="4">
        <v>199</v>
      </c>
      <c r="F32" s="18">
        <v>750</v>
      </c>
      <c r="G32" s="18" t="str">
        <f t="shared" si="2"/>
        <v>less than 1000</v>
      </c>
      <c r="H32" s="1">
        <v>0.73</v>
      </c>
      <c r="I32" s="9">
        <v>0.73</v>
      </c>
      <c r="J32" s="1" t="e">
        <f>IF(#REF! &gt;= 0.5, "50% or More", "Less than 50%")</f>
        <v>#REF!</v>
      </c>
      <c r="K32" s="12">
        <v>4.5</v>
      </c>
      <c r="L32" s="12">
        <f t="shared" si="3"/>
        <v>-0.15585796772963956</v>
      </c>
      <c r="M32" s="4">
        <v>74976</v>
      </c>
      <c r="N32" s="4">
        <f t="shared" si="0"/>
        <v>337392</v>
      </c>
      <c r="O32" s="4" t="str">
        <f t="shared" si="4"/>
        <v>1,000 or more</v>
      </c>
      <c r="P32" s="4">
        <f t="shared" si="1"/>
        <v>56232000</v>
      </c>
      <c r="Q32" t="s">
        <v>304</v>
      </c>
      <c r="R32" t="s">
        <v>305</v>
      </c>
      <c r="S32" t="s">
        <v>306</v>
      </c>
      <c r="T32" t="s">
        <v>307</v>
      </c>
      <c r="U32" t="s">
        <v>308</v>
      </c>
      <c r="V32" t="s">
        <v>309</v>
      </c>
      <c r="W32" t="s">
        <v>310</v>
      </c>
      <c r="X32" t="s">
        <v>311</v>
      </c>
      <c r="AM32" s="21">
        <v>0.31</v>
      </c>
      <c r="AN32">
        <v>14</v>
      </c>
    </row>
    <row r="33" spans="1:40" x14ac:dyDescent="0.4">
      <c r="A33" t="s">
        <v>312</v>
      </c>
      <c r="B33" t="s">
        <v>313</v>
      </c>
      <c r="C33" t="s">
        <v>18</v>
      </c>
      <c r="D33" t="s">
        <v>13079</v>
      </c>
      <c r="E33" s="4">
        <v>179</v>
      </c>
      <c r="F33" s="18">
        <v>499</v>
      </c>
      <c r="G33" s="18" t="str">
        <f t="shared" si="2"/>
        <v>less than 500</v>
      </c>
      <c r="H33" s="1">
        <v>0.64</v>
      </c>
      <c r="I33" s="9">
        <v>0.64</v>
      </c>
      <c r="J33" s="1" t="e">
        <f>IF(#REF! &gt;= 0.5, "50% or More", "Less than 50%")</f>
        <v>#REF!</v>
      </c>
      <c r="K33" s="12">
        <v>4</v>
      </c>
      <c r="L33" s="12">
        <f t="shared" si="3"/>
        <v>-0.15716503492899611</v>
      </c>
      <c r="M33" s="4">
        <v>1934</v>
      </c>
      <c r="N33" s="4">
        <f t="shared" si="0"/>
        <v>7736</v>
      </c>
      <c r="O33" s="4" t="str">
        <f t="shared" si="4"/>
        <v>1,000 or more</v>
      </c>
      <c r="P33" s="4">
        <f t="shared" si="1"/>
        <v>965066</v>
      </c>
      <c r="Q33" t="s">
        <v>314</v>
      </c>
      <c r="R33" t="s">
        <v>315</v>
      </c>
      <c r="S33" t="s">
        <v>316</v>
      </c>
      <c r="T33" t="s">
        <v>317</v>
      </c>
      <c r="U33" t="s">
        <v>13024</v>
      </c>
      <c r="V33" t="s">
        <v>13025</v>
      </c>
      <c r="W33" t="s">
        <v>318</v>
      </c>
      <c r="X33" t="s">
        <v>319</v>
      </c>
      <c r="AM33" s="21">
        <v>0.32</v>
      </c>
      <c r="AN33">
        <v>12</v>
      </c>
    </row>
    <row r="34" spans="1:40" x14ac:dyDescent="0.4">
      <c r="A34" t="s">
        <v>320</v>
      </c>
      <c r="B34" t="s">
        <v>321</v>
      </c>
      <c r="C34" t="s">
        <v>18</v>
      </c>
      <c r="D34" t="s">
        <v>13079</v>
      </c>
      <c r="E34" s="4">
        <v>389</v>
      </c>
      <c r="F34" s="18">
        <v>1099</v>
      </c>
      <c r="G34" s="18" t="str">
        <f t="shared" si="2"/>
        <v>less than 5000</v>
      </c>
      <c r="H34" s="1">
        <v>0.65</v>
      </c>
      <c r="I34" s="9">
        <v>0.65</v>
      </c>
      <c r="J34" s="1" t="e">
        <f>IF(#REF! &gt;= 0.5, "50% or More", "Less than 50%")</f>
        <v>#REF!</v>
      </c>
      <c r="K34" s="12">
        <v>4.3</v>
      </c>
      <c r="L34" s="12">
        <f t="shared" si="3"/>
        <v>-0.15703141628832282</v>
      </c>
      <c r="M34" s="4">
        <v>974</v>
      </c>
      <c r="N34" s="4">
        <f t="shared" si="0"/>
        <v>4188.2</v>
      </c>
      <c r="O34" s="4" t="str">
        <f t="shared" si="4"/>
        <v>less than 1,000</v>
      </c>
      <c r="P34" s="4">
        <f t="shared" si="1"/>
        <v>1070426</v>
      </c>
      <c r="Q34" t="s">
        <v>322</v>
      </c>
      <c r="R34" t="s">
        <v>323</v>
      </c>
      <c r="S34" t="s">
        <v>324</v>
      </c>
      <c r="T34" t="s">
        <v>325</v>
      </c>
      <c r="U34" t="s">
        <v>326</v>
      </c>
      <c r="V34" t="s">
        <v>327</v>
      </c>
      <c r="W34" t="s">
        <v>328</v>
      </c>
      <c r="X34" t="s">
        <v>329</v>
      </c>
      <c r="AM34" s="21">
        <v>0.33</v>
      </c>
      <c r="AN34">
        <v>22</v>
      </c>
    </row>
    <row r="35" spans="1:40" x14ac:dyDescent="0.4">
      <c r="A35" t="s">
        <v>330</v>
      </c>
      <c r="B35" t="s">
        <v>331</v>
      </c>
      <c r="C35" t="s">
        <v>18</v>
      </c>
      <c r="D35" t="s">
        <v>13079</v>
      </c>
      <c r="E35" s="4">
        <v>599</v>
      </c>
      <c r="F35" s="18">
        <v>599</v>
      </c>
      <c r="G35" s="18" t="str">
        <f t="shared" si="2"/>
        <v>less than 1000</v>
      </c>
      <c r="H35" s="1">
        <v>0</v>
      </c>
      <c r="I35" s="9">
        <v>0</v>
      </c>
      <c r="J35" s="1" t="e">
        <f>IF(#REF! &gt;= 0.5, "50% or More", "Less than 50%")</f>
        <v>#REF!</v>
      </c>
      <c r="K35" s="12">
        <v>4.3</v>
      </c>
      <c r="L35" s="12">
        <f t="shared" si="3"/>
        <v>-0.15748628214901597</v>
      </c>
      <c r="M35" s="4">
        <v>355</v>
      </c>
      <c r="N35" s="4">
        <f t="shared" si="0"/>
        <v>1526.5</v>
      </c>
      <c r="O35" s="4" t="str">
        <f t="shared" si="4"/>
        <v>less than 1,000</v>
      </c>
      <c r="P35" s="4">
        <f t="shared" si="1"/>
        <v>212645</v>
      </c>
      <c r="Q35" t="s">
        <v>332</v>
      </c>
      <c r="R35" t="s">
        <v>333</v>
      </c>
      <c r="S35" t="s">
        <v>334</v>
      </c>
      <c r="T35" t="s">
        <v>335</v>
      </c>
      <c r="U35" t="s">
        <v>336</v>
      </c>
      <c r="V35" t="s">
        <v>337</v>
      </c>
      <c r="W35" t="s">
        <v>338</v>
      </c>
      <c r="X35" t="s">
        <v>339</v>
      </c>
      <c r="AM35" s="21">
        <v>0.34</v>
      </c>
      <c r="AN35">
        <v>9</v>
      </c>
    </row>
    <row r="36" spans="1:40" x14ac:dyDescent="0.4">
      <c r="A36" t="s">
        <v>340</v>
      </c>
      <c r="B36" t="s">
        <v>341</v>
      </c>
      <c r="C36" t="s">
        <v>18</v>
      </c>
      <c r="D36" t="s">
        <v>13079</v>
      </c>
      <c r="E36" s="4">
        <v>199</v>
      </c>
      <c r="F36" s="18">
        <v>999</v>
      </c>
      <c r="G36" s="18" t="str">
        <f t="shared" si="2"/>
        <v>less than 1000</v>
      </c>
      <c r="H36" s="1">
        <v>0.8</v>
      </c>
      <c r="I36" s="9">
        <v>0.8</v>
      </c>
      <c r="J36" s="1" t="e">
        <f>IF(#REF! &gt;= 0.5, "50% or More", "Less than 50%")</f>
        <v>#REF!</v>
      </c>
      <c r="K36" s="12">
        <v>3.9</v>
      </c>
      <c r="L36" s="12">
        <f t="shared" si="3"/>
        <v>-0.15670398153262258</v>
      </c>
      <c r="M36" s="4">
        <v>1075</v>
      </c>
      <c r="N36" s="4">
        <f t="shared" si="0"/>
        <v>4192.5</v>
      </c>
      <c r="O36" s="4" t="str">
        <f t="shared" si="4"/>
        <v>1,000 or more</v>
      </c>
      <c r="P36" s="4">
        <f t="shared" si="1"/>
        <v>1073925</v>
      </c>
      <c r="Q36" t="s">
        <v>342</v>
      </c>
      <c r="R36" t="s">
        <v>343</v>
      </c>
      <c r="S36" t="s">
        <v>344</v>
      </c>
      <c r="T36" t="s">
        <v>345</v>
      </c>
      <c r="U36" t="s">
        <v>346</v>
      </c>
      <c r="V36" t="s">
        <v>347</v>
      </c>
      <c r="W36" t="s">
        <v>348</v>
      </c>
      <c r="X36" t="s">
        <v>349</v>
      </c>
      <c r="AM36" s="21">
        <v>0.35</v>
      </c>
      <c r="AN36">
        <v>18</v>
      </c>
    </row>
    <row r="37" spans="1:40" x14ac:dyDescent="0.4">
      <c r="A37" t="s">
        <v>350</v>
      </c>
      <c r="B37" t="s">
        <v>351</v>
      </c>
      <c r="C37" t="s">
        <v>18</v>
      </c>
      <c r="D37" t="s">
        <v>13079</v>
      </c>
      <c r="E37" s="4">
        <v>99</v>
      </c>
      <c r="F37" s="18">
        <v>666.66</v>
      </c>
      <c r="G37" s="18" t="str">
        <f t="shared" si="2"/>
        <v>less than 1000</v>
      </c>
      <c r="H37" s="1">
        <v>0.85</v>
      </c>
      <c r="I37" s="9">
        <v>0.85</v>
      </c>
      <c r="J37" s="1" t="e">
        <f>IF(#REF! &gt;= 0.5, "50% or More", "Less than 50%")</f>
        <v>#REF!</v>
      </c>
      <c r="K37" s="12">
        <v>3.9</v>
      </c>
      <c r="L37" s="12">
        <f t="shared" si="3"/>
        <v>-0.15615651107902254</v>
      </c>
      <c r="M37" s="4">
        <v>24871</v>
      </c>
      <c r="N37" s="4">
        <f t="shared" si="0"/>
        <v>96996.9</v>
      </c>
      <c r="O37" s="4" t="str">
        <f t="shared" si="4"/>
        <v>1,000 or more</v>
      </c>
      <c r="P37" s="4">
        <f t="shared" si="1"/>
        <v>16580500.859999999</v>
      </c>
      <c r="Q37" t="s">
        <v>352</v>
      </c>
      <c r="R37" t="s">
        <v>69</v>
      </c>
      <c r="S37" t="s">
        <v>70</v>
      </c>
      <c r="T37" t="s">
        <v>71</v>
      </c>
      <c r="U37" t="s">
        <v>72</v>
      </c>
      <c r="V37" t="s">
        <v>353</v>
      </c>
      <c r="W37" t="s">
        <v>354</v>
      </c>
      <c r="X37" t="s">
        <v>355</v>
      </c>
      <c r="AM37" s="21">
        <v>0.36</v>
      </c>
      <c r="AN37">
        <v>10</v>
      </c>
    </row>
    <row r="38" spans="1:40" x14ac:dyDescent="0.4">
      <c r="A38" t="s">
        <v>356</v>
      </c>
      <c r="B38" t="s">
        <v>357</v>
      </c>
      <c r="C38" t="s">
        <v>18</v>
      </c>
      <c r="D38" t="s">
        <v>13079</v>
      </c>
      <c r="E38" s="4">
        <v>899</v>
      </c>
      <c r="F38" s="18">
        <v>1900</v>
      </c>
      <c r="G38" s="18" t="str">
        <f t="shared" si="2"/>
        <v>less than 5000</v>
      </c>
      <c r="H38" s="1">
        <v>0.53</v>
      </c>
      <c r="I38" s="9">
        <v>0.53</v>
      </c>
      <c r="J38" s="1" t="e">
        <f>IF(#REF! &gt;= 0.5, "50% or More", "Less than 50%")</f>
        <v>#REF!</v>
      </c>
      <c r="K38" s="12">
        <v>4.4000000000000004</v>
      </c>
      <c r="L38" s="12">
        <f t="shared" si="3"/>
        <v>-0.15554059559283004</v>
      </c>
      <c r="M38" s="4">
        <v>13552</v>
      </c>
      <c r="N38" s="4">
        <f t="shared" si="0"/>
        <v>59628.800000000003</v>
      </c>
      <c r="O38" s="4" t="str">
        <f t="shared" si="4"/>
        <v>1,000 or more</v>
      </c>
      <c r="P38" s="4">
        <f t="shared" si="1"/>
        <v>25748800</v>
      </c>
      <c r="Q38" t="s">
        <v>358</v>
      </c>
      <c r="R38" t="s">
        <v>359</v>
      </c>
      <c r="S38" t="s">
        <v>360</v>
      </c>
      <c r="T38" t="s">
        <v>361</v>
      </c>
      <c r="U38" t="s">
        <v>362</v>
      </c>
      <c r="V38" t="s">
        <v>363</v>
      </c>
      <c r="W38" t="s">
        <v>364</v>
      </c>
      <c r="X38" t="s">
        <v>365</v>
      </c>
      <c r="AM38" s="21">
        <v>0.37</v>
      </c>
      <c r="AN38">
        <v>14</v>
      </c>
    </row>
    <row r="39" spans="1:40" x14ac:dyDescent="0.4">
      <c r="A39" t="s">
        <v>366</v>
      </c>
      <c r="B39" t="s">
        <v>367</v>
      </c>
      <c r="C39" t="s">
        <v>18</v>
      </c>
      <c r="D39" t="s">
        <v>13079</v>
      </c>
      <c r="E39" s="4">
        <v>199</v>
      </c>
      <c r="F39" s="18">
        <v>999</v>
      </c>
      <c r="G39" s="18" t="str">
        <f t="shared" si="2"/>
        <v>less than 1000</v>
      </c>
      <c r="H39" s="1">
        <v>0.8</v>
      </c>
      <c r="I39" s="9">
        <v>0.8</v>
      </c>
      <c r="J39" s="1" t="e">
        <f>IF(#REF! &gt;= 0.5, "50% or More", "Less than 50%")</f>
        <v>#REF!</v>
      </c>
      <c r="K39" s="12">
        <v>4</v>
      </c>
      <c r="L39" s="12">
        <f t="shared" si="3"/>
        <v>-0.1557865302202793</v>
      </c>
      <c r="M39" s="4">
        <v>576</v>
      </c>
      <c r="N39" s="4">
        <f t="shared" si="0"/>
        <v>2304</v>
      </c>
      <c r="O39" s="4" t="str">
        <f t="shared" si="4"/>
        <v>less than 1,000</v>
      </c>
      <c r="P39" s="4">
        <f t="shared" si="1"/>
        <v>575424</v>
      </c>
      <c r="Q39" t="s">
        <v>368</v>
      </c>
      <c r="R39" t="s">
        <v>369</v>
      </c>
      <c r="S39" t="s">
        <v>370</v>
      </c>
      <c r="T39" t="s">
        <v>371</v>
      </c>
      <c r="U39" t="s">
        <v>372</v>
      </c>
      <c r="V39" t="s">
        <v>373</v>
      </c>
      <c r="W39" t="s">
        <v>374</v>
      </c>
      <c r="X39" t="s">
        <v>375</v>
      </c>
      <c r="AM39" s="21">
        <v>0.38</v>
      </c>
      <c r="AN39">
        <v>34</v>
      </c>
    </row>
    <row r="40" spans="1:40" x14ac:dyDescent="0.4">
      <c r="A40" t="s">
        <v>376</v>
      </c>
      <c r="B40" t="s">
        <v>377</v>
      </c>
      <c r="C40" t="s">
        <v>169</v>
      </c>
      <c r="D40" t="s">
        <v>13081</v>
      </c>
      <c r="E40" s="4">
        <v>32999</v>
      </c>
      <c r="F40" s="18">
        <v>45999</v>
      </c>
      <c r="G40" s="18" t="str">
        <f t="shared" si="2"/>
        <v>5000 and above</v>
      </c>
      <c r="H40" s="1">
        <v>0.28000000000000003</v>
      </c>
      <c r="I40" s="9">
        <v>0.28000000000000003</v>
      </c>
      <c r="J40" s="1" t="e">
        <f>IF(#REF! &gt;= 0.5, "50% or More", "Less than 50%")</f>
        <v>#REF!</v>
      </c>
      <c r="K40" s="12">
        <v>4.2</v>
      </c>
      <c r="L40" s="12">
        <f t="shared" si="3"/>
        <v>-0.15557604504397049</v>
      </c>
      <c r="M40" s="4">
        <v>7298</v>
      </c>
      <c r="N40" s="4">
        <f t="shared" si="0"/>
        <v>30651.600000000002</v>
      </c>
      <c r="O40" s="4" t="str">
        <f t="shared" si="4"/>
        <v>1,000 or more</v>
      </c>
      <c r="P40" s="4">
        <f t="shared" si="1"/>
        <v>335700702</v>
      </c>
      <c r="Q40" t="s">
        <v>378</v>
      </c>
      <c r="R40" t="s">
        <v>379</v>
      </c>
      <c r="S40" t="s">
        <v>380</v>
      </c>
      <c r="T40" t="s">
        <v>381</v>
      </c>
      <c r="U40" t="s">
        <v>382</v>
      </c>
      <c r="V40" t="s">
        <v>383</v>
      </c>
      <c r="W40" t="s">
        <v>384</v>
      </c>
      <c r="X40" t="s">
        <v>385</v>
      </c>
      <c r="AM40" s="21">
        <v>0.39</v>
      </c>
      <c r="AN40">
        <v>13</v>
      </c>
    </row>
    <row r="41" spans="1:40" x14ac:dyDescent="0.4">
      <c r="A41" t="s">
        <v>386</v>
      </c>
      <c r="B41" t="s">
        <v>387</v>
      </c>
      <c r="C41" t="s">
        <v>18</v>
      </c>
      <c r="D41" t="s">
        <v>13079</v>
      </c>
      <c r="E41" s="4">
        <v>970</v>
      </c>
      <c r="F41" s="18">
        <v>1999</v>
      </c>
      <c r="G41" s="18" t="str">
        <f t="shared" si="2"/>
        <v>less than 5000</v>
      </c>
      <c r="H41" s="1">
        <v>0.51</v>
      </c>
      <c r="I41" s="9">
        <v>0.51</v>
      </c>
      <c r="J41" s="1" t="e">
        <f>IF(#REF! &gt;= 0.5, "50% or More", "Less than 50%")</f>
        <v>#REF!</v>
      </c>
      <c r="K41" s="12">
        <v>4.2</v>
      </c>
      <c r="L41" s="12">
        <f t="shared" si="3"/>
        <v>-0.15540040970699345</v>
      </c>
      <c r="M41" s="4">
        <v>462</v>
      </c>
      <c r="N41" s="4">
        <f t="shared" si="0"/>
        <v>1940.4</v>
      </c>
      <c r="O41" s="4" t="str">
        <f t="shared" si="4"/>
        <v>less than 1,000</v>
      </c>
      <c r="P41" s="4">
        <f t="shared" si="1"/>
        <v>923538</v>
      </c>
      <c r="Q41" t="s">
        <v>388</v>
      </c>
      <c r="R41" t="s">
        <v>389</v>
      </c>
      <c r="S41" t="s">
        <v>390</v>
      </c>
      <c r="T41" t="s">
        <v>391</v>
      </c>
      <c r="U41" t="s">
        <v>392</v>
      </c>
      <c r="V41" t="s">
        <v>393</v>
      </c>
      <c r="W41" t="s">
        <v>394</v>
      </c>
      <c r="X41" t="s">
        <v>395</v>
      </c>
      <c r="AM41" s="21">
        <v>0.4</v>
      </c>
      <c r="AN41">
        <v>28</v>
      </c>
    </row>
    <row r="42" spans="1:40" x14ac:dyDescent="0.4">
      <c r="A42" t="s">
        <v>396</v>
      </c>
      <c r="B42" t="s">
        <v>397</v>
      </c>
      <c r="C42" t="s">
        <v>18</v>
      </c>
      <c r="D42" t="s">
        <v>13079</v>
      </c>
      <c r="E42" s="4">
        <v>209</v>
      </c>
      <c r="F42" s="18">
        <v>695</v>
      </c>
      <c r="G42" s="18" t="str">
        <f t="shared" si="2"/>
        <v>less than 1000</v>
      </c>
      <c r="H42" s="1">
        <v>0.7</v>
      </c>
      <c r="I42" s="9">
        <v>0.7</v>
      </c>
      <c r="J42" s="1" t="e">
        <f>IF(#REF! &gt;= 0.5, "50% or More", "Less than 50%")</f>
        <v>#REF!</v>
      </c>
      <c r="K42" s="12">
        <v>4.5</v>
      </c>
      <c r="L42" s="12">
        <f t="shared" si="3"/>
        <v>-0.15544916933421929</v>
      </c>
      <c r="M42" s="4">
        <v>107687</v>
      </c>
      <c r="N42" s="4">
        <f t="shared" si="0"/>
        <v>484591.5</v>
      </c>
      <c r="O42" s="4" t="str">
        <f t="shared" si="4"/>
        <v>1,000 or more</v>
      </c>
      <c r="P42" s="4">
        <f t="shared" si="1"/>
        <v>74842465</v>
      </c>
      <c r="Q42" t="s">
        <v>398</v>
      </c>
      <c r="R42" t="s">
        <v>399</v>
      </c>
      <c r="S42" t="s">
        <v>400</v>
      </c>
      <c r="T42" t="s">
        <v>401</v>
      </c>
      <c r="U42" t="s">
        <v>402</v>
      </c>
      <c r="V42" t="s">
        <v>403</v>
      </c>
      <c r="W42" t="s">
        <v>404</v>
      </c>
      <c r="X42" t="s">
        <v>405</v>
      </c>
      <c r="AM42" s="21">
        <v>0.41</v>
      </c>
      <c r="AN42">
        <v>21</v>
      </c>
    </row>
    <row r="43" spans="1:40" x14ac:dyDescent="0.4">
      <c r="A43" t="s">
        <v>406</v>
      </c>
      <c r="B43" t="s">
        <v>407</v>
      </c>
      <c r="C43" t="s">
        <v>169</v>
      </c>
      <c r="D43" t="s">
        <v>13081</v>
      </c>
      <c r="E43" s="4">
        <v>19999</v>
      </c>
      <c r="F43" s="18">
        <v>34999</v>
      </c>
      <c r="G43" s="18" t="str">
        <f t="shared" si="2"/>
        <v>5000 and above</v>
      </c>
      <c r="H43" s="1">
        <v>0.43</v>
      </c>
      <c r="I43" s="9">
        <v>0.43</v>
      </c>
      <c r="J43" s="1" t="e">
        <f>IF(#REF! &gt;= 0.5, "50% or More", "Less than 50%")</f>
        <v>#REF!</v>
      </c>
      <c r="K43" s="12">
        <v>4.3</v>
      </c>
      <c r="L43" s="12">
        <f t="shared" si="3"/>
        <v>-0.15661937729550895</v>
      </c>
      <c r="M43" s="4">
        <v>27151</v>
      </c>
      <c r="N43" s="4">
        <f t="shared" si="0"/>
        <v>116749.29999999999</v>
      </c>
      <c r="O43" s="4" t="str">
        <f t="shared" si="4"/>
        <v>1,000 or more</v>
      </c>
      <c r="P43" s="4">
        <f t="shared" si="1"/>
        <v>950257849</v>
      </c>
      <c r="Q43" t="s">
        <v>408</v>
      </c>
      <c r="R43" t="s">
        <v>409</v>
      </c>
      <c r="S43" t="s">
        <v>410</v>
      </c>
      <c r="T43" t="s">
        <v>411</v>
      </c>
      <c r="U43" t="s">
        <v>412</v>
      </c>
      <c r="V43" t="s">
        <v>13026</v>
      </c>
      <c r="W43" t="s">
        <v>413</v>
      </c>
      <c r="X43" t="s">
        <v>414</v>
      </c>
      <c r="AM43" s="21">
        <v>0.42</v>
      </c>
      <c r="AN43">
        <v>20</v>
      </c>
    </row>
    <row r="44" spans="1:40" x14ac:dyDescent="0.4">
      <c r="A44" t="s">
        <v>415</v>
      </c>
      <c r="B44" t="s">
        <v>416</v>
      </c>
      <c r="C44" t="s">
        <v>18</v>
      </c>
      <c r="D44" t="s">
        <v>13079</v>
      </c>
      <c r="E44" s="4">
        <v>399</v>
      </c>
      <c r="F44" s="18">
        <v>1099</v>
      </c>
      <c r="G44" s="18" t="str">
        <f t="shared" si="2"/>
        <v>less than 5000</v>
      </c>
      <c r="H44" s="1">
        <v>0.64</v>
      </c>
      <c r="I44" s="9">
        <v>0.64</v>
      </c>
      <c r="J44" s="1" t="e">
        <f>IF(#REF! &gt;= 0.5, "50% or More", "Less than 50%")</f>
        <v>#REF!</v>
      </c>
      <c r="K44" s="12">
        <v>4.2</v>
      </c>
      <c r="L44" s="12">
        <f t="shared" si="3"/>
        <v>-0.15654602971494139</v>
      </c>
      <c r="M44" s="4">
        <v>24269</v>
      </c>
      <c r="N44" s="4">
        <f t="shared" si="0"/>
        <v>101929.8</v>
      </c>
      <c r="O44" s="4" t="str">
        <f t="shared" si="4"/>
        <v>1,000 or more</v>
      </c>
      <c r="P44" s="4">
        <f t="shared" si="1"/>
        <v>26671631</v>
      </c>
      <c r="Q44" t="s">
        <v>417</v>
      </c>
      <c r="R44" t="s">
        <v>20</v>
      </c>
      <c r="S44" t="s">
        <v>21</v>
      </c>
      <c r="T44" t="s">
        <v>22</v>
      </c>
      <c r="U44" t="s">
        <v>23</v>
      </c>
      <c r="V44" t="s">
        <v>24</v>
      </c>
      <c r="W44" t="s">
        <v>418</v>
      </c>
      <c r="X44" t="s">
        <v>419</v>
      </c>
      <c r="AM44" s="21">
        <v>0.43</v>
      </c>
      <c r="AN44">
        <v>32</v>
      </c>
    </row>
    <row r="45" spans="1:40" x14ac:dyDescent="0.4">
      <c r="A45" t="s">
        <v>420</v>
      </c>
      <c r="B45" t="s">
        <v>421</v>
      </c>
      <c r="C45" t="s">
        <v>98</v>
      </c>
      <c r="D45" t="s">
        <v>13080</v>
      </c>
      <c r="E45" s="4">
        <v>999</v>
      </c>
      <c r="F45" s="18">
        <v>1599</v>
      </c>
      <c r="G45" s="18" t="str">
        <f t="shared" si="2"/>
        <v>less than 5000</v>
      </c>
      <c r="H45" s="1">
        <v>0.38</v>
      </c>
      <c r="I45" s="9">
        <v>0.38</v>
      </c>
      <c r="J45" s="1" t="e">
        <f>IF(#REF! &gt;= 0.5, "50% or More", "Less than 50%")</f>
        <v>#REF!</v>
      </c>
      <c r="K45" s="12">
        <v>4.3</v>
      </c>
      <c r="L45" s="12">
        <f t="shared" si="3"/>
        <v>-0.15677812897777255</v>
      </c>
      <c r="M45" s="4">
        <v>12093</v>
      </c>
      <c r="N45" s="4">
        <f t="shared" si="0"/>
        <v>51999.9</v>
      </c>
      <c r="O45" s="4" t="str">
        <f t="shared" si="4"/>
        <v>1,000 or more</v>
      </c>
      <c r="P45" s="4">
        <f t="shared" si="1"/>
        <v>19336707</v>
      </c>
      <c r="Q45" t="s">
        <v>422</v>
      </c>
      <c r="R45" t="s">
        <v>423</v>
      </c>
      <c r="S45" t="s">
        <v>424</v>
      </c>
      <c r="T45" t="s">
        <v>425</v>
      </c>
      <c r="U45" t="s">
        <v>426</v>
      </c>
      <c r="V45" t="s">
        <v>427</v>
      </c>
      <c r="W45" t="s">
        <v>428</v>
      </c>
      <c r="X45" t="s">
        <v>429</v>
      </c>
      <c r="AM45" s="21">
        <v>0.44</v>
      </c>
      <c r="AN45">
        <v>23</v>
      </c>
    </row>
    <row r="46" spans="1:40" x14ac:dyDescent="0.4">
      <c r="A46" t="s">
        <v>430</v>
      </c>
      <c r="B46" t="s">
        <v>431</v>
      </c>
      <c r="C46" t="s">
        <v>18</v>
      </c>
      <c r="D46" t="s">
        <v>13079</v>
      </c>
      <c r="E46" s="4">
        <v>59</v>
      </c>
      <c r="F46" s="18">
        <v>199</v>
      </c>
      <c r="G46" s="18" t="str">
        <f t="shared" si="2"/>
        <v>less than 500</v>
      </c>
      <c r="H46" s="1">
        <v>0.7</v>
      </c>
      <c r="I46" s="9">
        <v>0.7</v>
      </c>
      <c r="J46" s="1" t="e">
        <f>IF(#REF! &gt;= 0.5, "50% or More", "Less than 50%")</f>
        <v>#REF!</v>
      </c>
      <c r="K46" s="12">
        <v>4</v>
      </c>
      <c r="L46" s="12">
        <f t="shared" si="3"/>
        <v>-0.15659920556944726</v>
      </c>
      <c r="M46" s="4">
        <v>9378</v>
      </c>
      <c r="N46" s="4">
        <f t="shared" si="0"/>
        <v>37512</v>
      </c>
      <c r="O46" s="4" t="str">
        <f t="shared" si="4"/>
        <v>1,000 or more</v>
      </c>
      <c r="P46" s="4">
        <f t="shared" si="1"/>
        <v>1866222</v>
      </c>
      <c r="Q46" t="s">
        <v>432</v>
      </c>
      <c r="R46" t="s">
        <v>236</v>
      </c>
      <c r="S46" t="s">
        <v>237</v>
      </c>
      <c r="T46" t="s">
        <v>238</v>
      </c>
      <c r="U46" t="s">
        <v>239</v>
      </c>
      <c r="V46" t="s">
        <v>240</v>
      </c>
      <c r="W46" t="s">
        <v>433</v>
      </c>
      <c r="X46" t="s">
        <v>434</v>
      </c>
      <c r="AM46" s="21">
        <v>0.45</v>
      </c>
      <c r="AN46">
        <v>18</v>
      </c>
    </row>
    <row r="47" spans="1:40" x14ac:dyDescent="0.4">
      <c r="A47" t="s">
        <v>435</v>
      </c>
      <c r="B47" t="s">
        <v>436</v>
      </c>
      <c r="C47" t="s">
        <v>18</v>
      </c>
      <c r="D47" t="s">
        <v>13079</v>
      </c>
      <c r="E47" s="4">
        <v>333</v>
      </c>
      <c r="F47" s="18">
        <v>999</v>
      </c>
      <c r="G47" s="18" t="str">
        <f t="shared" si="2"/>
        <v>less than 1000</v>
      </c>
      <c r="H47" s="1">
        <v>0.67</v>
      </c>
      <c r="I47" s="9">
        <v>0.67</v>
      </c>
      <c r="J47" s="1" t="e">
        <f>IF(#REF! &gt;= 0.5, "50% or More", "Less than 50%")</f>
        <v>#REF!</v>
      </c>
      <c r="K47" s="12">
        <v>3.3</v>
      </c>
      <c r="L47" s="12">
        <f t="shared" si="3"/>
        <v>-0.15643063908003879</v>
      </c>
      <c r="M47" s="4">
        <v>9792</v>
      </c>
      <c r="N47" s="4">
        <f t="shared" si="0"/>
        <v>32313.599999999999</v>
      </c>
      <c r="O47" s="4" t="str">
        <f t="shared" si="4"/>
        <v>1,000 or more</v>
      </c>
      <c r="P47" s="4">
        <f t="shared" si="1"/>
        <v>9782208</v>
      </c>
      <c r="Q47" t="s">
        <v>437</v>
      </c>
      <c r="R47" t="s">
        <v>438</v>
      </c>
      <c r="S47" t="s">
        <v>439</v>
      </c>
      <c r="T47" t="s">
        <v>440</v>
      </c>
      <c r="U47" t="s">
        <v>441</v>
      </c>
      <c r="V47" t="s">
        <v>442</v>
      </c>
      <c r="W47" t="s">
        <v>443</v>
      </c>
      <c r="X47" t="s">
        <v>444</v>
      </c>
      <c r="AM47" s="21">
        <v>0.46</v>
      </c>
      <c r="AN47">
        <v>21</v>
      </c>
    </row>
    <row r="48" spans="1:40" x14ac:dyDescent="0.4">
      <c r="A48" t="s">
        <v>445</v>
      </c>
      <c r="B48" t="s">
        <v>446</v>
      </c>
      <c r="C48" t="s">
        <v>98</v>
      </c>
      <c r="D48" t="s">
        <v>13080</v>
      </c>
      <c r="E48" s="4">
        <v>507</v>
      </c>
      <c r="F48" s="18">
        <v>1208</v>
      </c>
      <c r="G48" s="18" t="str">
        <f t="shared" si="2"/>
        <v>less than 5000</v>
      </c>
      <c r="H48" s="1">
        <v>0.57999999999999996</v>
      </c>
      <c r="I48" s="9">
        <v>0.57999999999999996</v>
      </c>
      <c r="J48" s="1" t="e">
        <f>IF(#REF! &gt;= 0.5, "50% or More", "Less than 50%")</f>
        <v>#REF!</v>
      </c>
      <c r="K48" s="12">
        <v>4.0999999999999996</v>
      </c>
      <c r="L48" s="12">
        <f t="shared" si="3"/>
        <v>-0.15516062947392911</v>
      </c>
      <c r="M48" s="4">
        <v>8131</v>
      </c>
      <c r="N48" s="4">
        <f t="shared" si="0"/>
        <v>33337.1</v>
      </c>
      <c r="O48" s="4" t="str">
        <f t="shared" si="4"/>
        <v>1,000 or more</v>
      </c>
      <c r="P48" s="4">
        <f t="shared" si="1"/>
        <v>9822248</v>
      </c>
      <c r="Q48" t="s">
        <v>447</v>
      </c>
      <c r="R48" t="s">
        <v>448</v>
      </c>
      <c r="S48" t="s">
        <v>449</v>
      </c>
      <c r="T48" t="s">
        <v>450</v>
      </c>
      <c r="U48" t="s">
        <v>451</v>
      </c>
      <c r="V48" t="s">
        <v>452</v>
      </c>
      <c r="W48" t="s">
        <v>453</v>
      </c>
      <c r="X48" t="s">
        <v>454</v>
      </c>
      <c r="AM48" s="21">
        <v>0.47</v>
      </c>
      <c r="AN48">
        <v>21</v>
      </c>
    </row>
    <row r="49" spans="1:40" x14ac:dyDescent="0.4">
      <c r="A49" t="s">
        <v>455</v>
      </c>
      <c r="B49" t="s">
        <v>456</v>
      </c>
      <c r="C49" t="s">
        <v>129</v>
      </c>
      <c r="D49" t="s">
        <v>13081</v>
      </c>
      <c r="E49" s="4">
        <v>309</v>
      </c>
      <c r="F49" s="18">
        <v>475</v>
      </c>
      <c r="G49" s="18" t="str">
        <f t="shared" si="2"/>
        <v>less than 500</v>
      </c>
      <c r="H49" s="1">
        <v>0.35</v>
      </c>
      <c r="I49" s="9">
        <v>0.35</v>
      </c>
      <c r="J49" s="1" t="e">
        <f>IF(#REF! &gt;= 0.5, "50% or More", "Less than 50%")</f>
        <v>#REF!</v>
      </c>
      <c r="K49" s="12">
        <v>4.4000000000000004</v>
      </c>
      <c r="L49" s="12">
        <f t="shared" si="3"/>
        <v>-0.15517995371582508</v>
      </c>
      <c r="M49" s="4">
        <v>426973</v>
      </c>
      <c r="N49" s="4">
        <f t="shared" si="0"/>
        <v>1878681.2000000002</v>
      </c>
      <c r="O49" s="4" t="str">
        <f t="shared" si="4"/>
        <v>1,000 or more</v>
      </c>
      <c r="P49" s="4">
        <f t="shared" si="1"/>
        <v>202812175</v>
      </c>
      <c r="Q49" t="s">
        <v>457</v>
      </c>
      <c r="R49" t="s">
        <v>131</v>
      </c>
      <c r="S49" t="s">
        <v>132</v>
      </c>
      <c r="T49" t="s">
        <v>133</v>
      </c>
      <c r="U49" t="s">
        <v>134</v>
      </c>
      <c r="V49" t="s">
        <v>135</v>
      </c>
      <c r="W49" t="s">
        <v>458</v>
      </c>
      <c r="X49" t="s">
        <v>459</v>
      </c>
      <c r="AM49" s="21">
        <v>0.48</v>
      </c>
      <c r="AN49">
        <v>25</v>
      </c>
    </row>
    <row r="50" spans="1:40" x14ac:dyDescent="0.4">
      <c r="A50" t="s">
        <v>460</v>
      </c>
      <c r="B50" t="s">
        <v>461</v>
      </c>
      <c r="C50" t="s">
        <v>462</v>
      </c>
      <c r="D50" t="s">
        <v>13081</v>
      </c>
      <c r="E50" s="4">
        <v>399</v>
      </c>
      <c r="F50" s="18">
        <v>999</v>
      </c>
      <c r="G50" s="18" t="str">
        <f t="shared" si="2"/>
        <v>less than 1000</v>
      </c>
      <c r="H50" s="1">
        <v>0.6</v>
      </c>
      <c r="I50" s="9">
        <v>0.6</v>
      </c>
      <c r="J50" s="1" t="e">
        <f>IF(#REF! &gt;= 0.5, "50% or More", "Less than 50%")</f>
        <v>#REF!</v>
      </c>
      <c r="K50" s="12">
        <v>3.6</v>
      </c>
      <c r="L50" s="12">
        <f t="shared" si="3"/>
        <v>-0.15483414165210302</v>
      </c>
      <c r="M50" s="4">
        <v>493</v>
      </c>
      <c r="N50" s="4">
        <f t="shared" si="0"/>
        <v>1774.8</v>
      </c>
      <c r="O50" s="4" t="str">
        <f t="shared" si="4"/>
        <v>less than 1,000</v>
      </c>
      <c r="P50" s="4">
        <f t="shared" si="1"/>
        <v>492507</v>
      </c>
      <c r="Q50" t="s">
        <v>463</v>
      </c>
      <c r="R50" t="s">
        <v>464</v>
      </c>
      <c r="S50" t="s">
        <v>465</v>
      </c>
      <c r="T50" t="s">
        <v>466</v>
      </c>
      <c r="U50" t="s">
        <v>467</v>
      </c>
      <c r="V50" t="s">
        <v>468</v>
      </c>
      <c r="W50" t="s">
        <v>469</v>
      </c>
      <c r="X50" t="s">
        <v>470</v>
      </c>
      <c r="AM50" s="21">
        <v>0.49</v>
      </c>
      <c r="AN50">
        <v>15</v>
      </c>
    </row>
    <row r="51" spans="1:40" x14ac:dyDescent="0.4">
      <c r="A51" t="s">
        <v>471</v>
      </c>
      <c r="B51" t="s">
        <v>472</v>
      </c>
      <c r="C51" t="s">
        <v>18</v>
      </c>
      <c r="D51" t="s">
        <v>13079</v>
      </c>
      <c r="E51" s="4">
        <v>199</v>
      </c>
      <c r="F51" s="18">
        <v>395</v>
      </c>
      <c r="G51" s="18" t="str">
        <f t="shared" si="2"/>
        <v>less than 500</v>
      </c>
      <c r="H51" s="1">
        <v>0.5</v>
      </c>
      <c r="I51" s="9">
        <v>0.5</v>
      </c>
      <c r="J51" s="1" t="e">
        <f>IF(#REF! &gt;= 0.5, "50% or More", "Less than 50%")</f>
        <v>#REF!</v>
      </c>
      <c r="K51" s="12">
        <v>4.2</v>
      </c>
      <c r="L51" s="12">
        <f t="shared" si="3"/>
        <v>-0.15432011952958358</v>
      </c>
      <c r="M51" s="4">
        <v>92595</v>
      </c>
      <c r="N51" s="4">
        <f t="shared" si="0"/>
        <v>388899</v>
      </c>
      <c r="O51" s="4" t="str">
        <f t="shared" si="4"/>
        <v>1,000 or more</v>
      </c>
      <c r="P51" s="4">
        <f t="shared" si="1"/>
        <v>36575025</v>
      </c>
      <c r="Q51" t="s">
        <v>473</v>
      </c>
      <c r="R51" t="s">
        <v>474</v>
      </c>
      <c r="S51" t="s">
        <v>475</v>
      </c>
      <c r="T51" t="s">
        <v>476</v>
      </c>
      <c r="U51" t="s">
        <v>477</v>
      </c>
      <c r="V51" t="s">
        <v>478</v>
      </c>
      <c r="W51" t="s">
        <v>479</v>
      </c>
      <c r="X51" t="s">
        <v>480</v>
      </c>
      <c r="AM51" s="21">
        <v>0.5</v>
      </c>
      <c r="AN51">
        <v>56</v>
      </c>
    </row>
    <row r="52" spans="1:40" x14ac:dyDescent="0.4">
      <c r="A52" t="s">
        <v>481</v>
      </c>
      <c r="B52" t="s">
        <v>482</v>
      </c>
      <c r="C52" t="s">
        <v>98</v>
      </c>
      <c r="D52" t="s">
        <v>13080</v>
      </c>
      <c r="E52" s="4">
        <v>1199</v>
      </c>
      <c r="F52" s="18">
        <v>2199</v>
      </c>
      <c r="G52" s="18" t="str">
        <f t="shared" si="2"/>
        <v>less than 5000</v>
      </c>
      <c r="H52" s="1">
        <v>0.45</v>
      </c>
      <c r="I52" s="9">
        <v>0.45</v>
      </c>
      <c r="J52" s="1" t="e">
        <f>IF(#REF! &gt;= 0.5, "50% or More", "Less than 50%")</f>
        <v>#REF!</v>
      </c>
      <c r="K52" s="12">
        <v>4.4000000000000004</v>
      </c>
      <c r="L52" s="12">
        <f t="shared" si="3"/>
        <v>-0.15435744960135836</v>
      </c>
      <c r="M52" s="4">
        <v>24780</v>
      </c>
      <c r="N52" s="4">
        <f t="shared" si="0"/>
        <v>109032.00000000001</v>
      </c>
      <c r="O52" s="4" t="str">
        <f t="shared" si="4"/>
        <v>1,000 or more</v>
      </c>
      <c r="P52" s="4">
        <f t="shared" si="1"/>
        <v>54491220</v>
      </c>
      <c r="Q52" t="s">
        <v>483</v>
      </c>
      <c r="R52" t="s">
        <v>484</v>
      </c>
      <c r="S52" t="s">
        <v>485</v>
      </c>
      <c r="T52" t="s">
        <v>486</v>
      </c>
      <c r="U52" t="s">
        <v>487</v>
      </c>
      <c r="V52" t="s">
        <v>488</v>
      </c>
      <c r="W52" t="s">
        <v>489</v>
      </c>
      <c r="X52" t="s">
        <v>490</v>
      </c>
      <c r="AM52" s="21">
        <v>0.51</v>
      </c>
      <c r="AN52">
        <v>17</v>
      </c>
    </row>
    <row r="53" spans="1:40" x14ac:dyDescent="0.4">
      <c r="A53" t="s">
        <v>491</v>
      </c>
      <c r="B53" t="s">
        <v>492</v>
      </c>
      <c r="C53" t="s">
        <v>18</v>
      </c>
      <c r="D53" t="s">
        <v>13079</v>
      </c>
      <c r="E53" s="4">
        <v>179</v>
      </c>
      <c r="F53" s="18">
        <v>500</v>
      </c>
      <c r="G53" s="18" t="str">
        <f t="shared" si="2"/>
        <v>less than 1000</v>
      </c>
      <c r="H53" s="1">
        <v>0.64</v>
      </c>
      <c r="I53" s="9">
        <v>0.64</v>
      </c>
      <c r="J53" s="1" t="e">
        <f>IF(#REF! &gt;= 0.5, "50% or More", "Less than 50%")</f>
        <v>#REF!</v>
      </c>
      <c r="K53" s="12">
        <v>4.2</v>
      </c>
      <c r="L53" s="12">
        <f t="shared" si="3"/>
        <v>-0.1543332693679807</v>
      </c>
      <c r="M53" s="4">
        <v>92595</v>
      </c>
      <c r="N53" s="4">
        <f t="shared" si="0"/>
        <v>388899</v>
      </c>
      <c r="O53" s="4" t="str">
        <f t="shared" si="4"/>
        <v>1,000 or more</v>
      </c>
      <c r="P53" s="4">
        <f t="shared" si="1"/>
        <v>46297500</v>
      </c>
      <c r="Q53" t="s">
        <v>493</v>
      </c>
      <c r="R53" t="s">
        <v>474</v>
      </c>
      <c r="S53" t="s">
        <v>475</v>
      </c>
      <c r="T53" t="s">
        <v>476</v>
      </c>
      <c r="U53" t="s">
        <v>477</v>
      </c>
      <c r="V53" t="s">
        <v>478</v>
      </c>
      <c r="W53" t="s">
        <v>494</v>
      </c>
      <c r="X53" t="s">
        <v>495</v>
      </c>
      <c r="AM53" s="21">
        <v>0.52</v>
      </c>
      <c r="AN53">
        <v>13</v>
      </c>
    </row>
    <row r="54" spans="1:40" x14ac:dyDescent="0.4">
      <c r="A54" t="s">
        <v>496</v>
      </c>
      <c r="B54" t="s">
        <v>497</v>
      </c>
      <c r="C54" t="s">
        <v>18</v>
      </c>
      <c r="D54" t="s">
        <v>13079</v>
      </c>
      <c r="E54" s="4">
        <v>799</v>
      </c>
      <c r="F54" s="18">
        <v>2100</v>
      </c>
      <c r="G54" s="18" t="str">
        <f t="shared" si="2"/>
        <v>less than 5000</v>
      </c>
      <c r="H54" s="1">
        <v>0.62</v>
      </c>
      <c r="I54" s="9">
        <v>0.62</v>
      </c>
      <c r="J54" s="1" t="e">
        <f>IF(#REF! &gt;= 0.5, "50% or More", "Less than 50%")</f>
        <v>#REF!</v>
      </c>
      <c r="K54" s="12">
        <v>4.3</v>
      </c>
      <c r="L54" s="12">
        <f t="shared" si="3"/>
        <v>-0.15456627937600081</v>
      </c>
      <c r="M54" s="4">
        <v>8188</v>
      </c>
      <c r="N54" s="4">
        <f t="shared" si="0"/>
        <v>35208.400000000001</v>
      </c>
      <c r="O54" s="4" t="str">
        <f t="shared" si="4"/>
        <v>1,000 or more</v>
      </c>
      <c r="P54" s="4">
        <f t="shared" si="1"/>
        <v>17194800</v>
      </c>
      <c r="Q54" t="s">
        <v>498</v>
      </c>
      <c r="R54" t="s">
        <v>499</v>
      </c>
      <c r="S54" t="s">
        <v>500</v>
      </c>
      <c r="T54" t="s">
        <v>501</v>
      </c>
      <c r="U54" t="s">
        <v>502</v>
      </c>
      <c r="V54" t="s">
        <v>503</v>
      </c>
      <c r="W54" t="s">
        <v>504</v>
      </c>
      <c r="X54" t="s">
        <v>505</v>
      </c>
      <c r="AM54" s="21">
        <v>0.53</v>
      </c>
      <c r="AN54">
        <v>28</v>
      </c>
    </row>
    <row r="55" spans="1:40" x14ac:dyDescent="0.4">
      <c r="A55" t="s">
        <v>506</v>
      </c>
      <c r="B55" t="s">
        <v>507</v>
      </c>
      <c r="C55" t="s">
        <v>508</v>
      </c>
      <c r="D55" t="s">
        <v>13081</v>
      </c>
      <c r="E55" s="4">
        <v>6999</v>
      </c>
      <c r="F55" s="18">
        <v>12999</v>
      </c>
      <c r="G55" s="18" t="str">
        <f t="shared" si="2"/>
        <v>5000 and above</v>
      </c>
      <c r="H55" s="1">
        <v>0.46</v>
      </c>
      <c r="I55" s="9">
        <v>0.46</v>
      </c>
      <c r="J55" s="1" t="e">
        <f>IF(#REF! &gt;= 0.5, "50% or More", "Less than 50%")</f>
        <v>#REF!</v>
      </c>
      <c r="K55" s="12">
        <v>4.2</v>
      </c>
      <c r="L55" s="12">
        <f t="shared" si="3"/>
        <v>-0.1549505798676076</v>
      </c>
      <c r="M55" s="4">
        <v>4003</v>
      </c>
      <c r="N55" s="4">
        <f t="shared" si="0"/>
        <v>16812.600000000002</v>
      </c>
      <c r="O55" s="4" t="str">
        <f t="shared" si="4"/>
        <v>1,000 or more</v>
      </c>
      <c r="P55" s="4">
        <f t="shared" si="1"/>
        <v>52034997</v>
      </c>
      <c r="Q55" t="s">
        <v>509</v>
      </c>
      <c r="R55" t="s">
        <v>510</v>
      </c>
      <c r="S55" t="s">
        <v>511</v>
      </c>
      <c r="T55" t="s">
        <v>512</v>
      </c>
      <c r="U55" t="s">
        <v>513</v>
      </c>
      <c r="V55" t="s">
        <v>13027</v>
      </c>
      <c r="W55" t="s">
        <v>514</v>
      </c>
      <c r="X55" t="s">
        <v>515</v>
      </c>
      <c r="AM55" s="21">
        <v>0.54</v>
      </c>
      <c r="AN55">
        <v>22</v>
      </c>
    </row>
    <row r="56" spans="1:40" x14ac:dyDescent="0.4">
      <c r="A56" t="s">
        <v>516</v>
      </c>
      <c r="B56" t="s">
        <v>517</v>
      </c>
      <c r="C56" t="s">
        <v>18</v>
      </c>
      <c r="D56" t="s">
        <v>13079</v>
      </c>
      <c r="E56" s="4">
        <v>199</v>
      </c>
      <c r="F56" s="18">
        <v>349</v>
      </c>
      <c r="G56" s="18" t="str">
        <f t="shared" si="2"/>
        <v>less than 500</v>
      </c>
      <c r="H56" s="1">
        <v>0.43</v>
      </c>
      <c r="I56" s="9">
        <v>0.43</v>
      </c>
      <c r="J56" s="1" t="e">
        <f>IF(#REF! &gt;= 0.5, "50% or More", "Less than 50%")</f>
        <v>#REF!</v>
      </c>
      <c r="K56" s="12">
        <v>4.0999999999999996</v>
      </c>
      <c r="L56" s="12">
        <f t="shared" si="3"/>
        <v>-0.15494081793965747</v>
      </c>
      <c r="M56" s="4">
        <v>314</v>
      </c>
      <c r="N56" s="4">
        <f t="shared" si="0"/>
        <v>1287.3999999999999</v>
      </c>
      <c r="O56" s="4" t="str">
        <f t="shared" si="4"/>
        <v>less than 1,000</v>
      </c>
      <c r="P56" s="4">
        <f t="shared" si="1"/>
        <v>109586</v>
      </c>
      <c r="Q56" t="s">
        <v>518</v>
      </c>
      <c r="R56" t="s">
        <v>519</v>
      </c>
      <c r="S56" t="s">
        <v>520</v>
      </c>
      <c r="T56" t="s">
        <v>521</v>
      </c>
      <c r="U56" t="s">
        <v>522</v>
      </c>
      <c r="V56" t="s">
        <v>523</v>
      </c>
      <c r="W56" t="s">
        <v>524</v>
      </c>
      <c r="X56" t="s">
        <v>525</v>
      </c>
      <c r="AM56" s="21">
        <v>0.55000000000000004</v>
      </c>
      <c r="AN56">
        <v>36</v>
      </c>
    </row>
    <row r="57" spans="1:40" x14ac:dyDescent="0.4">
      <c r="A57" t="s">
        <v>526</v>
      </c>
      <c r="B57" t="s">
        <v>527</v>
      </c>
      <c r="C57" t="s">
        <v>462</v>
      </c>
      <c r="D57" t="s">
        <v>13081</v>
      </c>
      <c r="E57" s="4">
        <v>230</v>
      </c>
      <c r="F57" s="18">
        <v>499</v>
      </c>
      <c r="G57" s="18" t="str">
        <f t="shared" si="2"/>
        <v>less than 500</v>
      </c>
      <c r="H57" s="1">
        <v>0.54</v>
      </c>
      <c r="I57" s="9">
        <v>0.54</v>
      </c>
      <c r="J57" s="1" t="e">
        <f>IF(#REF! &gt;= 0.5, "50% or More", "Less than 50%")</f>
        <v>#REF!</v>
      </c>
      <c r="K57" s="12">
        <v>3.7</v>
      </c>
      <c r="L57" s="12">
        <f t="shared" si="3"/>
        <v>-0.15494020276667214</v>
      </c>
      <c r="M57" s="4">
        <v>2960</v>
      </c>
      <c r="N57" s="4">
        <f t="shared" si="0"/>
        <v>10952</v>
      </c>
      <c r="O57" s="4" t="str">
        <f t="shared" si="4"/>
        <v>1,000 or more</v>
      </c>
      <c r="P57" s="4">
        <f t="shared" si="1"/>
        <v>1477040</v>
      </c>
      <c r="Q57" t="s">
        <v>528</v>
      </c>
      <c r="R57" t="s">
        <v>529</v>
      </c>
      <c r="S57" t="s">
        <v>530</v>
      </c>
      <c r="T57" t="s">
        <v>531</v>
      </c>
      <c r="U57" t="s">
        <v>532</v>
      </c>
      <c r="V57" t="s">
        <v>533</v>
      </c>
      <c r="W57" t="s">
        <v>534</v>
      </c>
      <c r="X57" t="s">
        <v>535</v>
      </c>
      <c r="AM57" s="21">
        <v>0.56000000000000005</v>
      </c>
      <c r="AN57">
        <v>17</v>
      </c>
    </row>
    <row r="58" spans="1:40" x14ac:dyDescent="0.4">
      <c r="A58" t="s">
        <v>536</v>
      </c>
      <c r="B58" t="s">
        <v>537</v>
      </c>
      <c r="C58" t="s">
        <v>98</v>
      </c>
      <c r="D58" t="s">
        <v>13080</v>
      </c>
      <c r="E58" s="4">
        <v>649</v>
      </c>
      <c r="F58" s="18">
        <v>1399</v>
      </c>
      <c r="G58" s="18" t="str">
        <f t="shared" si="2"/>
        <v>less than 5000</v>
      </c>
      <c r="H58" s="1">
        <v>0.54</v>
      </c>
      <c r="I58" s="9">
        <v>0.54</v>
      </c>
      <c r="J58" s="1" t="e">
        <f>IF(#REF! &gt;= 0.5, "50% or More", "Less than 50%")</f>
        <v>#REF!</v>
      </c>
      <c r="K58" s="12">
        <v>4.2</v>
      </c>
      <c r="L58" s="12">
        <f t="shared" si="3"/>
        <v>-0.15475729915620634</v>
      </c>
      <c r="M58" s="4">
        <v>179691</v>
      </c>
      <c r="N58" s="4">
        <f t="shared" si="0"/>
        <v>754702.20000000007</v>
      </c>
      <c r="O58" s="4" t="str">
        <f t="shared" si="4"/>
        <v>1,000 or more</v>
      </c>
      <c r="P58" s="4">
        <f t="shared" si="1"/>
        <v>251387709</v>
      </c>
      <c r="Q58" t="s">
        <v>538</v>
      </c>
      <c r="R58" t="s">
        <v>100</v>
      </c>
      <c r="S58" t="s">
        <v>101</v>
      </c>
      <c r="T58" t="s">
        <v>102</v>
      </c>
      <c r="U58" t="s">
        <v>103</v>
      </c>
      <c r="V58" t="s">
        <v>104</v>
      </c>
      <c r="W58" t="s">
        <v>539</v>
      </c>
      <c r="X58" t="s">
        <v>540</v>
      </c>
      <c r="AM58" s="21">
        <v>0.56999999999999995</v>
      </c>
      <c r="AN58">
        <v>22</v>
      </c>
    </row>
    <row r="59" spans="1:40" x14ac:dyDescent="0.4">
      <c r="A59" t="s">
        <v>541</v>
      </c>
      <c r="B59" t="s">
        <v>542</v>
      </c>
      <c r="C59" t="s">
        <v>169</v>
      </c>
      <c r="D59" t="s">
        <v>13081</v>
      </c>
      <c r="E59" s="4">
        <v>15999</v>
      </c>
      <c r="F59" s="18">
        <v>21999</v>
      </c>
      <c r="G59" s="18" t="str">
        <f t="shared" si="2"/>
        <v>5000 and above</v>
      </c>
      <c r="H59" s="1">
        <v>0.27</v>
      </c>
      <c r="I59" s="9">
        <v>0.27</v>
      </c>
      <c r="J59" s="1" t="e">
        <f>IF(#REF! &gt;= 0.5, "50% or More", "Less than 50%")</f>
        <v>#REF!</v>
      </c>
      <c r="K59" s="12">
        <v>4.2</v>
      </c>
      <c r="L59" s="12">
        <f t="shared" si="3"/>
        <v>-0.15484645229695229</v>
      </c>
      <c r="M59" s="4">
        <v>34899</v>
      </c>
      <c r="N59" s="4">
        <f t="shared" si="0"/>
        <v>146575.80000000002</v>
      </c>
      <c r="O59" s="4" t="str">
        <f t="shared" si="4"/>
        <v>1,000 or more</v>
      </c>
      <c r="P59" s="4">
        <f t="shared" si="1"/>
        <v>767743101</v>
      </c>
      <c r="Q59" t="s">
        <v>543</v>
      </c>
      <c r="R59" t="s">
        <v>265</v>
      </c>
      <c r="S59" t="s">
        <v>266</v>
      </c>
      <c r="T59" t="s">
        <v>267</v>
      </c>
      <c r="U59" t="s">
        <v>268</v>
      </c>
      <c r="V59" t="s">
        <v>269</v>
      </c>
      <c r="W59" t="s">
        <v>544</v>
      </c>
      <c r="X59" t="s">
        <v>545</v>
      </c>
      <c r="AM59" s="21">
        <v>0.57999999999999996</v>
      </c>
      <c r="AN59">
        <v>23</v>
      </c>
    </row>
    <row r="60" spans="1:40" x14ac:dyDescent="0.4">
      <c r="A60" t="s">
        <v>546</v>
      </c>
      <c r="B60" t="s">
        <v>547</v>
      </c>
      <c r="C60" t="s">
        <v>18</v>
      </c>
      <c r="D60" t="s">
        <v>13079</v>
      </c>
      <c r="E60" s="4">
        <v>348</v>
      </c>
      <c r="F60" s="18">
        <v>1499</v>
      </c>
      <c r="G60" s="18" t="str">
        <f t="shared" si="2"/>
        <v>less than 5000</v>
      </c>
      <c r="H60" s="1">
        <v>0.77</v>
      </c>
      <c r="I60" s="9">
        <v>0.77</v>
      </c>
      <c r="J60" s="1" t="e">
        <f>IF(#REF! &gt;= 0.5, "50% or More", "Less than 50%")</f>
        <v>#REF!</v>
      </c>
      <c r="K60" s="12">
        <v>4.2</v>
      </c>
      <c r="L60" s="12">
        <f t="shared" si="3"/>
        <v>-0.15466134193755188</v>
      </c>
      <c r="M60" s="4">
        <v>656</v>
      </c>
      <c r="N60" s="4">
        <f t="shared" si="0"/>
        <v>2755.2000000000003</v>
      </c>
      <c r="O60" s="4" t="str">
        <f t="shared" si="4"/>
        <v>less than 1,000</v>
      </c>
      <c r="P60" s="4">
        <f t="shared" si="1"/>
        <v>983344</v>
      </c>
      <c r="Q60" t="s">
        <v>548</v>
      </c>
      <c r="R60" t="s">
        <v>549</v>
      </c>
      <c r="S60" t="s">
        <v>550</v>
      </c>
      <c r="T60" t="s">
        <v>551</v>
      </c>
      <c r="U60" t="s">
        <v>552</v>
      </c>
      <c r="V60" t="s">
        <v>553</v>
      </c>
      <c r="W60" t="s">
        <v>554</v>
      </c>
      <c r="X60" t="s">
        <v>555</v>
      </c>
      <c r="AM60" s="21">
        <v>0.59</v>
      </c>
      <c r="AN60">
        <v>22</v>
      </c>
    </row>
    <row r="61" spans="1:40" x14ac:dyDescent="0.4">
      <c r="A61" t="s">
        <v>556</v>
      </c>
      <c r="B61" t="s">
        <v>557</v>
      </c>
      <c r="C61" t="s">
        <v>18</v>
      </c>
      <c r="D61" t="s">
        <v>13079</v>
      </c>
      <c r="E61" s="4">
        <v>154</v>
      </c>
      <c r="F61" s="18">
        <v>349</v>
      </c>
      <c r="G61" s="18" t="str">
        <f t="shared" si="2"/>
        <v>less than 500</v>
      </c>
      <c r="H61" s="1">
        <v>0.56000000000000005</v>
      </c>
      <c r="I61" s="9">
        <v>0.56000000000000005</v>
      </c>
      <c r="J61" s="1" t="e">
        <f>IF(#REF! &gt;= 0.5, "50% or More", "Less than 50%")</f>
        <v>#REF!</v>
      </c>
      <c r="K61" s="12">
        <v>4.3</v>
      </c>
      <c r="L61" s="12">
        <f t="shared" si="3"/>
        <v>-0.1551187132020343</v>
      </c>
      <c r="M61" s="4">
        <v>7064</v>
      </c>
      <c r="N61" s="4">
        <f t="shared" si="0"/>
        <v>30375.199999999997</v>
      </c>
      <c r="O61" s="4" t="str">
        <f t="shared" si="4"/>
        <v>1,000 or more</v>
      </c>
      <c r="P61" s="4">
        <f t="shared" si="1"/>
        <v>2465336</v>
      </c>
      <c r="Q61" t="s">
        <v>558</v>
      </c>
      <c r="R61" t="s">
        <v>559</v>
      </c>
      <c r="S61" t="s">
        <v>560</v>
      </c>
      <c r="T61" t="s">
        <v>561</v>
      </c>
      <c r="U61" t="s">
        <v>562</v>
      </c>
      <c r="V61" t="s">
        <v>563</v>
      </c>
      <c r="W61" t="s">
        <v>564</v>
      </c>
      <c r="X61" t="s">
        <v>565</v>
      </c>
      <c r="AM61" s="21">
        <v>0.6</v>
      </c>
      <c r="AN61">
        <v>56</v>
      </c>
    </row>
    <row r="62" spans="1:40" x14ac:dyDescent="0.4">
      <c r="A62" t="s">
        <v>566</v>
      </c>
      <c r="B62" t="s">
        <v>567</v>
      </c>
      <c r="C62" t="s">
        <v>462</v>
      </c>
      <c r="D62" t="s">
        <v>13081</v>
      </c>
      <c r="E62" s="4">
        <v>179</v>
      </c>
      <c r="F62" s="18">
        <v>799</v>
      </c>
      <c r="G62" s="18" t="str">
        <f t="shared" si="2"/>
        <v>less than 1000</v>
      </c>
      <c r="H62" s="1">
        <v>0.78</v>
      </c>
      <c r="I62" s="9">
        <v>0.78</v>
      </c>
      <c r="J62" s="1" t="e">
        <f>IF(#REF! &gt;= 0.5, "50% or More", "Less than 50%")</f>
        <v>#REF!</v>
      </c>
      <c r="K62" s="12">
        <v>3.7</v>
      </c>
      <c r="L62" s="12">
        <f t="shared" si="3"/>
        <v>-0.15535088988563517</v>
      </c>
      <c r="M62" s="4">
        <v>2201</v>
      </c>
      <c r="N62" s="4">
        <f t="shared" si="0"/>
        <v>8143.7000000000007</v>
      </c>
      <c r="O62" s="4" t="str">
        <f t="shared" si="4"/>
        <v>1,000 or more</v>
      </c>
      <c r="P62" s="4">
        <f t="shared" si="1"/>
        <v>1758599</v>
      </c>
      <c r="Q62" t="s">
        <v>568</v>
      </c>
      <c r="R62" t="s">
        <v>569</v>
      </c>
      <c r="S62" t="s">
        <v>570</v>
      </c>
      <c r="T62" t="s">
        <v>571</v>
      </c>
      <c r="U62" t="s">
        <v>572</v>
      </c>
      <c r="V62" t="s">
        <v>573</v>
      </c>
      <c r="W62" t="s">
        <v>574</v>
      </c>
      <c r="X62" t="s">
        <v>575</v>
      </c>
      <c r="AM62" s="21">
        <v>0.61</v>
      </c>
      <c r="AN62">
        <v>20</v>
      </c>
    </row>
    <row r="63" spans="1:40" x14ac:dyDescent="0.4">
      <c r="A63" t="s">
        <v>576</v>
      </c>
      <c r="B63" t="s">
        <v>577</v>
      </c>
      <c r="C63" t="s">
        <v>169</v>
      </c>
      <c r="D63" t="s">
        <v>13081</v>
      </c>
      <c r="E63" s="4">
        <v>32990</v>
      </c>
      <c r="F63" s="18">
        <v>47900</v>
      </c>
      <c r="G63" s="18" t="str">
        <f t="shared" si="2"/>
        <v>5000 and above</v>
      </c>
      <c r="H63" s="1">
        <v>0.31</v>
      </c>
      <c r="I63" s="9">
        <v>0.31</v>
      </c>
      <c r="J63" s="1" t="e">
        <f>IF(#REF! &gt;= 0.5, "50% or More", "Less than 50%")</f>
        <v>#REF!</v>
      </c>
      <c r="K63" s="12">
        <v>4.3</v>
      </c>
      <c r="L63" s="12">
        <f t="shared" si="3"/>
        <v>-0.15421531091118149</v>
      </c>
      <c r="M63" s="4">
        <v>7109</v>
      </c>
      <c r="N63" s="4">
        <f t="shared" si="0"/>
        <v>30568.699999999997</v>
      </c>
      <c r="O63" s="4" t="str">
        <f t="shared" si="4"/>
        <v>1,000 or more</v>
      </c>
      <c r="P63" s="4">
        <f t="shared" si="1"/>
        <v>340521100</v>
      </c>
      <c r="Q63" t="s">
        <v>578</v>
      </c>
      <c r="R63" t="s">
        <v>579</v>
      </c>
      <c r="S63" t="s">
        <v>580</v>
      </c>
      <c r="T63" t="s">
        <v>581</v>
      </c>
      <c r="U63" t="s">
        <v>582</v>
      </c>
      <c r="V63" t="s">
        <v>583</v>
      </c>
      <c r="W63" t="s">
        <v>584</v>
      </c>
      <c r="X63" t="s">
        <v>585</v>
      </c>
      <c r="AM63" s="21">
        <v>0.62</v>
      </c>
      <c r="AN63">
        <v>32</v>
      </c>
    </row>
    <row r="64" spans="1:40" x14ac:dyDescent="0.4">
      <c r="A64" t="s">
        <v>586</v>
      </c>
      <c r="B64" t="s">
        <v>587</v>
      </c>
      <c r="C64" t="s">
        <v>18</v>
      </c>
      <c r="D64" t="s">
        <v>13079</v>
      </c>
      <c r="E64" s="4">
        <v>139</v>
      </c>
      <c r="F64" s="18">
        <v>999</v>
      </c>
      <c r="G64" s="18" t="str">
        <f t="shared" si="2"/>
        <v>less than 1000</v>
      </c>
      <c r="H64" s="1">
        <v>0.86</v>
      </c>
      <c r="I64" s="9">
        <v>0.86</v>
      </c>
      <c r="J64" s="1" t="e">
        <f>IF(#REF! &gt;= 0.5, "50% or More", "Less than 50%")</f>
        <v>#REF!</v>
      </c>
      <c r="K64" s="12">
        <v>4</v>
      </c>
      <c r="L64" s="12">
        <f t="shared" si="3"/>
        <v>-0.15389624728306389</v>
      </c>
      <c r="M64" s="4">
        <v>1313</v>
      </c>
      <c r="N64" s="4">
        <f t="shared" si="0"/>
        <v>5252</v>
      </c>
      <c r="O64" s="4" t="str">
        <f t="shared" si="4"/>
        <v>1,000 or more</v>
      </c>
      <c r="P64" s="4">
        <f t="shared" si="1"/>
        <v>1311687</v>
      </c>
      <c r="Q64" t="s">
        <v>588</v>
      </c>
      <c r="R64" t="s">
        <v>589</v>
      </c>
      <c r="S64" t="s">
        <v>590</v>
      </c>
      <c r="T64" t="s">
        <v>591</v>
      </c>
      <c r="U64" t="s">
        <v>592</v>
      </c>
      <c r="V64" t="s">
        <v>593</v>
      </c>
      <c r="W64" t="s">
        <v>594</v>
      </c>
      <c r="X64" t="s">
        <v>595</v>
      </c>
      <c r="AM64" s="21">
        <v>0.63</v>
      </c>
      <c r="AN64">
        <v>27</v>
      </c>
    </row>
    <row r="65" spans="1:47" x14ac:dyDescent="0.4">
      <c r="A65" t="s">
        <v>596</v>
      </c>
      <c r="B65" t="s">
        <v>597</v>
      </c>
      <c r="C65" t="s">
        <v>18</v>
      </c>
      <c r="D65" t="s">
        <v>13079</v>
      </c>
      <c r="E65" s="4">
        <v>329</v>
      </c>
      <c r="F65" s="18">
        <v>845</v>
      </c>
      <c r="G65" s="18" t="str">
        <f t="shared" si="2"/>
        <v>less than 1000</v>
      </c>
      <c r="H65" s="1">
        <v>0.61</v>
      </c>
      <c r="I65" s="9">
        <v>0.61</v>
      </c>
      <c r="J65" s="1" t="e">
        <f>IF(#REF! &gt;= 0.5, "50% or More", "Less than 50%")</f>
        <v>#REF!</v>
      </c>
      <c r="K65" s="12">
        <v>4.2</v>
      </c>
      <c r="L65" s="12">
        <f t="shared" si="3"/>
        <v>-0.15366918252820458</v>
      </c>
      <c r="M65" s="4">
        <v>29746</v>
      </c>
      <c r="N65" s="4">
        <f t="shared" si="0"/>
        <v>124933.20000000001</v>
      </c>
      <c r="O65" s="4" t="str">
        <f t="shared" si="4"/>
        <v>1,000 or more</v>
      </c>
      <c r="P65" s="4">
        <f t="shared" si="1"/>
        <v>25135370</v>
      </c>
      <c r="Q65" t="s">
        <v>598</v>
      </c>
      <c r="R65" t="s">
        <v>599</v>
      </c>
      <c r="S65" t="s">
        <v>600</v>
      </c>
      <c r="T65" t="s">
        <v>601</v>
      </c>
      <c r="U65" t="s">
        <v>602</v>
      </c>
      <c r="V65" t="s">
        <v>603</v>
      </c>
      <c r="W65" t="s">
        <v>604</v>
      </c>
      <c r="X65" t="s">
        <v>605</v>
      </c>
      <c r="AM65" s="21">
        <v>0.64</v>
      </c>
      <c r="AN65">
        <v>21</v>
      </c>
    </row>
    <row r="66" spans="1:47" x14ac:dyDescent="0.4">
      <c r="A66" t="s">
        <v>606</v>
      </c>
      <c r="B66" t="s">
        <v>607</v>
      </c>
      <c r="C66" t="s">
        <v>169</v>
      </c>
      <c r="D66" t="s">
        <v>13081</v>
      </c>
      <c r="E66" s="4">
        <v>13999</v>
      </c>
      <c r="F66" s="18">
        <v>24999</v>
      </c>
      <c r="G66" s="18" t="str">
        <f t="shared" si="2"/>
        <v>5000 and above</v>
      </c>
      <c r="H66" s="1">
        <v>0.44</v>
      </c>
      <c r="I66" s="9">
        <v>0.44</v>
      </c>
      <c r="J66" s="1" t="e">
        <f>IF(#REF! &gt;= 0.5, "50% or More", "Less than 50%")</f>
        <v>#REF!</v>
      </c>
      <c r="K66" s="12">
        <v>4.2</v>
      </c>
      <c r="L66" s="12">
        <f t="shared" si="3"/>
        <v>-0.15385886920275776</v>
      </c>
      <c r="M66" s="4">
        <v>45238</v>
      </c>
      <c r="N66" s="4">
        <f t="shared" ref="N66:N129" si="5">K66*M66</f>
        <v>189999.6</v>
      </c>
      <c r="O66" s="4" t="str">
        <f t="shared" si="4"/>
        <v>1,000 or more</v>
      </c>
      <c r="P66" s="4">
        <f t="shared" ref="P66:P129" si="6">F66*M66</f>
        <v>1130904762</v>
      </c>
      <c r="Q66" t="s">
        <v>608</v>
      </c>
      <c r="R66" t="s">
        <v>609</v>
      </c>
      <c r="S66" t="s">
        <v>610</v>
      </c>
      <c r="T66" t="s">
        <v>611</v>
      </c>
      <c r="U66" t="s">
        <v>612</v>
      </c>
      <c r="V66" t="s">
        <v>613</v>
      </c>
      <c r="W66" t="s">
        <v>614</v>
      </c>
      <c r="X66" t="s">
        <v>615</v>
      </c>
      <c r="AM66" s="21">
        <v>0.65</v>
      </c>
      <c r="AN66">
        <v>31</v>
      </c>
    </row>
    <row r="67" spans="1:47" x14ac:dyDescent="0.4">
      <c r="A67" t="s">
        <v>616</v>
      </c>
      <c r="B67" t="s">
        <v>617</v>
      </c>
      <c r="C67" t="s">
        <v>129</v>
      </c>
      <c r="D67" t="s">
        <v>13081</v>
      </c>
      <c r="E67" s="4">
        <v>309</v>
      </c>
      <c r="F67" s="18">
        <v>1400</v>
      </c>
      <c r="G67" s="18" t="str">
        <f t="shared" ref="G67:G130" si="7">IF(F67&lt;500,"less than 500",IF(F67&lt;1000,"less than 1000",IF(F67&lt;5000,"less than 5000","5000 and above")))</f>
        <v>less than 5000</v>
      </c>
      <c r="H67" s="1">
        <v>0.78</v>
      </c>
      <c r="I67" s="9">
        <v>0.78</v>
      </c>
      <c r="J67" s="1" t="e">
        <f>IF(#REF! &gt;= 0.5, "50% or More", "Less than 50%")</f>
        <v>#REF!</v>
      </c>
      <c r="K67" s="12">
        <v>4.4000000000000004</v>
      </c>
      <c r="L67" s="12">
        <f t="shared" ref="L67:L130" si="8">CORREL(H67:H1531, K67:K1531)</f>
        <v>-0.15382715214929565</v>
      </c>
      <c r="M67" s="4">
        <v>426973</v>
      </c>
      <c r="N67" s="4">
        <f t="shared" si="5"/>
        <v>1878681.2000000002</v>
      </c>
      <c r="O67" s="4" t="str">
        <f t="shared" ref="O67:O130" si="9">IF(M67 &lt;1000, "less than 1,000", "1,000 or more")</f>
        <v>1,000 or more</v>
      </c>
      <c r="P67" s="4">
        <f t="shared" si="6"/>
        <v>597762200</v>
      </c>
      <c r="Q67" t="s">
        <v>618</v>
      </c>
      <c r="R67" t="s">
        <v>131</v>
      </c>
      <c r="S67" t="s">
        <v>132</v>
      </c>
      <c r="T67" t="s">
        <v>133</v>
      </c>
      <c r="U67" t="s">
        <v>134</v>
      </c>
      <c r="V67" t="s">
        <v>135</v>
      </c>
      <c r="W67" t="s">
        <v>619</v>
      </c>
      <c r="X67" t="s">
        <v>620</v>
      </c>
      <c r="AM67" s="21">
        <v>0.66</v>
      </c>
      <c r="AN67">
        <v>22</v>
      </c>
    </row>
    <row r="68" spans="1:47" x14ac:dyDescent="0.4">
      <c r="A68" t="s">
        <v>621</v>
      </c>
      <c r="B68" t="s">
        <v>622</v>
      </c>
      <c r="C68" t="s">
        <v>18</v>
      </c>
      <c r="D68" t="s">
        <v>13079</v>
      </c>
      <c r="E68" s="4">
        <v>263</v>
      </c>
      <c r="F68" s="18">
        <v>699</v>
      </c>
      <c r="G68" s="18" t="str">
        <f t="shared" si="7"/>
        <v>less than 1000</v>
      </c>
      <c r="H68" s="1">
        <v>0.62</v>
      </c>
      <c r="I68" s="9">
        <v>0.62</v>
      </c>
      <c r="J68" s="1" t="e">
        <f>IF(#REF! &gt;= 0.5, "50% or More", "Less than 50%")</f>
        <v>#REF!</v>
      </c>
      <c r="K68" s="12">
        <v>4.0999999999999996</v>
      </c>
      <c r="L68" s="12">
        <f t="shared" si="8"/>
        <v>-0.15504506068868901</v>
      </c>
      <c r="M68" s="4">
        <v>450</v>
      </c>
      <c r="N68" s="4">
        <f t="shared" si="5"/>
        <v>1844.9999999999998</v>
      </c>
      <c r="O68" s="4" t="str">
        <f t="shared" si="9"/>
        <v>less than 1,000</v>
      </c>
      <c r="P68" s="4">
        <f t="shared" si="6"/>
        <v>314550</v>
      </c>
      <c r="Q68" t="s">
        <v>623</v>
      </c>
      <c r="R68" t="s">
        <v>624</v>
      </c>
      <c r="S68" t="s">
        <v>625</v>
      </c>
      <c r="T68" t="s">
        <v>626</v>
      </c>
      <c r="U68" t="s">
        <v>627</v>
      </c>
      <c r="V68" t="s">
        <v>628</v>
      </c>
      <c r="W68" t="s">
        <v>629</v>
      </c>
      <c r="X68" t="s">
        <v>630</v>
      </c>
      <c r="AM68" s="21">
        <v>0.67</v>
      </c>
      <c r="AN68">
        <v>12</v>
      </c>
    </row>
    <row r="69" spans="1:47" x14ac:dyDescent="0.4">
      <c r="A69" t="s">
        <v>631</v>
      </c>
      <c r="B69" t="s">
        <v>632</v>
      </c>
      <c r="C69" t="s">
        <v>508</v>
      </c>
      <c r="D69" t="s">
        <v>13081</v>
      </c>
      <c r="E69" s="4">
        <v>7999</v>
      </c>
      <c r="F69" s="18">
        <v>14990</v>
      </c>
      <c r="G69" s="18" t="str">
        <f t="shared" si="7"/>
        <v>5000 and above</v>
      </c>
      <c r="H69" s="1">
        <v>0.47</v>
      </c>
      <c r="I69" s="9">
        <v>0.47</v>
      </c>
      <c r="J69" s="1" t="e">
        <f>IF(#REF! &gt;= 0.5, "50% or More", "Less than 50%")</f>
        <v>#REF!</v>
      </c>
      <c r="K69" s="12">
        <v>4.3</v>
      </c>
      <c r="L69" s="12">
        <f t="shared" si="8"/>
        <v>-0.15508044454634728</v>
      </c>
      <c r="M69" s="4">
        <v>457</v>
      </c>
      <c r="N69" s="4">
        <f t="shared" si="5"/>
        <v>1965.1</v>
      </c>
      <c r="O69" s="4" t="str">
        <f t="shared" si="9"/>
        <v>less than 1,000</v>
      </c>
      <c r="P69" s="4">
        <f t="shared" si="6"/>
        <v>6850430</v>
      </c>
      <c r="Q69" t="s">
        <v>633</v>
      </c>
      <c r="R69" t="s">
        <v>634</v>
      </c>
      <c r="S69" t="s">
        <v>635</v>
      </c>
      <c r="T69" t="s">
        <v>636</v>
      </c>
      <c r="U69" t="s">
        <v>637</v>
      </c>
      <c r="V69" t="s">
        <v>638</v>
      </c>
      <c r="W69" t="s">
        <v>639</v>
      </c>
      <c r="X69" t="s">
        <v>640</v>
      </c>
      <c r="AM69" s="21">
        <v>0.68</v>
      </c>
      <c r="AN69">
        <v>10</v>
      </c>
    </row>
    <row r="70" spans="1:47" x14ac:dyDescent="0.4">
      <c r="A70" t="s">
        <v>641</v>
      </c>
      <c r="B70" t="s">
        <v>642</v>
      </c>
      <c r="C70" t="s">
        <v>643</v>
      </c>
      <c r="D70" t="s">
        <v>13081</v>
      </c>
      <c r="E70" s="4">
        <v>1599</v>
      </c>
      <c r="F70" s="18">
        <v>2999</v>
      </c>
      <c r="G70" s="18" t="str">
        <f t="shared" si="7"/>
        <v>less than 5000</v>
      </c>
      <c r="H70" s="1">
        <v>0.47</v>
      </c>
      <c r="I70" s="9">
        <v>0.47</v>
      </c>
      <c r="J70" s="1" t="e">
        <f>IF(#REF! &gt;= 0.5, "50% or More", "Less than 50%")</f>
        <v>#REF!</v>
      </c>
      <c r="K70" s="12">
        <v>4.2</v>
      </c>
      <c r="L70" s="12">
        <f t="shared" si="8"/>
        <v>-0.15509939809763673</v>
      </c>
      <c r="M70" s="4">
        <v>2727</v>
      </c>
      <c r="N70" s="4">
        <f t="shared" si="5"/>
        <v>11453.4</v>
      </c>
      <c r="O70" s="4" t="str">
        <f t="shared" si="9"/>
        <v>1,000 or more</v>
      </c>
      <c r="P70" s="4">
        <f t="shared" si="6"/>
        <v>8178273</v>
      </c>
      <c r="Q70" t="s">
        <v>644</v>
      </c>
      <c r="R70" t="s">
        <v>645</v>
      </c>
      <c r="S70" t="s">
        <v>646</v>
      </c>
      <c r="T70" t="s">
        <v>647</v>
      </c>
      <c r="U70" t="s">
        <v>648</v>
      </c>
      <c r="V70" t="s">
        <v>649</v>
      </c>
      <c r="W70" t="s">
        <v>650</v>
      </c>
      <c r="X70" t="s">
        <v>651</v>
      </c>
      <c r="AM70" s="21">
        <v>0.69</v>
      </c>
      <c r="AN70">
        <v>17</v>
      </c>
      <c r="AU70" t="s">
        <v>13085</v>
      </c>
    </row>
    <row r="71" spans="1:47" x14ac:dyDescent="0.4">
      <c r="A71" t="s">
        <v>652</v>
      </c>
      <c r="B71" t="s">
        <v>653</v>
      </c>
      <c r="C71" t="s">
        <v>18</v>
      </c>
      <c r="D71" t="s">
        <v>13079</v>
      </c>
      <c r="E71" s="4">
        <v>219</v>
      </c>
      <c r="F71" s="18">
        <v>700</v>
      </c>
      <c r="G71" s="18" t="str">
        <f t="shared" si="7"/>
        <v>less than 1000</v>
      </c>
      <c r="H71" s="1">
        <v>0.69</v>
      </c>
      <c r="I71" s="9">
        <v>0.69</v>
      </c>
      <c r="J71" s="1" t="e">
        <f>IF(#REF! &gt;= 0.5, "50% or More", "Less than 50%")</f>
        <v>#REF!</v>
      </c>
      <c r="K71" s="12">
        <v>4.3</v>
      </c>
      <c r="L71" s="12">
        <f t="shared" si="8"/>
        <v>-0.15510236612164802</v>
      </c>
      <c r="M71" s="4">
        <v>20053</v>
      </c>
      <c r="N71" s="4">
        <f t="shared" si="5"/>
        <v>86227.9</v>
      </c>
      <c r="O71" s="4" t="str">
        <f t="shared" si="9"/>
        <v>1,000 or more</v>
      </c>
      <c r="P71" s="4">
        <f t="shared" si="6"/>
        <v>14037100</v>
      </c>
      <c r="Q71" t="s">
        <v>654</v>
      </c>
      <c r="R71" t="s">
        <v>655</v>
      </c>
      <c r="S71" t="s">
        <v>656</v>
      </c>
      <c r="T71" t="s">
        <v>657</v>
      </c>
      <c r="U71" t="s">
        <v>658</v>
      </c>
      <c r="V71" t="s">
        <v>659</v>
      </c>
      <c r="W71" t="s">
        <v>660</v>
      </c>
      <c r="X71" t="s">
        <v>661</v>
      </c>
      <c r="AM71" s="21">
        <v>0.7</v>
      </c>
      <c r="AN71">
        <v>28</v>
      </c>
    </row>
    <row r="72" spans="1:47" x14ac:dyDescent="0.4">
      <c r="A72" t="s">
        <v>662</v>
      </c>
      <c r="B72" t="s">
        <v>663</v>
      </c>
      <c r="C72" t="s">
        <v>18</v>
      </c>
      <c r="D72" t="s">
        <v>13079</v>
      </c>
      <c r="E72" s="4">
        <v>349</v>
      </c>
      <c r="F72" s="18">
        <v>899</v>
      </c>
      <c r="G72" s="18" t="str">
        <f t="shared" si="7"/>
        <v>less than 1000</v>
      </c>
      <c r="H72" s="1">
        <v>0.61</v>
      </c>
      <c r="I72" s="9">
        <v>0.61</v>
      </c>
      <c r="J72" s="1" t="e">
        <f>IF(#REF! &gt;= 0.5, "50% or More", "Less than 50%")</f>
        <v>#REF!</v>
      </c>
      <c r="K72" s="12">
        <v>4.5</v>
      </c>
      <c r="L72" s="12">
        <f t="shared" si="8"/>
        <v>-0.15568569567890664</v>
      </c>
      <c r="M72" s="4">
        <v>149</v>
      </c>
      <c r="N72" s="4">
        <f t="shared" si="5"/>
        <v>670.5</v>
      </c>
      <c r="O72" s="4" t="str">
        <f t="shared" si="9"/>
        <v>less than 1,000</v>
      </c>
      <c r="P72" s="4">
        <f t="shared" si="6"/>
        <v>133951</v>
      </c>
      <c r="Q72" t="s">
        <v>664</v>
      </c>
      <c r="R72" t="s">
        <v>665</v>
      </c>
      <c r="S72" t="s">
        <v>666</v>
      </c>
      <c r="T72" t="s">
        <v>667</v>
      </c>
      <c r="U72" t="s">
        <v>668</v>
      </c>
      <c r="V72" t="s">
        <v>669</v>
      </c>
      <c r="W72" t="s">
        <v>670</v>
      </c>
      <c r="X72" t="s">
        <v>671</v>
      </c>
      <c r="AM72" s="21">
        <v>0.71</v>
      </c>
      <c r="AN72">
        <v>10</v>
      </c>
    </row>
    <row r="73" spans="1:47" x14ac:dyDescent="0.4">
      <c r="A73" t="s">
        <v>672</v>
      </c>
      <c r="B73" t="s">
        <v>673</v>
      </c>
      <c r="C73" t="s">
        <v>18</v>
      </c>
      <c r="D73" t="s">
        <v>13079</v>
      </c>
      <c r="E73" s="4">
        <v>349</v>
      </c>
      <c r="F73" s="18">
        <v>599</v>
      </c>
      <c r="G73" s="18" t="str">
        <f t="shared" si="7"/>
        <v>less than 1000</v>
      </c>
      <c r="H73" s="1">
        <v>0.42</v>
      </c>
      <c r="I73" s="9">
        <v>0.42</v>
      </c>
      <c r="J73" s="1" t="e">
        <f>IF(#REF! &gt;= 0.5, "50% or More", "Less than 50%")</f>
        <v>#REF!</v>
      </c>
      <c r="K73" s="12">
        <v>4.0999999999999996</v>
      </c>
      <c r="L73" s="12">
        <f t="shared" si="8"/>
        <v>-0.15643732615149591</v>
      </c>
      <c r="M73" s="4">
        <v>210</v>
      </c>
      <c r="N73" s="4">
        <f t="shared" si="5"/>
        <v>860.99999999999989</v>
      </c>
      <c r="O73" s="4" t="str">
        <f t="shared" si="9"/>
        <v>less than 1,000</v>
      </c>
      <c r="P73" s="4">
        <f t="shared" si="6"/>
        <v>125790</v>
      </c>
      <c r="Q73" t="s">
        <v>674</v>
      </c>
      <c r="R73" t="s">
        <v>675</v>
      </c>
      <c r="S73" t="s">
        <v>676</v>
      </c>
      <c r="T73" t="s">
        <v>677</v>
      </c>
      <c r="U73" t="s">
        <v>678</v>
      </c>
      <c r="V73" t="s">
        <v>679</v>
      </c>
      <c r="W73" t="s">
        <v>680</v>
      </c>
      <c r="X73" t="s">
        <v>681</v>
      </c>
      <c r="AM73" s="21">
        <v>0.72</v>
      </c>
      <c r="AN73">
        <v>5</v>
      </c>
    </row>
    <row r="74" spans="1:47" x14ac:dyDescent="0.4">
      <c r="A74" t="s">
        <v>682</v>
      </c>
      <c r="B74" t="s">
        <v>683</v>
      </c>
      <c r="C74" t="s">
        <v>169</v>
      </c>
      <c r="D74" t="s">
        <v>13081</v>
      </c>
      <c r="E74" s="4">
        <v>26999</v>
      </c>
      <c r="F74" s="18">
        <v>42999</v>
      </c>
      <c r="G74" s="18" t="str">
        <f t="shared" si="7"/>
        <v>5000 and above</v>
      </c>
      <c r="H74" s="1">
        <v>0.37</v>
      </c>
      <c r="I74" s="9">
        <v>0.37</v>
      </c>
      <c r="J74" s="1" t="e">
        <f>IF(#REF! &gt;= 0.5, "50% or More", "Less than 50%")</f>
        <v>#REF!</v>
      </c>
      <c r="K74" s="12">
        <v>4.2</v>
      </c>
      <c r="L74" s="12">
        <f t="shared" si="8"/>
        <v>-0.15643661629970218</v>
      </c>
      <c r="M74" s="4">
        <v>45238</v>
      </c>
      <c r="N74" s="4">
        <f t="shared" si="5"/>
        <v>189999.6</v>
      </c>
      <c r="O74" s="4" t="str">
        <f t="shared" si="9"/>
        <v>1,000 or more</v>
      </c>
      <c r="P74" s="4">
        <f t="shared" si="6"/>
        <v>1945188762</v>
      </c>
      <c r="Q74" t="s">
        <v>684</v>
      </c>
      <c r="R74" t="s">
        <v>609</v>
      </c>
      <c r="S74" t="s">
        <v>610</v>
      </c>
      <c r="T74" t="s">
        <v>611</v>
      </c>
      <c r="U74" t="s">
        <v>612</v>
      </c>
      <c r="V74" t="s">
        <v>613</v>
      </c>
      <c r="W74" t="s">
        <v>685</v>
      </c>
      <c r="X74" t="s">
        <v>686</v>
      </c>
      <c r="AM74" s="21">
        <v>0.73</v>
      </c>
      <c r="AN74">
        <v>16</v>
      </c>
    </row>
    <row r="75" spans="1:47" x14ac:dyDescent="0.4">
      <c r="A75" t="s">
        <v>687</v>
      </c>
      <c r="B75" t="s">
        <v>688</v>
      </c>
      <c r="C75" t="s">
        <v>18</v>
      </c>
      <c r="D75" t="s">
        <v>13079</v>
      </c>
      <c r="E75" s="4">
        <v>115</v>
      </c>
      <c r="F75" s="18">
        <v>499</v>
      </c>
      <c r="G75" s="18" t="str">
        <f t="shared" si="7"/>
        <v>less than 500</v>
      </c>
      <c r="H75" s="1">
        <v>0.77</v>
      </c>
      <c r="I75" s="9">
        <v>0.77</v>
      </c>
      <c r="J75" s="1" t="e">
        <f>IF(#REF! &gt;= 0.5, "50% or More", "Less than 50%")</f>
        <v>#REF!</v>
      </c>
      <c r="K75" s="12">
        <v>4</v>
      </c>
      <c r="L75" s="12">
        <f t="shared" si="8"/>
        <v>-0.15633268904016853</v>
      </c>
      <c r="M75" s="4">
        <v>7732</v>
      </c>
      <c r="N75" s="4">
        <f t="shared" si="5"/>
        <v>30928</v>
      </c>
      <c r="O75" s="4" t="str">
        <f t="shared" si="9"/>
        <v>1,000 or more</v>
      </c>
      <c r="P75" s="4">
        <f t="shared" si="6"/>
        <v>3858268</v>
      </c>
      <c r="Q75" t="s">
        <v>689</v>
      </c>
      <c r="R75" t="s">
        <v>690</v>
      </c>
      <c r="S75" t="s">
        <v>691</v>
      </c>
      <c r="T75" t="s">
        <v>692</v>
      </c>
      <c r="U75" t="s">
        <v>693</v>
      </c>
      <c r="V75" t="s">
        <v>694</v>
      </c>
      <c r="W75" t="s">
        <v>695</v>
      </c>
      <c r="X75" t="s">
        <v>696</v>
      </c>
      <c r="AM75" s="21">
        <v>0.74</v>
      </c>
      <c r="AN75">
        <v>9</v>
      </c>
    </row>
    <row r="76" spans="1:47" x14ac:dyDescent="0.4">
      <c r="A76" t="s">
        <v>697</v>
      </c>
      <c r="B76" t="s">
        <v>698</v>
      </c>
      <c r="C76" t="s">
        <v>18</v>
      </c>
      <c r="D76" t="s">
        <v>13079</v>
      </c>
      <c r="E76" s="4">
        <v>399</v>
      </c>
      <c r="F76" s="18">
        <v>999</v>
      </c>
      <c r="G76" s="18" t="str">
        <f t="shared" si="7"/>
        <v>less than 1000</v>
      </c>
      <c r="H76" s="1">
        <v>0.6</v>
      </c>
      <c r="I76" s="9">
        <v>0.6</v>
      </c>
      <c r="J76" s="1" t="e">
        <f>IF(#REF! &gt;= 0.5, "50% or More", "Less than 50%")</f>
        <v>#REF!</v>
      </c>
      <c r="K76" s="12">
        <v>4.0999999999999996</v>
      </c>
      <c r="L76" s="12">
        <f t="shared" si="8"/>
        <v>-0.15613300896252497</v>
      </c>
      <c r="M76" s="4">
        <v>1780</v>
      </c>
      <c r="N76" s="4">
        <f t="shared" si="5"/>
        <v>7297.9999999999991</v>
      </c>
      <c r="O76" s="4" t="str">
        <f t="shared" si="9"/>
        <v>1,000 or more</v>
      </c>
      <c r="P76" s="4">
        <f t="shared" si="6"/>
        <v>1778220</v>
      </c>
      <c r="Q76" t="s">
        <v>699</v>
      </c>
      <c r="R76" t="s">
        <v>700</v>
      </c>
      <c r="S76" t="s">
        <v>701</v>
      </c>
      <c r="T76" t="s">
        <v>702</v>
      </c>
      <c r="U76" t="s">
        <v>703</v>
      </c>
      <c r="V76" t="s">
        <v>704</v>
      </c>
      <c r="W76" t="s">
        <v>705</v>
      </c>
      <c r="X76" t="s">
        <v>706</v>
      </c>
      <c r="AM76" s="21">
        <v>0.75</v>
      </c>
      <c r="AN76">
        <v>29</v>
      </c>
    </row>
    <row r="77" spans="1:47" x14ac:dyDescent="0.4">
      <c r="A77" t="s">
        <v>707</v>
      </c>
      <c r="B77" t="s">
        <v>708</v>
      </c>
      <c r="C77" t="s">
        <v>18</v>
      </c>
      <c r="D77" t="s">
        <v>13079</v>
      </c>
      <c r="E77" s="4">
        <v>199</v>
      </c>
      <c r="F77" s="18">
        <v>499</v>
      </c>
      <c r="G77" s="18" t="str">
        <f t="shared" si="7"/>
        <v>less than 500</v>
      </c>
      <c r="H77" s="1">
        <v>0.6</v>
      </c>
      <c r="I77" s="9">
        <v>0.6</v>
      </c>
      <c r="J77" s="1" t="e">
        <f>IF(#REF! &gt;= 0.5, "50% or More", "Less than 50%")</f>
        <v>#REF!</v>
      </c>
      <c r="K77" s="12">
        <v>4.0999999999999996</v>
      </c>
      <c r="L77" s="12">
        <f t="shared" si="8"/>
        <v>-0.15616194098344557</v>
      </c>
      <c r="M77" s="4">
        <v>602</v>
      </c>
      <c r="N77" s="4">
        <f t="shared" si="5"/>
        <v>2468.1999999999998</v>
      </c>
      <c r="O77" s="4" t="str">
        <f t="shared" si="9"/>
        <v>less than 1,000</v>
      </c>
      <c r="P77" s="4">
        <f t="shared" si="6"/>
        <v>300398</v>
      </c>
      <c r="Q77" t="s">
        <v>709</v>
      </c>
      <c r="R77" t="s">
        <v>710</v>
      </c>
      <c r="S77" t="s">
        <v>711</v>
      </c>
      <c r="T77" t="s">
        <v>712</v>
      </c>
      <c r="U77" t="s">
        <v>713</v>
      </c>
      <c r="V77" t="s">
        <v>714</v>
      </c>
      <c r="W77" t="s">
        <v>715</v>
      </c>
      <c r="X77" t="s">
        <v>716</v>
      </c>
      <c r="AM77" s="21">
        <v>0.76</v>
      </c>
      <c r="AN77">
        <v>14</v>
      </c>
    </row>
    <row r="78" spans="1:47" x14ac:dyDescent="0.4">
      <c r="A78" t="s">
        <v>717</v>
      </c>
      <c r="B78" t="s">
        <v>718</v>
      </c>
      <c r="C78" t="s">
        <v>18</v>
      </c>
      <c r="D78" t="s">
        <v>13079</v>
      </c>
      <c r="E78" s="4">
        <v>179</v>
      </c>
      <c r="F78" s="18">
        <v>399</v>
      </c>
      <c r="G78" s="18" t="str">
        <f t="shared" si="7"/>
        <v>less than 500</v>
      </c>
      <c r="H78" s="1">
        <v>0.55000000000000004</v>
      </c>
      <c r="I78" s="9">
        <v>0.55000000000000004</v>
      </c>
      <c r="J78" s="1" t="e">
        <f>IF(#REF! &gt;= 0.5, "50% or More", "Less than 50%")</f>
        <v>#REF!</v>
      </c>
      <c r="K78" s="12">
        <v>4</v>
      </c>
      <c r="L78" s="12">
        <f t="shared" si="8"/>
        <v>-0.15619092409068452</v>
      </c>
      <c r="M78" s="4">
        <v>1423</v>
      </c>
      <c r="N78" s="4">
        <f t="shared" si="5"/>
        <v>5692</v>
      </c>
      <c r="O78" s="4" t="str">
        <f t="shared" si="9"/>
        <v>1,000 or more</v>
      </c>
      <c r="P78" s="4">
        <f t="shared" si="6"/>
        <v>567777</v>
      </c>
      <c r="Q78" t="s">
        <v>719</v>
      </c>
      <c r="R78" t="s">
        <v>720</v>
      </c>
      <c r="S78" t="s">
        <v>721</v>
      </c>
      <c r="T78" t="s">
        <v>722</v>
      </c>
      <c r="U78" t="s">
        <v>723</v>
      </c>
      <c r="V78" t="s">
        <v>13028</v>
      </c>
      <c r="W78" t="s">
        <v>724</v>
      </c>
      <c r="X78" t="s">
        <v>725</v>
      </c>
      <c r="AM78" s="21">
        <v>0.77</v>
      </c>
      <c r="AN78">
        <v>17</v>
      </c>
    </row>
    <row r="79" spans="1:47" x14ac:dyDescent="0.4">
      <c r="A79" t="s">
        <v>726</v>
      </c>
      <c r="B79" t="s">
        <v>727</v>
      </c>
      <c r="C79" t="s">
        <v>169</v>
      </c>
      <c r="D79" t="s">
        <v>13081</v>
      </c>
      <c r="E79" s="4">
        <v>10901</v>
      </c>
      <c r="F79" s="18">
        <v>30990</v>
      </c>
      <c r="G79" s="18" t="str">
        <f t="shared" si="7"/>
        <v>5000 and above</v>
      </c>
      <c r="H79" s="1">
        <v>0.65</v>
      </c>
      <c r="I79" s="9">
        <v>0.65</v>
      </c>
      <c r="J79" s="1" t="e">
        <f>IF(#REF! &gt;= 0.5, "50% or More", "Less than 50%")</f>
        <v>#REF!</v>
      </c>
      <c r="K79" s="12">
        <v>4.0999999999999996</v>
      </c>
      <c r="L79" s="12">
        <f t="shared" si="8"/>
        <v>-0.1561231290413149</v>
      </c>
      <c r="M79" s="4">
        <v>398</v>
      </c>
      <c r="N79" s="4">
        <f t="shared" si="5"/>
        <v>1631.8</v>
      </c>
      <c r="O79" s="4" t="str">
        <f t="shared" si="9"/>
        <v>less than 1,000</v>
      </c>
      <c r="P79" s="4">
        <f t="shared" si="6"/>
        <v>12334020</v>
      </c>
      <c r="Q79" t="s">
        <v>728</v>
      </c>
      <c r="R79" t="s">
        <v>729</v>
      </c>
      <c r="S79" t="s">
        <v>730</v>
      </c>
      <c r="T79" t="s">
        <v>731</v>
      </c>
      <c r="U79" t="s">
        <v>732</v>
      </c>
      <c r="V79" t="s">
        <v>733</v>
      </c>
      <c r="W79" t="s">
        <v>734</v>
      </c>
      <c r="X79" t="s">
        <v>735</v>
      </c>
      <c r="AM79" s="21">
        <v>0.78</v>
      </c>
      <c r="AN79">
        <v>15</v>
      </c>
    </row>
    <row r="80" spans="1:47" x14ac:dyDescent="0.4">
      <c r="A80" t="s">
        <v>736</v>
      </c>
      <c r="B80" t="s">
        <v>737</v>
      </c>
      <c r="C80" t="s">
        <v>18</v>
      </c>
      <c r="D80" t="s">
        <v>13079</v>
      </c>
      <c r="E80" s="4">
        <v>209</v>
      </c>
      <c r="F80" s="18">
        <v>499</v>
      </c>
      <c r="G80" s="18" t="str">
        <f t="shared" si="7"/>
        <v>less than 500</v>
      </c>
      <c r="H80" s="1">
        <v>0.57999999999999996</v>
      </c>
      <c r="I80" s="9">
        <v>0.57999999999999996</v>
      </c>
      <c r="J80" s="1" t="e">
        <f>IF(#REF! &gt;= 0.5, "50% or More", "Less than 50%")</f>
        <v>#REF!</v>
      </c>
      <c r="K80" s="12">
        <v>3.9</v>
      </c>
      <c r="L80" s="12">
        <f t="shared" si="8"/>
        <v>-0.15617399482936492</v>
      </c>
      <c r="M80" s="4">
        <v>536</v>
      </c>
      <c r="N80" s="4">
        <f t="shared" si="5"/>
        <v>2090.4</v>
      </c>
      <c r="O80" s="4" t="str">
        <f t="shared" si="9"/>
        <v>less than 1,000</v>
      </c>
      <c r="P80" s="4">
        <f t="shared" si="6"/>
        <v>267464</v>
      </c>
      <c r="Q80" t="s">
        <v>738</v>
      </c>
      <c r="R80" t="s">
        <v>739</v>
      </c>
      <c r="S80" t="s">
        <v>740</v>
      </c>
      <c r="T80" t="s">
        <v>741</v>
      </c>
      <c r="U80" t="s">
        <v>742</v>
      </c>
      <c r="V80" t="s">
        <v>743</v>
      </c>
      <c r="W80" t="s">
        <v>744</v>
      </c>
      <c r="X80" t="s">
        <v>745</v>
      </c>
      <c r="AM80" s="21">
        <v>0.79</v>
      </c>
      <c r="AN80">
        <v>8</v>
      </c>
    </row>
    <row r="81" spans="1:40" x14ac:dyDescent="0.4">
      <c r="A81" t="s">
        <v>746</v>
      </c>
      <c r="B81" t="s">
        <v>747</v>
      </c>
      <c r="C81" t="s">
        <v>462</v>
      </c>
      <c r="D81" t="s">
        <v>13081</v>
      </c>
      <c r="E81" s="4">
        <v>1434</v>
      </c>
      <c r="F81" s="18">
        <v>3999</v>
      </c>
      <c r="G81" s="18" t="str">
        <f t="shared" si="7"/>
        <v>less than 5000</v>
      </c>
      <c r="H81" s="1">
        <v>0.64</v>
      </c>
      <c r="I81" s="9">
        <v>0.64</v>
      </c>
      <c r="J81" s="1" t="e">
        <f>IF(#REF! &gt;= 0.5, "50% or More", "Less than 50%")</f>
        <v>#REF!</v>
      </c>
      <c r="K81" s="12">
        <v>4</v>
      </c>
      <c r="L81" s="12">
        <f t="shared" si="8"/>
        <v>-0.15597929084410223</v>
      </c>
      <c r="M81" s="4">
        <v>32</v>
      </c>
      <c r="N81" s="4">
        <f t="shared" si="5"/>
        <v>128</v>
      </c>
      <c r="O81" s="4" t="str">
        <f t="shared" si="9"/>
        <v>less than 1,000</v>
      </c>
      <c r="P81" s="4">
        <f t="shared" si="6"/>
        <v>127968</v>
      </c>
      <c r="Q81" t="s">
        <v>748</v>
      </c>
      <c r="R81" t="s">
        <v>749</v>
      </c>
      <c r="S81" t="s">
        <v>750</v>
      </c>
      <c r="T81" t="s">
        <v>751</v>
      </c>
      <c r="U81" t="s">
        <v>752</v>
      </c>
      <c r="V81" t="s">
        <v>753</v>
      </c>
      <c r="W81" t="s">
        <v>754</v>
      </c>
      <c r="X81" t="s">
        <v>755</v>
      </c>
      <c r="AM81" s="21">
        <v>0.8</v>
      </c>
      <c r="AN81">
        <v>37</v>
      </c>
    </row>
    <row r="82" spans="1:40" x14ac:dyDescent="0.4">
      <c r="A82" t="s">
        <v>756</v>
      </c>
      <c r="B82" t="s">
        <v>757</v>
      </c>
      <c r="C82" t="s">
        <v>18</v>
      </c>
      <c r="D82" t="s">
        <v>13079</v>
      </c>
      <c r="E82" s="4">
        <v>399</v>
      </c>
      <c r="F82" s="18">
        <v>1099</v>
      </c>
      <c r="G82" s="18" t="str">
        <f t="shared" si="7"/>
        <v>less than 5000</v>
      </c>
      <c r="H82" s="1">
        <v>0.64</v>
      </c>
      <c r="I82" s="9">
        <v>0.64</v>
      </c>
      <c r="J82" s="1" t="e">
        <f>IF(#REF! &gt;= 0.5, "50% or More", "Less than 50%")</f>
        <v>#REF!</v>
      </c>
      <c r="K82" s="12">
        <v>4.2</v>
      </c>
      <c r="L82" s="12">
        <f t="shared" si="8"/>
        <v>-0.15584279328206707</v>
      </c>
      <c r="M82" s="4">
        <v>24269</v>
      </c>
      <c r="N82" s="4">
        <f t="shared" si="5"/>
        <v>101929.8</v>
      </c>
      <c r="O82" s="4" t="str">
        <f t="shared" si="9"/>
        <v>1,000 or more</v>
      </c>
      <c r="P82" s="4">
        <f t="shared" si="6"/>
        <v>26671631</v>
      </c>
      <c r="Q82" t="s">
        <v>758</v>
      </c>
      <c r="R82" t="s">
        <v>20</v>
      </c>
      <c r="S82" t="s">
        <v>21</v>
      </c>
      <c r="T82" t="s">
        <v>22</v>
      </c>
      <c r="U82" t="s">
        <v>23</v>
      </c>
      <c r="V82" t="s">
        <v>759</v>
      </c>
      <c r="W82" t="s">
        <v>760</v>
      </c>
      <c r="X82" t="s">
        <v>761</v>
      </c>
      <c r="AM82" s="21">
        <v>0.81</v>
      </c>
      <c r="AN82">
        <v>7</v>
      </c>
    </row>
    <row r="83" spans="1:40" x14ac:dyDescent="0.4">
      <c r="A83" t="s">
        <v>762</v>
      </c>
      <c r="B83" t="s">
        <v>763</v>
      </c>
      <c r="C83" t="s">
        <v>18</v>
      </c>
      <c r="D83" t="s">
        <v>13079</v>
      </c>
      <c r="E83" s="4">
        <v>139</v>
      </c>
      <c r="F83" s="18">
        <v>249</v>
      </c>
      <c r="G83" s="18" t="str">
        <f t="shared" si="7"/>
        <v>less than 500</v>
      </c>
      <c r="H83" s="1">
        <v>0.44</v>
      </c>
      <c r="I83" s="9">
        <v>0.44</v>
      </c>
      <c r="J83" s="1" t="e">
        <f>IF(#REF! &gt;= 0.5, "50% or More", "Less than 50%")</f>
        <v>#REF!</v>
      </c>
      <c r="K83" s="12">
        <v>4</v>
      </c>
      <c r="L83" s="12">
        <f t="shared" si="8"/>
        <v>-0.15608401690656556</v>
      </c>
      <c r="M83" s="4">
        <v>9378</v>
      </c>
      <c r="N83" s="4">
        <f t="shared" si="5"/>
        <v>37512</v>
      </c>
      <c r="O83" s="4" t="str">
        <f t="shared" si="9"/>
        <v>1,000 or more</v>
      </c>
      <c r="P83" s="4">
        <f t="shared" si="6"/>
        <v>2335122</v>
      </c>
      <c r="Q83" t="s">
        <v>764</v>
      </c>
      <c r="R83" t="s">
        <v>236</v>
      </c>
      <c r="S83" t="s">
        <v>237</v>
      </c>
      <c r="T83" t="s">
        <v>238</v>
      </c>
      <c r="U83" t="s">
        <v>239</v>
      </c>
      <c r="V83" t="s">
        <v>765</v>
      </c>
      <c r="W83" t="s">
        <v>766</v>
      </c>
      <c r="X83" t="s">
        <v>767</v>
      </c>
      <c r="AM83" s="21">
        <v>0.82</v>
      </c>
      <c r="AN83">
        <v>5</v>
      </c>
    </row>
    <row r="84" spans="1:40" x14ac:dyDescent="0.4">
      <c r="A84" t="s">
        <v>768</v>
      </c>
      <c r="B84" t="s">
        <v>769</v>
      </c>
      <c r="C84" t="s">
        <v>169</v>
      </c>
      <c r="D84" t="s">
        <v>13081</v>
      </c>
      <c r="E84" s="4">
        <v>7299</v>
      </c>
      <c r="F84" s="18">
        <v>19125</v>
      </c>
      <c r="G84" s="18" t="str">
        <f t="shared" si="7"/>
        <v>5000 and above</v>
      </c>
      <c r="H84" s="1">
        <v>0.62</v>
      </c>
      <c r="I84" s="9">
        <v>0.62</v>
      </c>
      <c r="J84" s="1" t="e">
        <f>IF(#REF! &gt;= 0.5, "50% or More", "Less than 50%")</f>
        <v>#REF!</v>
      </c>
      <c r="K84" s="12">
        <v>3.4</v>
      </c>
      <c r="L84" s="12">
        <f t="shared" si="8"/>
        <v>-0.15612508957158702</v>
      </c>
      <c r="M84" s="4">
        <v>902</v>
      </c>
      <c r="N84" s="4">
        <f t="shared" si="5"/>
        <v>3066.7999999999997</v>
      </c>
      <c r="O84" s="4" t="str">
        <f t="shared" si="9"/>
        <v>less than 1,000</v>
      </c>
      <c r="P84" s="4">
        <f t="shared" si="6"/>
        <v>17250750</v>
      </c>
      <c r="Q84" t="s">
        <v>770</v>
      </c>
      <c r="R84" t="s">
        <v>771</v>
      </c>
      <c r="S84" t="s">
        <v>772</v>
      </c>
      <c r="T84" t="s">
        <v>773</v>
      </c>
      <c r="U84" t="s">
        <v>774</v>
      </c>
      <c r="V84" t="s">
        <v>775</v>
      </c>
      <c r="W84" t="s">
        <v>776</v>
      </c>
      <c r="X84" t="s">
        <v>777</v>
      </c>
      <c r="AM84" s="21">
        <v>0.83</v>
      </c>
      <c r="AN84">
        <v>5</v>
      </c>
    </row>
    <row r="85" spans="1:40" x14ac:dyDescent="0.4">
      <c r="A85" t="s">
        <v>778</v>
      </c>
      <c r="B85" t="s">
        <v>779</v>
      </c>
      <c r="C85" t="s">
        <v>18</v>
      </c>
      <c r="D85" t="s">
        <v>13079</v>
      </c>
      <c r="E85" s="4">
        <v>299</v>
      </c>
      <c r="F85" s="18">
        <v>799</v>
      </c>
      <c r="G85" s="18" t="str">
        <f t="shared" si="7"/>
        <v>less than 1000</v>
      </c>
      <c r="H85" s="1">
        <v>0.63</v>
      </c>
      <c r="I85" s="9">
        <v>0.63</v>
      </c>
      <c r="J85" s="1" t="e">
        <f>IF(#REF! &gt;= 0.5, "50% or More", "Less than 50%")</f>
        <v>#REF!</v>
      </c>
      <c r="K85" s="12">
        <v>4.4000000000000004</v>
      </c>
      <c r="L85" s="12">
        <f t="shared" si="8"/>
        <v>-0.15531150356463888</v>
      </c>
      <c r="M85" s="4">
        <v>28791</v>
      </c>
      <c r="N85" s="4">
        <f t="shared" si="5"/>
        <v>126680.40000000001</v>
      </c>
      <c r="O85" s="4" t="str">
        <f t="shared" si="9"/>
        <v>1,000 or more</v>
      </c>
      <c r="P85" s="4">
        <f t="shared" si="6"/>
        <v>23004009</v>
      </c>
      <c r="Q85" t="s">
        <v>780</v>
      </c>
      <c r="R85" t="s">
        <v>781</v>
      </c>
      <c r="S85" t="s">
        <v>782</v>
      </c>
      <c r="T85" t="s">
        <v>783</v>
      </c>
      <c r="U85" t="s">
        <v>784</v>
      </c>
      <c r="V85" t="s">
        <v>785</v>
      </c>
      <c r="W85" t="s">
        <v>786</v>
      </c>
      <c r="X85" t="s">
        <v>787</v>
      </c>
      <c r="AM85" s="21">
        <v>0.84</v>
      </c>
      <c r="AN85">
        <v>2</v>
      </c>
    </row>
    <row r="86" spans="1:40" x14ac:dyDescent="0.4">
      <c r="A86" t="s">
        <v>788</v>
      </c>
      <c r="B86" t="s">
        <v>789</v>
      </c>
      <c r="C86" t="s">
        <v>18</v>
      </c>
      <c r="D86" t="s">
        <v>13079</v>
      </c>
      <c r="E86" s="4">
        <v>325</v>
      </c>
      <c r="F86" s="18">
        <v>1299</v>
      </c>
      <c r="G86" s="18" t="str">
        <f t="shared" si="7"/>
        <v>less than 5000</v>
      </c>
      <c r="H86" s="1">
        <v>0.75</v>
      </c>
      <c r="I86" s="9">
        <v>0.75</v>
      </c>
      <c r="J86" s="1" t="e">
        <f>IF(#REF! &gt;= 0.5, "50% or More", "Less than 50%")</f>
        <v>#REF!</v>
      </c>
      <c r="K86" s="12">
        <v>4.2</v>
      </c>
      <c r="L86" s="12">
        <f t="shared" si="8"/>
        <v>-0.15594532159177305</v>
      </c>
      <c r="M86" s="4">
        <v>10576</v>
      </c>
      <c r="N86" s="4">
        <f t="shared" si="5"/>
        <v>44419.200000000004</v>
      </c>
      <c r="O86" s="4" t="str">
        <f t="shared" si="9"/>
        <v>1,000 or more</v>
      </c>
      <c r="P86" s="4">
        <f t="shared" si="6"/>
        <v>13738224</v>
      </c>
      <c r="Q86" t="s">
        <v>790</v>
      </c>
      <c r="R86" t="s">
        <v>791</v>
      </c>
      <c r="S86" t="s">
        <v>792</v>
      </c>
      <c r="T86" t="s">
        <v>793</v>
      </c>
      <c r="U86" t="s">
        <v>794</v>
      </c>
      <c r="V86" t="s">
        <v>795</v>
      </c>
      <c r="W86" t="s">
        <v>796</v>
      </c>
      <c r="X86" t="s">
        <v>797</v>
      </c>
      <c r="AM86" s="21">
        <v>0.85</v>
      </c>
      <c r="AN86">
        <v>12</v>
      </c>
    </row>
    <row r="87" spans="1:40" x14ac:dyDescent="0.4">
      <c r="A87" t="s">
        <v>798</v>
      </c>
      <c r="B87" t="s">
        <v>799</v>
      </c>
      <c r="C87" t="s">
        <v>169</v>
      </c>
      <c r="D87" t="s">
        <v>13081</v>
      </c>
      <c r="E87" s="4">
        <v>29999</v>
      </c>
      <c r="F87" s="18">
        <v>39999</v>
      </c>
      <c r="G87" s="18" t="str">
        <f t="shared" si="7"/>
        <v>5000 and above</v>
      </c>
      <c r="H87" s="1">
        <v>0.25</v>
      </c>
      <c r="I87" s="9">
        <v>0.25</v>
      </c>
      <c r="J87" s="1" t="e">
        <f>IF(#REF! &gt;= 0.5, "50% or More", "Less than 50%")</f>
        <v>#REF!</v>
      </c>
      <c r="K87" s="12">
        <v>4.2</v>
      </c>
      <c r="L87" s="12">
        <f t="shared" si="8"/>
        <v>-0.15637765250893618</v>
      </c>
      <c r="M87" s="4">
        <v>7298</v>
      </c>
      <c r="N87" s="4">
        <f t="shared" si="5"/>
        <v>30651.600000000002</v>
      </c>
      <c r="O87" s="4" t="str">
        <f t="shared" si="9"/>
        <v>1,000 or more</v>
      </c>
      <c r="P87" s="4">
        <f t="shared" si="6"/>
        <v>291912702</v>
      </c>
      <c r="Q87" t="s">
        <v>800</v>
      </c>
      <c r="R87" t="s">
        <v>379</v>
      </c>
      <c r="S87" t="s">
        <v>380</v>
      </c>
      <c r="T87" t="s">
        <v>381</v>
      </c>
      <c r="U87" t="s">
        <v>382</v>
      </c>
      <c r="V87" t="s">
        <v>383</v>
      </c>
      <c r="W87" t="s">
        <v>801</v>
      </c>
      <c r="X87" t="s">
        <v>802</v>
      </c>
      <c r="AM87" s="21">
        <v>0.86</v>
      </c>
      <c r="AN87">
        <v>4</v>
      </c>
    </row>
    <row r="88" spans="1:40" x14ac:dyDescent="0.4">
      <c r="A88" t="s">
        <v>803</v>
      </c>
      <c r="B88" t="s">
        <v>804</v>
      </c>
      <c r="C88" t="s">
        <v>169</v>
      </c>
      <c r="D88" t="s">
        <v>13081</v>
      </c>
      <c r="E88" s="4">
        <v>27999</v>
      </c>
      <c r="F88" s="18">
        <v>40990</v>
      </c>
      <c r="G88" s="18" t="str">
        <f t="shared" si="7"/>
        <v>5000 and above</v>
      </c>
      <c r="H88" s="1">
        <v>0.32</v>
      </c>
      <c r="I88" s="9">
        <v>0.32</v>
      </c>
      <c r="J88" s="1" t="e">
        <f>IF(#REF! &gt;= 0.5, "50% or More", "Less than 50%")</f>
        <v>#REF!</v>
      </c>
      <c r="K88" s="12">
        <v>4.3</v>
      </c>
      <c r="L88" s="12">
        <f t="shared" si="8"/>
        <v>-0.15617703445003248</v>
      </c>
      <c r="M88" s="4">
        <v>4703</v>
      </c>
      <c r="N88" s="4">
        <f t="shared" si="5"/>
        <v>20222.899999999998</v>
      </c>
      <c r="O88" s="4" t="str">
        <f t="shared" si="9"/>
        <v>1,000 or more</v>
      </c>
      <c r="P88" s="4">
        <f t="shared" si="6"/>
        <v>192775970</v>
      </c>
      <c r="Q88" t="s">
        <v>805</v>
      </c>
      <c r="R88" t="s">
        <v>246</v>
      </c>
      <c r="S88" t="s">
        <v>247</v>
      </c>
      <c r="T88" t="s">
        <v>248</v>
      </c>
      <c r="U88" t="s">
        <v>249</v>
      </c>
      <c r="V88" t="s">
        <v>13023</v>
      </c>
      <c r="W88" t="s">
        <v>806</v>
      </c>
      <c r="X88" t="s">
        <v>807</v>
      </c>
      <c r="AM88" s="21">
        <v>0.87</v>
      </c>
      <c r="AN88">
        <v>3</v>
      </c>
    </row>
    <row r="89" spans="1:40" x14ac:dyDescent="0.4">
      <c r="A89" t="s">
        <v>808</v>
      </c>
      <c r="B89" t="s">
        <v>809</v>
      </c>
      <c r="C89" t="s">
        <v>169</v>
      </c>
      <c r="D89" t="s">
        <v>13081</v>
      </c>
      <c r="E89" s="4">
        <v>30990</v>
      </c>
      <c r="F89" s="18">
        <v>52900</v>
      </c>
      <c r="G89" s="18" t="str">
        <f t="shared" si="7"/>
        <v>5000 and above</v>
      </c>
      <c r="H89" s="1">
        <v>0.41</v>
      </c>
      <c r="I89" s="9">
        <v>0.41</v>
      </c>
      <c r="J89" s="1" t="e">
        <f>IF(#REF! &gt;= 0.5, "50% or More", "Less than 50%")</f>
        <v>#REF!</v>
      </c>
      <c r="K89" s="12">
        <v>4.3</v>
      </c>
      <c r="L89" s="12">
        <f t="shared" si="8"/>
        <v>-0.15587722625830816</v>
      </c>
      <c r="M89" s="4">
        <v>7109</v>
      </c>
      <c r="N89" s="4">
        <f t="shared" si="5"/>
        <v>30568.699999999997</v>
      </c>
      <c r="O89" s="4" t="str">
        <f t="shared" si="9"/>
        <v>1,000 or more</v>
      </c>
      <c r="P89" s="4">
        <f t="shared" si="6"/>
        <v>376066100</v>
      </c>
      <c r="Q89" t="s">
        <v>810</v>
      </c>
      <c r="R89" t="s">
        <v>579</v>
      </c>
      <c r="S89" t="s">
        <v>580</v>
      </c>
      <c r="T89" t="s">
        <v>581</v>
      </c>
      <c r="U89" t="s">
        <v>582</v>
      </c>
      <c r="V89" t="s">
        <v>583</v>
      </c>
      <c r="W89" t="s">
        <v>811</v>
      </c>
      <c r="X89" t="s">
        <v>812</v>
      </c>
      <c r="AM89" s="21">
        <v>0.88</v>
      </c>
      <c r="AN89">
        <v>6</v>
      </c>
    </row>
    <row r="90" spans="1:40" x14ac:dyDescent="0.4">
      <c r="A90" t="s">
        <v>813</v>
      </c>
      <c r="B90" t="s">
        <v>814</v>
      </c>
      <c r="C90" t="s">
        <v>18</v>
      </c>
      <c r="D90" t="s">
        <v>13079</v>
      </c>
      <c r="E90" s="4">
        <v>199</v>
      </c>
      <c r="F90" s="18">
        <v>999</v>
      </c>
      <c r="G90" s="18" t="str">
        <f t="shared" si="7"/>
        <v>less than 1000</v>
      </c>
      <c r="H90" s="1">
        <v>0.8</v>
      </c>
      <c r="I90" s="9">
        <v>0.8</v>
      </c>
      <c r="J90" s="1" t="e">
        <f>IF(#REF! &gt;= 0.5, "50% or More", "Less than 50%")</f>
        <v>#REF!</v>
      </c>
      <c r="K90" s="12">
        <v>4.5</v>
      </c>
      <c r="L90" s="12">
        <f t="shared" si="8"/>
        <v>-0.15576385989419425</v>
      </c>
      <c r="M90" s="4">
        <v>127</v>
      </c>
      <c r="N90" s="4">
        <f t="shared" si="5"/>
        <v>571.5</v>
      </c>
      <c r="O90" s="4" t="str">
        <f t="shared" si="9"/>
        <v>less than 1,000</v>
      </c>
      <c r="P90" s="4">
        <f t="shared" si="6"/>
        <v>126873</v>
      </c>
      <c r="Q90" t="s">
        <v>815</v>
      </c>
      <c r="R90" t="s">
        <v>816</v>
      </c>
      <c r="S90" t="s">
        <v>817</v>
      </c>
      <c r="T90" t="s">
        <v>818</v>
      </c>
      <c r="U90" t="s">
        <v>819</v>
      </c>
      <c r="V90" t="s">
        <v>820</v>
      </c>
      <c r="W90" t="s">
        <v>821</v>
      </c>
      <c r="X90" t="s">
        <v>822</v>
      </c>
      <c r="AM90" s="21">
        <v>0.89</v>
      </c>
      <c r="AN90">
        <v>1</v>
      </c>
    </row>
    <row r="91" spans="1:40" x14ac:dyDescent="0.4">
      <c r="A91" t="s">
        <v>823</v>
      </c>
      <c r="B91" t="s">
        <v>824</v>
      </c>
      <c r="C91" t="s">
        <v>18</v>
      </c>
      <c r="D91" t="s">
        <v>13079</v>
      </c>
      <c r="E91" s="4">
        <v>649</v>
      </c>
      <c r="F91" s="18">
        <v>1999</v>
      </c>
      <c r="G91" s="18" t="str">
        <f t="shared" si="7"/>
        <v>less than 5000</v>
      </c>
      <c r="H91" s="1">
        <v>0.68</v>
      </c>
      <c r="I91" s="9">
        <v>0.68</v>
      </c>
      <c r="J91" s="1" t="e">
        <f>IF(#REF! &gt;= 0.5, "50% or More", "Less than 50%")</f>
        <v>#REF!</v>
      </c>
      <c r="K91" s="12">
        <v>4.2</v>
      </c>
      <c r="L91" s="12">
        <f t="shared" si="8"/>
        <v>-0.15750667730596815</v>
      </c>
      <c r="M91" s="4">
        <v>24269</v>
      </c>
      <c r="N91" s="4">
        <f t="shared" si="5"/>
        <v>101929.8</v>
      </c>
      <c r="O91" s="4" t="str">
        <f t="shared" si="9"/>
        <v>1,000 or more</v>
      </c>
      <c r="P91" s="4">
        <f t="shared" si="6"/>
        <v>48513731</v>
      </c>
      <c r="Q91" t="s">
        <v>417</v>
      </c>
      <c r="R91" t="s">
        <v>20</v>
      </c>
      <c r="S91" t="s">
        <v>21</v>
      </c>
      <c r="T91" t="s">
        <v>22</v>
      </c>
      <c r="U91" t="s">
        <v>23</v>
      </c>
      <c r="V91" t="s">
        <v>825</v>
      </c>
      <c r="W91" t="s">
        <v>826</v>
      </c>
      <c r="X91" t="s">
        <v>827</v>
      </c>
      <c r="AM91" s="21">
        <v>0.9</v>
      </c>
      <c r="AN91">
        <v>8</v>
      </c>
    </row>
    <row r="92" spans="1:40" x14ac:dyDescent="0.4">
      <c r="A92" t="s">
        <v>828</v>
      </c>
      <c r="B92" t="s">
        <v>829</v>
      </c>
      <c r="C92" t="s">
        <v>98</v>
      </c>
      <c r="D92" t="s">
        <v>13080</v>
      </c>
      <c r="E92" s="4">
        <v>269</v>
      </c>
      <c r="F92" s="18">
        <v>800</v>
      </c>
      <c r="G92" s="18" t="str">
        <f t="shared" si="7"/>
        <v>less than 1000</v>
      </c>
      <c r="H92" s="1">
        <v>0.66</v>
      </c>
      <c r="I92" s="9">
        <v>0.66</v>
      </c>
      <c r="J92" s="1" t="e">
        <f>IF(#REF! &gt;= 0.5, "50% or More", "Less than 50%")</f>
        <v>#REF!</v>
      </c>
      <c r="K92" s="12">
        <v>3.6</v>
      </c>
      <c r="L92" s="12">
        <f t="shared" si="8"/>
        <v>-0.15781813752754459</v>
      </c>
      <c r="M92" s="4">
        <v>10134</v>
      </c>
      <c r="N92" s="4">
        <f t="shared" si="5"/>
        <v>36482.400000000001</v>
      </c>
      <c r="O92" s="4" t="str">
        <f t="shared" si="9"/>
        <v>1,000 or more</v>
      </c>
      <c r="P92" s="4">
        <f t="shared" si="6"/>
        <v>8107200</v>
      </c>
      <c r="Q92" t="s">
        <v>830</v>
      </c>
      <c r="R92" t="s">
        <v>831</v>
      </c>
      <c r="S92" t="s">
        <v>832</v>
      </c>
      <c r="T92" t="s">
        <v>833</v>
      </c>
      <c r="U92" t="s">
        <v>834</v>
      </c>
      <c r="V92" t="s">
        <v>835</v>
      </c>
      <c r="W92" t="s">
        <v>836</v>
      </c>
      <c r="X92" t="s">
        <v>837</v>
      </c>
      <c r="AM92" s="21">
        <v>0.91</v>
      </c>
      <c r="AN92">
        <v>5</v>
      </c>
    </row>
    <row r="93" spans="1:40" x14ac:dyDescent="0.4">
      <c r="A93" t="s">
        <v>838</v>
      </c>
      <c r="B93" t="s">
        <v>839</v>
      </c>
      <c r="C93" t="s">
        <v>169</v>
      </c>
      <c r="D93" t="s">
        <v>13081</v>
      </c>
      <c r="E93" s="4">
        <v>24999</v>
      </c>
      <c r="F93" s="18">
        <v>31999</v>
      </c>
      <c r="G93" s="18" t="str">
        <f t="shared" si="7"/>
        <v>5000 and above</v>
      </c>
      <c r="H93" s="1">
        <v>0.22</v>
      </c>
      <c r="I93" s="9">
        <v>0.22</v>
      </c>
      <c r="J93" s="1" t="e">
        <f>IF(#REF! &gt;= 0.5, "50% or More", "Less than 50%")</f>
        <v>#REF!</v>
      </c>
      <c r="K93" s="12">
        <v>4.2</v>
      </c>
      <c r="L93" s="12">
        <f t="shared" si="8"/>
        <v>-0.15697210223312946</v>
      </c>
      <c r="M93" s="4">
        <v>34899</v>
      </c>
      <c r="N93" s="4">
        <f t="shared" si="5"/>
        <v>146575.80000000002</v>
      </c>
      <c r="O93" s="4" t="str">
        <f t="shared" si="9"/>
        <v>1,000 or more</v>
      </c>
      <c r="P93" s="4">
        <f t="shared" si="6"/>
        <v>1116733101</v>
      </c>
      <c r="Q93" t="s">
        <v>840</v>
      </c>
      <c r="R93" t="s">
        <v>265</v>
      </c>
      <c r="S93" t="s">
        <v>266</v>
      </c>
      <c r="T93" t="s">
        <v>267</v>
      </c>
      <c r="U93" t="s">
        <v>268</v>
      </c>
      <c r="V93" t="s">
        <v>269</v>
      </c>
      <c r="W93" t="s">
        <v>841</v>
      </c>
      <c r="X93" t="s">
        <v>842</v>
      </c>
      <c r="AM93" s="21">
        <v>0.94</v>
      </c>
      <c r="AN93">
        <v>1</v>
      </c>
    </row>
    <row r="94" spans="1:40" x14ac:dyDescent="0.4">
      <c r="A94" t="s">
        <v>843</v>
      </c>
      <c r="B94" t="s">
        <v>844</v>
      </c>
      <c r="C94" t="s">
        <v>18</v>
      </c>
      <c r="D94" t="s">
        <v>13079</v>
      </c>
      <c r="E94" s="4">
        <v>299</v>
      </c>
      <c r="F94" s="18">
        <v>699</v>
      </c>
      <c r="G94" s="18" t="str">
        <f t="shared" si="7"/>
        <v>less than 1000</v>
      </c>
      <c r="H94" s="1">
        <v>0.56999999999999995</v>
      </c>
      <c r="I94" s="9">
        <v>0.56999999999999995</v>
      </c>
      <c r="J94" s="1" t="e">
        <f>IF(#REF! &gt;= 0.5, "50% or More", "Less than 50%")</f>
        <v>#REF!</v>
      </c>
      <c r="K94" s="12">
        <v>4.2</v>
      </c>
      <c r="L94" s="12">
        <f t="shared" si="8"/>
        <v>-0.15675086750050374</v>
      </c>
      <c r="M94" s="4">
        <v>94363</v>
      </c>
      <c r="N94" s="4">
        <f t="shared" si="5"/>
        <v>396324.60000000003</v>
      </c>
      <c r="O94" s="4" t="str">
        <f t="shared" si="9"/>
        <v>1,000 or more</v>
      </c>
      <c r="P94" s="4">
        <f t="shared" si="6"/>
        <v>65959737</v>
      </c>
      <c r="Q94" t="s">
        <v>49</v>
      </c>
      <c r="R94" t="s">
        <v>50</v>
      </c>
      <c r="S94" t="s">
        <v>51</v>
      </c>
      <c r="T94" t="s">
        <v>52</v>
      </c>
      <c r="U94" t="s">
        <v>53</v>
      </c>
      <c r="V94" t="s">
        <v>54</v>
      </c>
      <c r="W94" t="s">
        <v>845</v>
      </c>
      <c r="X94" t="s">
        <v>846</v>
      </c>
    </row>
    <row r="95" spans="1:40" x14ac:dyDescent="0.4">
      <c r="A95" t="s">
        <v>847</v>
      </c>
      <c r="B95" t="s">
        <v>848</v>
      </c>
      <c r="C95" t="s">
        <v>18</v>
      </c>
      <c r="D95" t="s">
        <v>13079</v>
      </c>
      <c r="E95" s="4">
        <v>199</v>
      </c>
      <c r="F95" s="18">
        <v>999</v>
      </c>
      <c r="G95" s="18" t="str">
        <f t="shared" si="7"/>
        <v>less than 1000</v>
      </c>
      <c r="H95" s="1">
        <v>0.8</v>
      </c>
      <c r="I95" s="9">
        <v>0.8</v>
      </c>
      <c r="J95" s="1" t="e">
        <f>IF(#REF! &gt;= 0.5, "50% or More", "Less than 50%")</f>
        <v>#REF!</v>
      </c>
      <c r="K95" s="12">
        <v>4.0999999999999996</v>
      </c>
      <c r="L95" s="12">
        <f t="shared" si="8"/>
        <v>-0.15688850484262629</v>
      </c>
      <c r="M95" s="4">
        <v>425</v>
      </c>
      <c r="N95" s="4">
        <f t="shared" si="5"/>
        <v>1742.4999999999998</v>
      </c>
      <c r="O95" s="4" t="str">
        <f t="shared" si="9"/>
        <v>less than 1,000</v>
      </c>
      <c r="P95" s="4">
        <f t="shared" si="6"/>
        <v>424575</v>
      </c>
      <c r="Q95" t="s">
        <v>849</v>
      </c>
      <c r="R95" t="s">
        <v>850</v>
      </c>
      <c r="S95" t="s">
        <v>851</v>
      </c>
      <c r="T95" t="s">
        <v>852</v>
      </c>
      <c r="U95" t="s">
        <v>853</v>
      </c>
      <c r="V95" t="s">
        <v>854</v>
      </c>
      <c r="W95" t="s">
        <v>855</v>
      </c>
      <c r="X95" t="s">
        <v>856</v>
      </c>
    </row>
    <row r="96" spans="1:40" x14ac:dyDescent="0.4">
      <c r="A96" t="s">
        <v>857</v>
      </c>
      <c r="B96" t="s">
        <v>858</v>
      </c>
      <c r="C96" t="s">
        <v>169</v>
      </c>
      <c r="D96" t="s">
        <v>13081</v>
      </c>
      <c r="E96" s="4">
        <v>18990</v>
      </c>
      <c r="F96" s="18">
        <v>40990</v>
      </c>
      <c r="G96" s="18" t="str">
        <f t="shared" si="7"/>
        <v>5000 and above</v>
      </c>
      <c r="H96" s="1">
        <v>0.54</v>
      </c>
      <c r="I96" s="9">
        <v>0.54</v>
      </c>
      <c r="J96" s="1" t="e">
        <f>IF(#REF! &gt;= 0.5, "50% or More", "Less than 50%")</f>
        <v>#REF!</v>
      </c>
      <c r="K96" s="12">
        <v>4.2</v>
      </c>
      <c r="L96" s="12">
        <f t="shared" si="8"/>
        <v>-0.15704421817783865</v>
      </c>
      <c r="M96" s="4">
        <v>6659</v>
      </c>
      <c r="N96" s="4">
        <f t="shared" si="5"/>
        <v>27967.800000000003</v>
      </c>
      <c r="O96" s="4" t="str">
        <f t="shared" si="9"/>
        <v>1,000 or more</v>
      </c>
      <c r="P96" s="4">
        <f t="shared" si="6"/>
        <v>272952410</v>
      </c>
      <c r="Q96" t="s">
        <v>859</v>
      </c>
      <c r="R96" t="s">
        <v>860</v>
      </c>
      <c r="S96" t="s">
        <v>861</v>
      </c>
      <c r="T96" t="s">
        <v>862</v>
      </c>
      <c r="U96" t="s">
        <v>863</v>
      </c>
      <c r="V96" t="s">
        <v>864</v>
      </c>
      <c r="W96" t="s">
        <v>865</v>
      </c>
      <c r="X96" t="s">
        <v>866</v>
      </c>
    </row>
    <row r="97" spans="1:24" x14ac:dyDescent="0.4">
      <c r="A97" t="s">
        <v>867</v>
      </c>
      <c r="B97" t="s">
        <v>868</v>
      </c>
      <c r="C97" t="s">
        <v>98</v>
      </c>
      <c r="D97" t="s">
        <v>13080</v>
      </c>
      <c r="E97" s="4">
        <v>290</v>
      </c>
      <c r="F97" s="18">
        <v>349</v>
      </c>
      <c r="G97" s="18" t="str">
        <f t="shared" si="7"/>
        <v>less than 500</v>
      </c>
      <c r="H97" s="1">
        <v>0.17</v>
      </c>
      <c r="I97" s="9">
        <v>0.17</v>
      </c>
      <c r="J97" s="1" t="e">
        <f>IF(#REF! &gt;= 0.5, "50% or More", "Less than 50%")</f>
        <v>#REF!</v>
      </c>
      <c r="K97" s="12">
        <v>3.7</v>
      </c>
      <c r="L97" s="12">
        <f t="shared" si="8"/>
        <v>-0.15714011977506406</v>
      </c>
      <c r="M97" s="4">
        <v>1977</v>
      </c>
      <c r="N97" s="4">
        <f t="shared" si="5"/>
        <v>7314.9000000000005</v>
      </c>
      <c r="O97" s="4" t="str">
        <f t="shared" si="9"/>
        <v>1,000 or more</v>
      </c>
      <c r="P97" s="4">
        <f t="shared" si="6"/>
        <v>689973</v>
      </c>
      <c r="Q97" t="s">
        <v>869</v>
      </c>
      <c r="R97" t="s">
        <v>870</v>
      </c>
      <c r="S97" t="s">
        <v>871</v>
      </c>
      <c r="T97" t="s">
        <v>872</v>
      </c>
      <c r="U97" t="s">
        <v>873</v>
      </c>
      <c r="V97" t="s">
        <v>874</v>
      </c>
      <c r="W97" t="s">
        <v>875</v>
      </c>
      <c r="X97" t="s">
        <v>876</v>
      </c>
    </row>
    <row r="98" spans="1:24" x14ac:dyDescent="0.4">
      <c r="A98" t="s">
        <v>877</v>
      </c>
      <c r="B98" t="s">
        <v>878</v>
      </c>
      <c r="C98" t="s">
        <v>462</v>
      </c>
      <c r="D98" t="s">
        <v>13081</v>
      </c>
      <c r="E98" s="4">
        <v>249</v>
      </c>
      <c r="F98" s="18">
        <v>799</v>
      </c>
      <c r="G98" s="18" t="str">
        <f t="shared" si="7"/>
        <v>less than 1000</v>
      </c>
      <c r="H98" s="1">
        <v>0.69</v>
      </c>
      <c r="I98" s="9">
        <v>0.69</v>
      </c>
      <c r="J98" s="1" t="e">
        <f>IF(#REF! &gt;= 0.5, "50% or More", "Less than 50%")</f>
        <v>#REF!</v>
      </c>
      <c r="K98" s="12">
        <v>3.8</v>
      </c>
      <c r="L98" s="12">
        <f t="shared" si="8"/>
        <v>-0.15869961178869171</v>
      </c>
      <c r="M98" s="4">
        <v>1079</v>
      </c>
      <c r="N98" s="4">
        <f t="shared" si="5"/>
        <v>4100.2</v>
      </c>
      <c r="O98" s="4" t="str">
        <f t="shared" si="9"/>
        <v>1,000 or more</v>
      </c>
      <c r="P98" s="4">
        <f t="shared" si="6"/>
        <v>862121</v>
      </c>
      <c r="Q98" t="s">
        <v>879</v>
      </c>
      <c r="R98" t="s">
        <v>880</v>
      </c>
      <c r="S98" t="s">
        <v>881</v>
      </c>
      <c r="T98" t="s">
        <v>882</v>
      </c>
      <c r="U98" t="s">
        <v>883</v>
      </c>
      <c r="V98" t="s">
        <v>884</v>
      </c>
      <c r="W98" t="s">
        <v>885</v>
      </c>
      <c r="X98" t="s">
        <v>886</v>
      </c>
    </row>
    <row r="99" spans="1:24" x14ac:dyDescent="0.4">
      <c r="A99" t="s">
        <v>887</v>
      </c>
      <c r="B99" t="s">
        <v>888</v>
      </c>
      <c r="C99" t="s">
        <v>18</v>
      </c>
      <c r="D99" t="s">
        <v>13079</v>
      </c>
      <c r="E99" s="4">
        <v>345</v>
      </c>
      <c r="F99" s="18">
        <v>999</v>
      </c>
      <c r="G99" s="18" t="str">
        <f t="shared" si="7"/>
        <v>less than 1000</v>
      </c>
      <c r="H99" s="1">
        <v>0.65</v>
      </c>
      <c r="I99" s="9">
        <v>0.65</v>
      </c>
      <c r="J99" s="1" t="e">
        <f>IF(#REF! &gt;= 0.5, "50% or More", "Less than 50%")</f>
        <v>#REF!</v>
      </c>
      <c r="K99" s="12">
        <v>3.7</v>
      </c>
      <c r="L99" s="12">
        <f t="shared" si="8"/>
        <v>-0.15808811183245364</v>
      </c>
      <c r="M99" s="4">
        <v>1097</v>
      </c>
      <c r="N99" s="4">
        <f t="shared" si="5"/>
        <v>4058.9</v>
      </c>
      <c r="O99" s="4" t="str">
        <f t="shared" si="9"/>
        <v>1,000 or more</v>
      </c>
      <c r="P99" s="4">
        <f t="shared" si="6"/>
        <v>1095903</v>
      </c>
      <c r="Q99" t="s">
        <v>889</v>
      </c>
      <c r="R99" t="s">
        <v>890</v>
      </c>
      <c r="S99" t="s">
        <v>891</v>
      </c>
      <c r="T99" t="s">
        <v>892</v>
      </c>
      <c r="U99" t="s">
        <v>893</v>
      </c>
      <c r="V99" t="s">
        <v>894</v>
      </c>
      <c r="W99" t="s">
        <v>895</v>
      </c>
      <c r="X99" t="s">
        <v>896</v>
      </c>
    </row>
    <row r="100" spans="1:24" x14ac:dyDescent="0.4">
      <c r="A100" t="s">
        <v>897</v>
      </c>
      <c r="B100" t="s">
        <v>898</v>
      </c>
      <c r="C100" t="s">
        <v>98</v>
      </c>
      <c r="D100" t="s">
        <v>13080</v>
      </c>
      <c r="E100" s="4">
        <v>1099</v>
      </c>
      <c r="F100" s="18">
        <v>1899</v>
      </c>
      <c r="G100" s="18" t="str">
        <f t="shared" si="7"/>
        <v>less than 5000</v>
      </c>
      <c r="H100" s="1">
        <v>0.42</v>
      </c>
      <c r="I100" s="9">
        <v>0.42</v>
      </c>
      <c r="J100" s="1" t="e">
        <f>IF(#REF! &gt;= 0.5, "50% or More", "Less than 50%")</f>
        <v>#REF!</v>
      </c>
      <c r="K100" s="12">
        <v>4.5</v>
      </c>
      <c r="L100" s="12">
        <f t="shared" si="8"/>
        <v>-0.15743183848588652</v>
      </c>
      <c r="M100" s="4">
        <v>22420</v>
      </c>
      <c r="N100" s="4">
        <f t="shared" si="5"/>
        <v>100890</v>
      </c>
      <c r="O100" s="4" t="str">
        <f t="shared" si="9"/>
        <v>1,000 or more</v>
      </c>
      <c r="P100" s="4">
        <f t="shared" si="6"/>
        <v>42575580</v>
      </c>
      <c r="Q100" t="s">
        <v>899</v>
      </c>
      <c r="R100" t="s">
        <v>900</v>
      </c>
      <c r="S100" t="s">
        <v>901</v>
      </c>
      <c r="T100" t="s">
        <v>902</v>
      </c>
      <c r="U100" t="s">
        <v>903</v>
      </c>
      <c r="V100" t="s">
        <v>904</v>
      </c>
      <c r="W100" t="s">
        <v>905</v>
      </c>
      <c r="X100" t="s">
        <v>906</v>
      </c>
    </row>
    <row r="101" spans="1:24" x14ac:dyDescent="0.4">
      <c r="A101" t="s">
        <v>907</v>
      </c>
      <c r="B101" t="s">
        <v>908</v>
      </c>
      <c r="C101" t="s">
        <v>18</v>
      </c>
      <c r="D101" t="s">
        <v>13079</v>
      </c>
      <c r="E101" s="4">
        <v>719</v>
      </c>
      <c r="F101" s="18">
        <v>1499</v>
      </c>
      <c r="G101" s="18" t="str">
        <f t="shared" si="7"/>
        <v>less than 5000</v>
      </c>
      <c r="H101" s="1">
        <v>0.52</v>
      </c>
      <c r="I101" s="9">
        <v>0.52</v>
      </c>
      <c r="J101" s="1" t="e">
        <f>IF(#REF! &gt;= 0.5, "50% or More", "Less than 50%")</f>
        <v>#REF!</v>
      </c>
      <c r="K101" s="12">
        <v>4.0999999999999996</v>
      </c>
      <c r="L101" s="12">
        <f t="shared" si="8"/>
        <v>-0.15730500905550659</v>
      </c>
      <c r="M101" s="4">
        <v>1045</v>
      </c>
      <c r="N101" s="4">
        <f t="shared" si="5"/>
        <v>4284.5</v>
      </c>
      <c r="O101" s="4" t="str">
        <f t="shared" si="9"/>
        <v>1,000 or more</v>
      </c>
      <c r="P101" s="4">
        <f t="shared" si="6"/>
        <v>1566455</v>
      </c>
      <c r="Q101" t="s">
        <v>909</v>
      </c>
      <c r="R101" t="s">
        <v>910</v>
      </c>
      <c r="S101" t="s">
        <v>911</v>
      </c>
      <c r="T101" t="s">
        <v>912</v>
      </c>
      <c r="U101" t="s">
        <v>913</v>
      </c>
      <c r="V101" t="s">
        <v>914</v>
      </c>
      <c r="W101" t="s">
        <v>915</v>
      </c>
      <c r="X101" t="s">
        <v>916</v>
      </c>
    </row>
    <row r="102" spans="1:24" x14ac:dyDescent="0.4">
      <c r="A102" t="s">
        <v>917</v>
      </c>
      <c r="B102" t="s">
        <v>918</v>
      </c>
      <c r="C102" t="s">
        <v>462</v>
      </c>
      <c r="D102" t="s">
        <v>13081</v>
      </c>
      <c r="E102" s="4">
        <v>349</v>
      </c>
      <c r="F102" s="18">
        <v>1499</v>
      </c>
      <c r="G102" s="18" t="str">
        <f t="shared" si="7"/>
        <v>less than 5000</v>
      </c>
      <c r="H102" s="1">
        <v>0.77</v>
      </c>
      <c r="I102" s="9">
        <v>0.77</v>
      </c>
      <c r="J102" s="1" t="e">
        <f>IF(#REF! &gt;= 0.5, "50% or More", "Less than 50%")</f>
        <v>#REF!</v>
      </c>
      <c r="K102" s="12">
        <v>4.3</v>
      </c>
      <c r="L102" s="12">
        <f t="shared" si="8"/>
        <v>-0.15731147948105501</v>
      </c>
      <c r="M102" s="4">
        <v>4145</v>
      </c>
      <c r="N102" s="4">
        <f t="shared" si="5"/>
        <v>17823.5</v>
      </c>
      <c r="O102" s="4" t="str">
        <f t="shared" si="9"/>
        <v>1,000 or more</v>
      </c>
      <c r="P102" s="4">
        <f t="shared" si="6"/>
        <v>6213355</v>
      </c>
      <c r="Q102" t="s">
        <v>919</v>
      </c>
      <c r="R102" t="s">
        <v>920</v>
      </c>
      <c r="S102" t="s">
        <v>921</v>
      </c>
      <c r="T102" t="s">
        <v>922</v>
      </c>
      <c r="U102" t="s">
        <v>923</v>
      </c>
      <c r="V102" t="s">
        <v>924</v>
      </c>
      <c r="W102" t="s">
        <v>925</v>
      </c>
      <c r="X102" t="s">
        <v>926</v>
      </c>
    </row>
    <row r="103" spans="1:24" x14ac:dyDescent="0.4">
      <c r="A103" t="s">
        <v>927</v>
      </c>
      <c r="B103" t="s">
        <v>928</v>
      </c>
      <c r="C103" t="s">
        <v>18</v>
      </c>
      <c r="D103" t="s">
        <v>13079</v>
      </c>
      <c r="E103" s="4">
        <v>849</v>
      </c>
      <c r="F103" s="18">
        <v>1809</v>
      </c>
      <c r="G103" s="18" t="str">
        <f t="shared" si="7"/>
        <v>less than 5000</v>
      </c>
      <c r="H103" s="1">
        <v>0.53</v>
      </c>
      <c r="I103" s="9">
        <v>0.53</v>
      </c>
      <c r="J103" s="1" t="e">
        <f>IF(#REF! &gt;= 0.5, "50% or More", "Less than 50%")</f>
        <v>#REF!</v>
      </c>
      <c r="K103" s="12">
        <v>4.3</v>
      </c>
      <c r="L103" s="12">
        <f t="shared" si="8"/>
        <v>-0.15815028693770511</v>
      </c>
      <c r="M103" s="4">
        <v>6547</v>
      </c>
      <c r="N103" s="4">
        <f t="shared" si="5"/>
        <v>28152.1</v>
      </c>
      <c r="O103" s="4" t="str">
        <f t="shared" si="9"/>
        <v>1,000 or more</v>
      </c>
      <c r="P103" s="4">
        <f t="shared" si="6"/>
        <v>11843523</v>
      </c>
      <c r="Q103" t="s">
        <v>498</v>
      </c>
      <c r="R103" t="s">
        <v>929</v>
      </c>
      <c r="S103" t="s">
        <v>930</v>
      </c>
      <c r="T103" t="s">
        <v>931</v>
      </c>
      <c r="U103" t="s">
        <v>932</v>
      </c>
      <c r="V103" t="s">
        <v>933</v>
      </c>
      <c r="W103" t="s">
        <v>504</v>
      </c>
      <c r="X103" t="s">
        <v>934</v>
      </c>
    </row>
    <row r="104" spans="1:24" x14ac:dyDescent="0.4">
      <c r="A104" t="s">
        <v>935</v>
      </c>
      <c r="B104" t="s">
        <v>936</v>
      </c>
      <c r="C104" t="s">
        <v>462</v>
      </c>
      <c r="D104" t="s">
        <v>13081</v>
      </c>
      <c r="E104" s="4">
        <v>299</v>
      </c>
      <c r="F104" s="18">
        <v>899</v>
      </c>
      <c r="G104" s="18" t="str">
        <f t="shared" si="7"/>
        <v>less than 1000</v>
      </c>
      <c r="H104" s="1">
        <v>0.67</v>
      </c>
      <c r="I104" s="9">
        <v>0.67</v>
      </c>
      <c r="J104" s="1" t="e">
        <f>IF(#REF! &gt;= 0.5, "50% or More", "Less than 50%")</f>
        <v>#REF!</v>
      </c>
      <c r="K104" s="12">
        <v>4</v>
      </c>
      <c r="L104" s="12">
        <f t="shared" si="8"/>
        <v>-0.15832081668835221</v>
      </c>
      <c r="M104" s="4">
        <v>1588</v>
      </c>
      <c r="N104" s="4">
        <f t="shared" si="5"/>
        <v>6352</v>
      </c>
      <c r="O104" s="4" t="str">
        <f t="shared" si="9"/>
        <v>1,000 or more</v>
      </c>
      <c r="P104" s="4">
        <f t="shared" si="6"/>
        <v>1427612</v>
      </c>
      <c r="Q104" t="s">
        <v>937</v>
      </c>
      <c r="R104" t="s">
        <v>938</v>
      </c>
      <c r="S104" t="s">
        <v>939</v>
      </c>
      <c r="T104" t="s">
        <v>940</v>
      </c>
      <c r="U104" t="s">
        <v>941</v>
      </c>
      <c r="V104" t="s">
        <v>942</v>
      </c>
      <c r="W104" t="s">
        <v>943</v>
      </c>
      <c r="X104" t="s">
        <v>944</v>
      </c>
    </row>
    <row r="105" spans="1:24" x14ac:dyDescent="0.4">
      <c r="A105" t="s">
        <v>945</v>
      </c>
      <c r="B105" t="s">
        <v>946</v>
      </c>
      <c r="C105" t="s">
        <v>169</v>
      </c>
      <c r="D105" t="s">
        <v>13081</v>
      </c>
      <c r="E105" s="4">
        <v>21999</v>
      </c>
      <c r="F105" s="18">
        <v>29999</v>
      </c>
      <c r="G105" s="18" t="str">
        <f t="shared" si="7"/>
        <v>5000 and above</v>
      </c>
      <c r="H105" s="1">
        <v>0.27</v>
      </c>
      <c r="I105" s="9">
        <v>0.27</v>
      </c>
      <c r="J105" s="1" t="e">
        <f>IF(#REF! &gt;= 0.5, "50% or More", "Less than 50%")</f>
        <v>#REF!</v>
      </c>
      <c r="K105" s="12">
        <v>4.2</v>
      </c>
      <c r="L105" s="12">
        <f t="shared" si="8"/>
        <v>-0.1581639490841146</v>
      </c>
      <c r="M105" s="4">
        <v>32840</v>
      </c>
      <c r="N105" s="4">
        <f t="shared" si="5"/>
        <v>137928</v>
      </c>
      <c r="O105" s="4" t="str">
        <f t="shared" si="9"/>
        <v>1,000 or more</v>
      </c>
      <c r="P105" s="4">
        <f t="shared" si="6"/>
        <v>985167160</v>
      </c>
      <c r="Q105" t="s">
        <v>947</v>
      </c>
      <c r="R105" t="s">
        <v>171</v>
      </c>
      <c r="S105" t="s">
        <v>172</v>
      </c>
      <c r="T105" t="s">
        <v>173</v>
      </c>
      <c r="U105" t="s">
        <v>174</v>
      </c>
      <c r="V105" t="s">
        <v>948</v>
      </c>
      <c r="W105" t="s">
        <v>949</v>
      </c>
      <c r="X105" t="s">
        <v>950</v>
      </c>
    </row>
    <row r="106" spans="1:24" x14ac:dyDescent="0.4">
      <c r="A106" t="s">
        <v>951</v>
      </c>
      <c r="B106" t="s">
        <v>952</v>
      </c>
      <c r="C106" t="s">
        <v>18</v>
      </c>
      <c r="D106" t="s">
        <v>13079</v>
      </c>
      <c r="E106" s="4">
        <v>349</v>
      </c>
      <c r="F106" s="18">
        <v>999</v>
      </c>
      <c r="G106" s="18" t="str">
        <f t="shared" si="7"/>
        <v>less than 1000</v>
      </c>
      <c r="H106" s="1">
        <v>0.65</v>
      </c>
      <c r="I106" s="9">
        <v>0.65</v>
      </c>
      <c r="J106" s="1" t="e">
        <f>IF(#REF! &gt;= 0.5, "50% or More", "Less than 50%")</f>
        <v>#REF!</v>
      </c>
      <c r="K106" s="12">
        <v>4.2</v>
      </c>
      <c r="L106" s="12">
        <f t="shared" si="8"/>
        <v>-0.15797568078516808</v>
      </c>
      <c r="M106" s="4">
        <v>13120</v>
      </c>
      <c r="N106" s="4">
        <f t="shared" si="5"/>
        <v>55104</v>
      </c>
      <c r="O106" s="4" t="str">
        <f t="shared" si="9"/>
        <v>1,000 or more</v>
      </c>
      <c r="P106" s="4">
        <f t="shared" si="6"/>
        <v>13106880</v>
      </c>
      <c r="Q106" t="s">
        <v>953</v>
      </c>
      <c r="R106" t="s">
        <v>954</v>
      </c>
      <c r="S106" t="s">
        <v>955</v>
      </c>
      <c r="T106" t="s">
        <v>956</v>
      </c>
      <c r="U106" t="s">
        <v>957</v>
      </c>
      <c r="V106" t="s">
        <v>958</v>
      </c>
      <c r="W106" t="s">
        <v>959</v>
      </c>
      <c r="X106" t="s">
        <v>960</v>
      </c>
    </row>
    <row r="107" spans="1:24" x14ac:dyDescent="0.4">
      <c r="A107" t="s">
        <v>961</v>
      </c>
      <c r="B107" t="s">
        <v>962</v>
      </c>
      <c r="C107" t="s">
        <v>18</v>
      </c>
      <c r="D107" t="s">
        <v>13079</v>
      </c>
      <c r="E107" s="4">
        <v>399</v>
      </c>
      <c r="F107" s="18">
        <v>999</v>
      </c>
      <c r="G107" s="18" t="str">
        <f t="shared" si="7"/>
        <v>less than 1000</v>
      </c>
      <c r="H107" s="1">
        <v>0.6</v>
      </c>
      <c r="I107" s="9">
        <v>0.6</v>
      </c>
      <c r="J107" s="1" t="e">
        <f>IF(#REF! &gt;= 0.5, "50% or More", "Less than 50%")</f>
        <v>#REF!</v>
      </c>
      <c r="K107" s="12">
        <v>4.3</v>
      </c>
      <c r="L107" s="12">
        <f t="shared" si="8"/>
        <v>-0.15824008114150645</v>
      </c>
      <c r="M107" s="4">
        <v>2806</v>
      </c>
      <c r="N107" s="4">
        <f t="shared" si="5"/>
        <v>12065.8</v>
      </c>
      <c r="O107" s="4" t="str">
        <f t="shared" si="9"/>
        <v>1,000 or more</v>
      </c>
      <c r="P107" s="4">
        <f t="shared" si="6"/>
        <v>2803194</v>
      </c>
      <c r="Q107" t="s">
        <v>963</v>
      </c>
      <c r="R107" t="s">
        <v>964</v>
      </c>
      <c r="S107" t="s">
        <v>965</v>
      </c>
      <c r="T107" t="s">
        <v>966</v>
      </c>
      <c r="U107" t="s">
        <v>967</v>
      </c>
      <c r="V107" t="s">
        <v>968</v>
      </c>
      <c r="W107" t="s">
        <v>969</v>
      </c>
      <c r="X107" t="s">
        <v>970</v>
      </c>
    </row>
    <row r="108" spans="1:24" x14ac:dyDescent="0.4">
      <c r="A108" t="s">
        <v>971</v>
      </c>
      <c r="B108" t="s">
        <v>972</v>
      </c>
      <c r="C108" t="s">
        <v>18</v>
      </c>
      <c r="D108" t="s">
        <v>13079</v>
      </c>
      <c r="E108" s="4">
        <v>449</v>
      </c>
      <c r="F108" s="18">
        <v>1299</v>
      </c>
      <c r="G108" s="18" t="str">
        <f t="shared" si="7"/>
        <v>less than 5000</v>
      </c>
      <c r="H108" s="1">
        <v>0.65</v>
      </c>
      <c r="I108" s="9">
        <v>0.65</v>
      </c>
      <c r="J108" s="1" t="e">
        <f>IF(#REF! &gt;= 0.5, "50% or More", "Less than 50%")</f>
        <v>#REF!</v>
      </c>
      <c r="K108" s="12">
        <v>4.2</v>
      </c>
      <c r="L108" s="12">
        <f t="shared" si="8"/>
        <v>-0.15859298242129655</v>
      </c>
      <c r="M108" s="4">
        <v>24269</v>
      </c>
      <c r="N108" s="4">
        <f t="shared" si="5"/>
        <v>101929.8</v>
      </c>
      <c r="O108" s="4" t="str">
        <f t="shared" si="9"/>
        <v>1,000 or more</v>
      </c>
      <c r="P108" s="4">
        <f t="shared" si="6"/>
        <v>31525431</v>
      </c>
      <c r="Q108" t="s">
        <v>973</v>
      </c>
      <c r="R108" t="s">
        <v>20</v>
      </c>
      <c r="S108" t="s">
        <v>21</v>
      </c>
      <c r="T108" t="s">
        <v>22</v>
      </c>
      <c r="U108" t="s">
        <v>23</v>
      </c>
      <c r="V108" t="s">
        <v>24</v>
      </c>
      <c r="W108" t="s">
        <v>25</v>
      </c>
      <c r="X108" t="s">
        <v>974</v>
      </c>
    </row>
    <row r="109" spans="1:24" x14ac:dyDescent="0.4">
      <c r="A109" t="s">
        <v>975</v>
      </c>
      <c r="B109" t="s">
        <v>976</v>
      </c>
      <c r="C109" t="s">
        <v>18</v>
      </c>
      <c r="D109" t="s">
        <v>13079</v>
      </c>
      <c r="E109" s="4">
        <v>299</v>
      </c>
      <c r="F109" s="18">
        <v>999</v>
      </c>
      <c r="G109" s="18" t="str">
        <f t="shared" si="7"/>
        <v>less than 1000</v>
      </c>
      <c r="H109" s="1">
        <v>0.7</v>
      </c>
      <c r="I109" s="9">
        <v>0.7</v>
      </c>
      <c r="J109" s="1" t="e">
        <f>IF(#REF! &gt;= 0.5, "50% or More", "Less than 50%")</f>
        <v>#REF!</v>
      </c>
      <c r="K109" s="12">
        <v>4.3</v>
      </c>
      <c r="L109" s="12">
        <f t="shared" si="8"/>
        <v>-0.15885860886699624</v>
      </c>
      <c r="M109" s="4">
        <v>766</v>
      </c>
      <c r="N109" s="4">
        <f t="shared" si="5"/>
        <v>3293.7999999999997</v>
      </c>
      <c r="O109" s="4" t="str">
        <f t="shared" si="9"/>
        <v>less than 1,000</v>
      </c>
      <c r="P109" s="4">
        <f t="shared" si="6"/>
        <v>765234</v>
      </c>
      <c r="Q109" t="s">
        <v>977</v>
      </c>
      <c r="R109" t="s">
        <v>978</v>
      </c>
      <c r="S109" t="s">
        <v>979</v>
      </c>
      <c r="T109" t="s">
        <v>980</v>
      </c>
      <c r="U109" t="s">
        <v>981</v>
      </c>
      <c r="V109" t="s">
        <v>982</v>
      </c>
      <c r="W109" t="s">
        <v>983</v>
      </c>
      <c r="X109" t="s">
        <v>984</v>
      </c>
    </row>
    <row r="110" spans="1:24" x14ac:dyDescent="0.4">
      <c r="A110" t="s">
        <v>985</v>
      </c>
      <c r="B110" t="s">
        <v>986</v>
      </c>
      <c r="C110" t="s">
        <v>169</v>
      </c>
      <c r="D110" t="s">
        <v>13081</v>
      </c>
      <c r="E110" s="4">
        <v>37999</v>
      </c>
      <c r="F110" s="18">
        <v>65000</v>
      </c>
      <c r="G110" s="18" t="str">
        <f t="shared" si="7"/>
        <v>5000 and above</v>
      </c>
      <c r="H110" s="1">
        <v>0.42</v>
      </c>
      <c r="I110" s="9">
        <v>0.42</v>
      </c>
      <c r="J110" s="1" t="e">
        <f>IF(#REF! &gt;= 0.5, "50% or More", "Less than 50%")</f>
        <v>#REF!</v>
      </c>
      <c r="K110" s="12">
        <v>4.3</v>
      </c>
      <c r="L110" s="12">
        <f t="shared" si="8"/>
        <v>-0.15949385107153147</v>
      </c>
      <c r="M110" s="4">
        <v>3587</v>
      </c>
      <c r="N110" s="4">
        <f t="shared" si="5"/>
        <v>15424.099999999999</v>
      </c>
      <c r="O110" s="4" t="str">
        <f t="shared" si="9"/>
        <v>1,000 or more</v>
      </c>
      <c r="P110" s="4">
        <f t="shared" si="6"/>
        <v>233155000</v>
      </c>
      <c r="Q110" t="s">
        <v>987</v>
      </c>
      <c r="R110" t="s">
        <v>988</v>
      </c>
      <c r="S110" t="s">
        <v>989</v>
      </c>
      <c r="T110" t="s">
        <v>990</v>
      </c>
      <c r="U110" t="s">
        <v>991</v>
      </c>
      <c r="V110" t="s">
        <v>992</v>
      </c>
      <c r="W110" t="s">
        <v>993</v>
      </c>
      <c r="X110" t="s">
        <v>994</v>
      </c>
    </row>
    <row r="111" spans="1:24" x14ac:dyDescent="0.4">
      <c r="A111" t="s">
        <v>995</v>
      </c>
      <c r="B111" t="s">
        <v>996</v>
      </c>
      <c r="C111" t="s">
        <v>18</v>
      </c>
      <c r="D111" t="s">
        <v>13079</v>
      </c>
      <c r="E111" s="4">
        <v>99</v>
      </c>
      <c r="F111" s="18">
        <v>800</v>
      </c>
      <c r="G111" s="18" t="str">
        <f t="shared" si="7"/>
        <v>less than 1000</v>
      </c>
      <c r="H111" s="1">
        <v>0.88</v>
      </c>
      <c r="I111" s="9">
        <v>0.88</v>
      </c>
      <c r="J111" s="1" t="e">
        <f>IF(#REF! &gt;= 0.5, "50% or More", "Less than 50%")</f>
        <v>#REF!</v>
      </c>
      <c r="K111" s="12">
        <v>3.9</v>
      </c>
      <c r="L111" s="12">
        <f t="shared" si="8"/>
        <v>-0.15940522426876444</v>
      </c>
      <c r="M111" s="4">
        <v>24871</v>
      </c>
      <c r="N111" s="4">
        <f t="shared" si="5"/>
        <v>96996.9</v>
      </c>
      <c r="O111" s="4" t="str">
        <f t="shared" si="9"/>
        <v>1,000 or more</v>
      </c>
      <c r="P111" s="4">
        <f t="shared" si="6"/>
        <v>19896800</v>
      </c>
      <c r="Q111" t="s">
        <v>997</v>
      </c>
      <c r="R111" t="s">
        <v>69</v>
      </c>
      <c r="S111" t="s">
        <v>70</v>
      </c>
      <c r="T111" t="s">
        <v>71</v>
      </c>
      <c r="U111" t="s">
        <v>72</v>
      </c>
      <c r="V111" t="s">
        <v>998</v>
      </c>
      <c r="W111" t="s">
        <v>999</v>
      </c>
      <c r="X111" t="s">
        <v>1000</v>
      </c>
    </row>
    <row r="112" spans="1:24" x14ac:dyDescent="0.4">
      <c r="A112" t="s">
        <v>1001</v>
      </c>
      <c r="B112" t="s">
        <v>1002</v>
      </c>
      <c r="C112" t="s">
        <v>508</v>
      </c>
      <c r="D112" t="s">
        <v>13081</v>
      </c>
      <c r="E112" s="4">
        <v>7390</v>
      </c>
      <c r="F112" s="18">
        <v>20000</v>
      </c>
      <c r="G112" s="18" t="str">
        <f t="shared" si="7"/>
        <v>5000 and above</v>
      </c>
      <c r="H112" s="1">
        <v>0.63</v>
      </c>
      <c r="I112" s="9">
        <v>0.63</v>
      </c>
      <c r="J112" s="1" t="e">
        <f>IF(#REF! &gt;= 0.5, "50% or More", "Less than 50%")</f>
        <v>#REF!</v>
      </c>
      <c r="K112" s="12">
        <v>4.0999999999999996</v>
      </c>
      <c r="L112" s="12">
        <f t="shared" si="8"/>
        <v>-0.15873594980027333</v>
      </c>
      <c r="M112" s="4">
        <v>2581</v>
      </c>
      <c r="N112" s="4">
        <f t="shared" si="5"/>
        <v>10582.099999999999</v>
      </c>
      <c r="O112" s="4" t="str">
        <f t="shared" si="9"/>
        <v>1,000 or more</v>
      </c>
      <c r="P112" s="4">
        <f t="shared" si="6"/>
        <v>51620000</v>
      </c>
      <c r="Q112" t="s">
        <v>1003</v>
      </c>
      <c r="R112" t="s">
        <v>1004</v>
      </c>
      <c r="S112" t="s">
        <v>1005</v>
      </c>
      <c r="T112" t="s">
        <v>1006</v>
      </c>
      <c r="U112" t="s">
        <v>1007</v>
      </c>
      <c r="V112" t="s">
        <v>1008</v>
      </c>
      <c r="W112" t="s">
        <v>1009</v>
      </c>
      <c r="X112" t="s">
        <v>1010</v>
      </c>
    </row>
    <row r="113" spans="1:39" x14ac:dyDescent="0.4">
      <c r="A113" t="s">
        <v>1011</v>
      </c>
      <c r="B113" t="s">
        <v>1012</v>
      </c>
      <c r="C113" t="s">
        <v>18</v>
      </c>
      <c r="D113" t="s">
        <v>13079</v>
      </c>
      <c r="E113" s="4">
        <v>273.10000000000002</v>
      </c>
      <c r="F113" s="18">
        <v>999</v>
      </c>
      <c r="G113" s="18" t="str">
        <f t="shared" si="7"/>
        <v>less than 1000</v>
      </c>
      <c r="H113" s="1">
        <v>0.73</v>
      </c>
      <c r="I113" s="9">
        <v>0.73</v>
      </c>
      <c r="J113" s="1" t="e">
        <f>IF(#REF! &gt;= 0.5, "50% or More", "Less than 50%")</f>
        <v>#REF!</v>
      </c>
      <c r="K113" s="12">
        <v>4.3</v>
      </c>
      <c r="L113" s="12">
        <f t="shared" si="8"/>
        <v>-0.15878075005739561</v>
      </c>
      <c r="M113" s="4">
        <v>20850</v>
      </c>
      <c r="N113" s="4">
        <f t="shared" si="5"/>
        <v>89655</v>
      </c>
      <c r="O113" s="4" t="str">
        <f t="shared" si="9"/>
        <v>1,000 or more</v>
      </c>
      <c r="P113" s="4">
        <f t="shared" si="6"/>
        <v>20829150</v>
      </c>
      <c r="Q113" t="s">
        <v>1013</v>
      </c>
      <c r="R113" t="s">
        <v>295</v>
      </c>
      <c r="S113" t="s">
        <v>296</v>
      </c>
      <c r="T113" t="s">
        <v>297</v>
      </c>
      <c r="U113" t="s">
        <v>298</v>
      </c>
      <c r="V113" t="s">
        <v>299</v>
      </c>
      <c r="W113" t="s">
        <v>1014</v>
      </c>
      <c r="X113" t="s">
        <v>1015</v>
      </c>
    </row>
    <row r="114" spans="1:39" x14ac:dyDescent="0.4">
      <c r="A114" t="s">
        <v>1016</v>
      </c>
      <c r="B114" t="s">
        <v>1017</v>
      </c>
      <c r="C114" t="s">
        <v>169</v>
      </c>
      <c r="D114" t="s">
        <v>13081</v>
      </c>
      <c r="E114" s="4">
        <v>15990</v>
      </c>
      <c r="F114" s="18">
        <v>23990</v>
      </c>
      <c r="G114" s="18" t="str">
        <f t="shared" si="7"/>
        <v>5000 and above</v>
      </c>
      <c r="H114" s="1">
        <v>0.33</v>
      </c>
      <c r="I114" s="9">
        <v>0.33</v>
      </c>
      <c r="J114" s="1" t="e">
        <f>IF(#REF! &gt;= 0.5, "50% or More", "Less than 50%")</f>
        <v>#REF!</v>
      </c>
      <c r="K114" s="12">
        <v>4.3</v>
      </c>
      <c r="L114" s="12">
        <f t="shared" si="8"/>
        <v>-0.15950912862607439</v>
      </c>
      <c r="M114" s="4">
        <v>1035</v>
      </c>
      <c r="N114" s="4">
        <f t="shared" si="5"/>
        <v>4450.5</v>
      </c>
      <c r="O114" s="4" t="str">
        <f t="shared" si="9"/>
        <v>1,000 or more</v>
      </c>
      <c r="P114" s="4">
        <f t="shared" si="6"/>
        <v>24829650</v>
      </c>
      <c r="Q114" t="s">
        <v>1018</v>
      </c>
      <c r="R114" t="s">
        <v>1019</v>
      </c>
      <c r="S114" t="s">
        <v>1020</v>
      </c>
      <c r="T114" t="s">
        <v>1021</v>
      </c>
      <c r="U114" t="s">
        <v>1022</v>
      </c>
      <c r="V114" t="s">
        <v>1023</v>
      </c>
      <c r="W114" t="s">
        <v>1024</v>
      </c>
      <c r="X114" t="s">
        <v>1025</v>
      </c>
    </row>
    <row r="115" spans="1:39" x14ac:dyDescent="0.4">
      <c r="A115" t="s">
        <v>1026</v>
      </c>
      <c r="B115" t="s">
        <v>1027</v>
      </c>
      <c r="C115" t="s">
        <v>18</v>
      </c>
      <c r="D115" t="s">
        <v>13079</v>
      </c>
      <c r="E115" s="4">
        <v>399</v>
      </c>
      <c r="F115" s="18">
        <v>999</v>
      </c>
      <c r="G115" s="18" t="str">
        <f t="shared" si="7"/>
        <v>less than 1000</v>
      </c>
      <c r="H115" s="1">
        <v>0.6</v>
      </c>
      <c r="I115" s="9">
        <v>0.6</v>
      </c>
      <c r="J115" s="1" t="e">
        <f>IF(#REF! &gt;= 0.5, "50% or More", "Less than 50%")</f>
        <v>#REF!</v>
      </c>
      <c r="K115" s="12">
        <v>4.0999999999999996</v>
      </c>
      <c r="L115" s="12">
        <f t="shared" si="8"/>
        <v>-0.15922869080295765</v>
      </c>
      <c r="M115" s="4">
        <v>1780</v>
      </c>
      <c r="N115" s="4">
        <f t="shared" si="5"/>
        <v>7297.9999999999991</v>
      </c>
      <c r="O115" s="4" t="str">
        <f t="shared" si="9"/>
        <v>1,000 or more</v>
      </c>
      <c r="P115" s="4">
        <f t="shared" si="6"/>
        <v>1778220</v>
      </c>
      <c r="Q115" t="s">
        <v>1028</v>
      </c>
      <c r="R115" t="s">
        <v>700</v>
      </c>
      <c r="S115" t="s">
        <v>701</v>
      </c>
      <c r="T115" t="s">
        <v>702</v>
      </c>
      <c r="U115" t="s">
        <v>703</v>
      </c>
      <c r="V115" t="s">
        <v>704</v>
      </c>
      <c r="W115" t="s">
        <v>1029</v>
      </c>
      <c r="X115" t="s">
        <v>1030</v>
      </c>
    </row>
    <row r="116" spans="1:39" x14ac:dyDescent="0.4">
      <c r="A116" t="s">
        <v>1031</v>
      </c>
      <c r="B116" t="s">
        <v>1032</v>
      </c>
      <c r="C116" t="s">
        <v>462</v>
      </c>
      <c r="D116" t="s">
        <v>13081</v>
      </c>
      <c r="E116" s="4">
        <v>399</v>
      </c>
      <c r="F116" s="18">
        <v>1999</v>
      </c>
      <c r="G116" s="18" t="str">
        <f t="shared" si="7"/>
        <v>less than 5000</v>
      </c>
      <c r="H116" s="1">
        <v>0.8</v>
      </c>
      <c r="I116" s="9">
        <v>0.8</v>
      </c>
      <c r="J116" s="1" t="e">
        <f>IF(#REF! &gt;= 0.5, "50% or More", "Less than 50%")</f>
        <v>#REF!</v>
      </c>
      <c r="K116" s="12">
        <v>4.5</v>
      </c>
      <c r="L116" s="12">
        <f t="shared" si="8"/>
        <v>-0.15926093904741465</v>
      </c>
      <c r="M116" s="4">
        <v>505</v>
      </c>
      <c r="N116" s="4">
        <f t="shared" si="5"/>
        <v>2272.5</v>
      </c>
      <c r="O116" s="4" t="str">
        <f t="shared" si="9"/>
        <v>less than 1,000</v>
      </c>
      <c r="P116" s="4">
        <f t="shared" si="6"/>
        <v>1009495</v>
      </c>
      <c r="Q116" t="s">
        <v>1033</v>
      </c>
      <c r="R116" t="s">
        <v>1034</v>
      </c>
      <c r="S116" t="s">
        <v>1035</v>
      </c>
      <c r="T116" t="s">
        <v>1036</v>
      </c>
      <c r="U116" t="s">
        <v>1037</v>
      </c>
      <c r="V116" t="s">
        <v>1038</v>
      </c>
      <c r="W116" t="s">
        <v>1039</v>
      </c>
      <c r="X116" t="s">
        <v>1040</v>
      </c>
    </row>
    <row r="117" spans="1:39" x14ac:dyDescent="0.4">
      <c r="A117" t="s">
        <v>1041</v>
      </c>
      <c r="B117" t="s">
        <v>1042</v>
      </c>
      <c r="C117" t="s">
        <v>18</v>
      </c>
      <c r="D117" t="s">
        <v>13079</v>
      </c>
      <c r="E117" s="4">
        <v>210</v>
      </c>
      <c r="F117" s="18">
        <v>399</v>
      </c>
      <c r="G117" s="18" t="str">
        <f t="shared" si="7"/>
        <v>less than 500</v>
      </c>
      <c r="H117" s="1">
        <v>0.47</v>
      </c>
      <c r="I117" s="9">
        <v>0.47</v>
      </c>
      <c r="J117" s="1" t="e">
        <f>IF(#REF! &gt;= 0.5, "50% or More", "Less than 50%")</f>
        <v>#REF!</v>
      </c>
      <c r="K117" s="12">
        <v>4.0999999999999996</v>
      </c>
      <c r="L117" s="12">
        <f t="shared" si="8"/>
        <v>-0.1610505471351053</v>
      </c>
      <c r="M117" s="4">
        <v>1717</v>
      </c>
      <c r="N117" s="4">
        <f t="shared" si="5"/>
        <v>7039.7</v>
      </c>
      <c r="O117" s="4" t="str">
        <f t="shared" si="9"/>
        <v>1,000 or more</v>
      </c>
      <c r="P117" s="4">
        <f t="shared" si="6"/>
        <v>685083</v>
      </c>
      <c r="Q117" t="s">
        <v>1043</v>
      </c>
      <c r="R117" t="s">
        <v>1044</v>
      </c>
      <c r="S117" t="s">
        <v>1045</v>
      </c>
      <c r="T117" t="s">
        <v>1046</v>
      </c>
      <c r="U117" t="s">
        <v>1047</v>
      </c>
      <c r="V117" t="s">
        <v>1048</v>
      </c>
      <c r="W117" t="s">
        <v>1049</v>
      </c>
      <c r="X117" t="s">
        <v>1050</v>
      </c>
    </row>
    <row r="118" spans="1:39" x14ac:dyDescent="0.4">
      <c r="A118" t="s">
        <v>1051</v>
      </c>
      <c r="B118" t="s">
        <v>1052</v>
      </c>
      <c r="C118" t="s">
        <v>462</v>
      </c>
      <c r="D118" t="s">
        <v>13081</v>
      </c>
      <c r="E118" s="4">
        <v>1299</v>
      </c>
      <c r="F118" s="18">
        <v>1999</v>
      </c>
      <c r="G118" s="18" t="str">
        <f t="shared" si="7"/>
        <v>less than 5000</v>
      </c>
      <c r="H118" s="1">
        <v>0.35</v>
      </c>
      <c r="I118" s="9">
        <v>0.35</v>
      </c>
      <c r="J118" s="1" t="e">
        <f>IF(#REF! &gt;= 0.5, "50% or More", "Less than 50%")</f>
        <v>#REF!</v>
      </c>
      <c r="K118" s="12">
        <v>3.6</v>
      </c>
      <c r="L118" s="12">
        <f t="shared" si="8"/>
        <v>-0.16105057848070892</v>
      </c>
      <c r="M118" s="4">
        <v>590</v>
      </c>
      <c r="N118" s="4">
        <f t="shared" si="5"/>
        <v>2124</v>
      </c>
      <c r="O118" s="4" t="str">
        <f t="shared" si="9"/>
        <v>less than 1,000</v>
      </c>
      <c r="P118" s="4">
        <f t="shared" si="6"/>
        <v>1179410</v>
      </c>
      <c r="Q118" t="s">
        <v>1053</v>
      </c>
      <c r="R118" t="s">
        <v>1054</v>
      </c>
      <c r="S118" t="s">
        <v>1055</v>
      </c>
      <c r="T118" t="s">
        <v>1056</v>
      </c>
      <c r="U118" t="s">
        <v>1057</v>
      </c>
      <c r="V118" t="s">
        <v>1058</v>
      </c>
      <c r="W118" t="s">
        <v>1059</v>
      </c>
      <c r="X118" t="s">
        <v>1060</v>
      </c>
    </row>
    <row r="119" spans="1:39" x14ac:dyDescent="0.4">
      <c r="A119" t="s">
        <v>1061</v>
      </c>
      <c r="B119" t="s">
        <v>1062</v>
      </c>
      <c r="C119" t="s">
        <v>18</v>
      </c>
      <c r="D119" t="s">
        <v>13079</v>
      </c>
      <c r="E119" s="4">
        <v>347</v>
      </c>
      <c r="F119" s="18">
        <v>999</v>
      </c>
      <c r="G119" s="18" t="str">
        <f t="shared" si="7"/>
        <v>less than 1000</v>
      </c>
      <c r="H119" s="1">
        <v>0.65</v>
      </c>
      <c r="I119" s="9">
        <v>0.65</v>
      </c>
      <c r="J119" s="1" t="e">
        <f>IF(#REF! &gt;= 0.5, "50% or More", "Less than 50%")</f>
        <v>#REF!</v>
      </c>
      <c r="K119" s="12">
        <v>3.5</v>
      </c>
      <c r="L119" s="12">
        <f t="shared" si="8"/>
        <v>-0.16191308497558424</v>
      </c>
      <c r="M119" s="4">
        <v>1121</v>
      </c>
      <c r="N119" s="4">
        <f t="shared" si="5"/>
        <v>3923.5</v>
      </c>
      <c r="O119" s="4" t="str">
        <f t="shared" si="9"/>
        <v>1,000 or more</v>
      </c>
      <c r="P119" s="4">
        <f t="shared" si="6"/>
        <v>1119879</v>
      </c>
      <c r="Q119" t="s">
        <v>1063</v>
      </c>
      <c r="R119" t="s">
        <v>1064</v>
      </c>
      <c r="S119" t="s">
        <v>1065</v>
      </c>
      <c r="T119" t="s">
        <v>1066</v>
      </c>
      <c r="U119" t="s">
        <v>1067</v>
      </c>
      <c r="V119" t="s">
        <v>1068</v>
      </c>
      <c r="W119" t="s">
        <v>1069</v>
      </c>
      <c r="X119" t="s">
        <v>1070</v>
      </c>
    </row>
    <row r="120" spans="1:39" x14ac:dyDescent="0.4">
      <c r="A120" t="s">
        <v>1071</v>
      </c>
      <c r="B120" t="s">
        <v>1072</v>
      </c>
      <c r="C120" t="s">
        <v>18</v>
      </c>
      <c r="D120" t="s">
        <v>13079</v>
      </c>
      <c r="E120" s="4">
        <v>149</v>
      </c>
      <c r="F120" s="18">
        <v>999</v>
      </c>
      <c r="G120" s="18" t="str">
        <f t="shared" si="7"/>
        <v>less than 1000</v>
      </c>
      <c r="H120" s="1">
        <v>0.85</v>
      </c>
      <c r="I120" s="9">
        <v>0.85</v>
      </c>
      <c r="J120" s="1" t="e">
        <f>IF(#REF! &gt;= 0.5, "50% or More", "Less than 50%")</f>
        <v>#REF!</v>
      </c>
      <c r="K120" s="12">
        <v>4</v>
      </c>
      <c r="L120" s="12">
        <f t="shared" si="8"/>
        <v>-0.16096903002056243</v>
      </c>
      <c r="M120" s="4">
        <v>1313</v>
      </c>
      <c r="N120" s="4">
        <f t="shared" si="5"/>
        <v>5252</v>
      </c>
      <c r="O120" s="4" t="str">
        <f t="shared" si="9"/>
        <v>1,000 or more</v>
      </c>
      <c r="P120" s="4">
        <f t="shared" si="6"/>
        <v>1311687</v>
      </c>
      <c r="Q120" t="s">
        <v>1073</v>
      </c>
      <c r="R120" t="s">
        <v>589</v>
      </c>
      <c r="S120" t="s">
        <v>590</v>
      </c>
      <c r="T120" t="s">
        <v>591</v>
      </c>
      <c r="U120" t="s">
        <v>592</v>
      </c>
      <c r="V120" t="s">
        <v>593</v>
      </c>
      <c r="W120" t="s">
        <v>1074</v>
      </c>
      <c r="X120" t="s">
        <v>1075</v>
      </c>
    </row>
    <row r="121" spans="1:39" x14ac:dyDescent="0.4">
      <c r="A121" t="s">
        <v>1076</v>
      </c>
      <c r="B121" t="s">
        <v>1077</v>
      </c>
      <c r="C121" t="s">
        <v>18</v>
      </c>
      <c r="D121" t="s">
        <v>13079</v>
      </c>
      <c r="E121" s="4">
        <v>228</v>
      </c>
      <c r="F121" s="18">
        <v>899</v>
      </c>
      <c r="G121" s="18" t="str">
        <f t="shared" si="7"/>
        <v>less than 1000</v>
      </c>
      <c r="H121" s="1">
        <v>0.75</v>
      </c>
      <c r="I121" s="9">
        <v>0.75</v>
      </c>
      <c r="J121" s="1" t="e">
        <f>IF(#REF! &gt;= 0.5, "50% or More", "Less than 50%")</f>
        <v>#REF!</v>
      </c>
      <c r="K121" s="12">
        <v>3.8</v>
      </c>
      <c r="L121" s="12">
        <f t="shared" si="8"/>
        <v>-0.16075008212976594</v>
      </c>
      <c r="M121" s="4">
        <v>132</v>
      </c>
      <c r="N121" s="4">
        <f t="shared" si="5"/>
        <v>501.59999999999997</v>
      </c>
      <c r="O121" s="4" t="str">
        <f t="shared" si="9"/>
        <v>less than 1,000</v>
      </c>
      <c r="P121" s="4">
        <f t="shared" si="6"/>
        <v>118668</v>
      </c>
      <c r="Q121" t="s">
        <v>1078</v>
      </c>
      <c r="R121" t="s">
        <v>1079</v>
      </c>
      <c r="S121" t="s">
        <v>1080</v>
      </c>
      <c r="T121" t="s">
        <v>1081</v>
      </c>
      <c r="U121" t="s">
        <v>1082</v>
      </c>
      <c r="V121" t="s">
        <v>1083</v>
      </c>
      <c r="W121" t="s">
        <v>1084</v>
      </c>
      <c r="X121" t="s">
        <v>1085</v>
      </c>
    </row>
    <row r="122" spans="1:39" x14ac:dyDescent="0.4">
      <c r="A122" t="s">
        <v>1086</v>
      </c>
      <c r="B122" t="s">
        <v>1087</v>
      </c>
      <c r="C122" t="s">
        <v>18</v>
      </c>
      <c r="D122" t="s">
        <v>13079</v>
      </c>
      <c r="E122" s="4">
        <v>1599</v>
      </c>
      <c r="F122" s="18">
        <v>1999</v>
      </c>
      <c r="G122" s="18" t="str">
        <f t="shared" si="7"/>
        <v>less than 5000</v>
      </c>
      <c r="H122" s="1">
        <v>0.2</v>
      </c>
      <c r="I122" s="9">
        <v>0.2</v>
      </c>
      <c r="J122" s="1" t="e">
        <f>IF(#REF! &gt;= 0.5, "50% or More", "Less than 50%")</f>
        <v>#REF!</v>
      </c>
      <c r="K122" s="12">
        <v>4.4000000000000004</v>
      </c>
      <c r="L122" s="12">
        <f t="shared" si="8"/>
        <v>-0.15996066229431449</v>
      </c>
      <c r="M122" s="4">
        <v>1951</v>
      </c>
      <c r="N122" s="4">
        <f t="shared" si="5"/>
        <v>8584.4000000000015</v>
      </c>
      <c r="O122" s="4" t="str">
        <f t="shared" si="9"/>
        <v>1,000 or more</v>
      </c>
      <c r="P122" s="4">
        <f t="shared" si="6"/>
        <v>3900049</v>
      </c>
      <c r="Q122" t="s">
        <v>1088</v>
      </c>
      <c r="R122" t="s">
        <v>1089</v>
      </c>
      <c r="S122" t="s">
        <v>1090</v>
      </c>
      <c r="T122" t="s">
        <v>1091</v>
      </c>
      <c r="U122" t="s">
        <v>1092</v>
      </c>
      <c r="V122" t="s">
        <v>1093</v>
      </c>
      <c r="W122" t="s">
        <v>1094</v>
      </c>
      <c r="X122" t="s">
        <v>1095</v>
      </c>
    </row>
    <row r="123" spans="1:39" x14ac:dyDescent="0.4">
      <c r="A123" t="s">
        <v>1096</v>
      </c>
      <c r="B123" t="s">
        <v>1097</v>
      </c>
      <c r="C123" t="s">
        <v>462</v>
      </c>
      <c r="D123" t="s">
        <v>13081</v>
      </c>
      <c r="E123" s="4">
        <v>1499</v>
      </c>
      <c r="F123" s="18">
        <v>3999</v>
      </c>
      <c r="G123" s="18" t="str">
        <f t="shared" si="7"/>
        <v>less than 5000</v>
      </c>
      <c r="H123" s="1">
        <v>0.63</v>
      </c>
      <c r="I123" s="9">
        <v>0.63</v>
      </c>
      <c r="J123" s="1" t="e">
        <f>IF(#REF! &gt;= 0.5, "50% or More", "Less than 50%")</f>
        <v>#REF!</v>
      </c>
      <c r="K123" s="12">
        <v>3.7</v>
      </c>
      <c r="L123" s="12">
        <f t="shared" si="8"/>
        <v>-0.15916024249157537</v>
      </c>
      <c r="M123" s="4">
        <v>37</v>
      </c>
      <c r="N123" s="4">
        <f t="shared" si="5"/>
        <v>136.9</v>
      </c>
      <c r="O123" s="4" t="str">
        <f t="shared" si="9"/>
        <v>less than 1,000</v>
      </c>
      <c r="P123" s="4">
        <f t="shared" si="6"/>
        <v>147963</v>
      </c>
      <c r="Q123" t="s">
        <v>1098</v>
      </c>
      <c r="R123" t="s">
        <v>1099</v>
      </c>
      <c r="S123" t="s">
        <v>1100</v>
      </c>
      <c r="T123" t="s">
        <v>1101</v>
      </c>
      <c r="U123" t="s">
        <v>1102</v>
      </c>
      <c r="V123" t="s">
        <v>1103</v>
      </c>
      <c r="W123" t="s">
        <v>1104</v>
      </c>
      <c r="X123" t="s">
        <v>1105</v>
      </c>
    </row>
    <row r="124" spans="1:39" x14ac:dyDescent="0.4">
      <c r="A124" t="s">
        <v>1106</v>
      </c>
      <c r="B124" t="s">
        <v>1107</v>
      </c>
      <c r="C124" t="s">
        <v>169</v>
      </c>
      <c r="D124" t="s">
        <v>13081</v>
      </c>
      <c r="E124" s="4">
        <v>8499</v>
      </c>
      <c r="F124" s="18">
        <v>15999</v>
      </c>
      <c r="G124" s="18" t="str">
        <f t="shared" si="7"/>
        <v>5000 and above</v>
      </c>
      <c r="H124" s="1">
        <v>0.47</v>
      </c>
      <c r="I124" s="9">
        <v>0.47</v>
      </c>
      <c r="J124" s="1" t="e">
        <f>IF(#REF! &gt;= 0.5, "50% or More", "Less than 50%")</f>
        <v>#REF!</v>
      </c>
      <c r="K124" s="12">
        <v>4.3</v>
      </c>
      <c r="L124" s="12">
        <f t="shared" si="8"/>
        <v>-0.15856940760922664</v>
      </c>
      <c r="M124" s="4">
        <v>592</v>
      </c>
      <c r="N124" s="4">
        <f t="shared" si="5"/>
        <v>2545.6</v>
      </c>
      <c r="O124" s="4" t="str">
        <f t="shared" si="9"/>
        <v>less than 1,000</v>
      </c>
      <c r="P124" s="4">
        <f t="shared" si="6"/>
        <v>9471408</v>
      </c>
      <c r="Q124" t="s">
        <v>1108</v>
      </c>
      <c r="R124" t="s">
        <v>1109</v>
      </c>
      <c r="S124" t="s">
        <v>1110</v>
      </c>
      <c r="T124" t="s">
        <v>1111</v>
      </c>
      <c r="U124" t="s">
        <v>1112</v>
      </c>
      <c r="V124" t="s">
        <v>1113</v>
      </c>
      <c r="W124" t="s">
        <v>1114</v>
      </c>
      <c r="X124" t="s">
        <v>1115</v>
      </c>
    </row>
    <row r="125" spans="1:39" x14ac:dyDescent="0.4">
      <c r="A125" t="s">
        <v>1116</v>
      </c>
      <c r="B125" t="s">
        <v>1117</v>
      </c>
      <c r="C125" t="s">
        <v>169</v>
      </c>
      <c r="D125" t="s">
        <v>13081</v>
      </c>
      <c r="E125" s="4">
        <v>20990</v>
      </c>
      <c r="F125" s="18">
        <v>44990</v>
      </c>
      <c r="G125" s="18" t="str">
        <f t="shared" si="7"/>
        <v>5000 and above</v>
      </c>
      <c r="H125" s="1">
        <v>0.53</v>
      </c>
      <c r="I125" s="9">
        <v>0.53</v>
      </c>
      <c r="J125" s="1" t="e">
        <f>IF(#REF! &gt;= 0.5, "50% or More", "Less than 50%")</f>
        <v>#REF!</v>
      </c>
      <c r="K125" s="12">
        <v>4.0999999999999996</v>
      </c>
      <c r="L125" s="12">
        <f t="shared" si="8"/>
        <v>-0.15859908951917098</v>
      </c>
      <c r="M125" s="4">
        <v>1259</v>
      </c>
      <c r="N125" s="4">
        <f t="shared" si="5"/>
        <v>5161.8999999999996</v>
      </c>
      <c r="O125" s="4" t="str">
        <f t="shared" si="9"/>
        <v>1,000 or more</v>
      </c>
      <c r="P125" s="4">
        <f t="shared" si="6"/>
        <v>56642410</v>
      </c>
      <c r="Q125" t="s">
        <v>1118</v>
      </c>
      <c r="R125" t="s">
        <v>1119</v>
      </c>
      <c r="S125" t="s">
        <v>1120</v>
      </c>
      <c r="T125" t="s">
        <v>1121</v>
      </c>
      <c r="U125" t="s">
        <v>1122</v>
      </c>
      <c r="V125" t="s">
        <v>1123</v>
      </c>
      <c r="W125" t="s">
        <v>1124</v>
      </c>
      <c r="X125" t="s">
        <v>1125</v>
      </c>
    </row>
    <row r="126" spans="1:39" x14ac:dyDescent="0.4">
      <c r="A126" t="s">
        <v>1126</v>
      </c>
      <c r="B126" t="s">
        <v>1127</v>
      </c>
      <c r="C126" t="s">
        <v>169</v>
      </c>
      <c r="D126" t="s">
        <v>13081</v>
      </c>
      <c r="E126" s="4">
        <v>32999</v>
      </c>
      <c r="F126" s="18">
        <v>44999</v>
      </c>
      <c r="G126" s="18" t="str">
        <f t="shared" si="7"/>
        <v>5000 and above</v>
      </c>
      <c r="H126" s="1">
        <v>0.27</v>
      </c>
      <c r="I126" s="9">
        <v>0.27</v>
      </c>
      <c r="J126" s="1" t="e">
        <f>IF(#REF! &gt;= 0.5, "50% or More", "Less than 50%")</f>
        <v>#REF!</v>
      </c>
      <c r="K126" s="12">
        <v>4.2</v>
      </c>
      <c r="L126" s="12">
        <f t="shared" si="8"/>
        <v>-0.15860853227388347</v>
      </c>
      <c r="M126" s="4">
        <v>45238</v>
      </c>
      <c r="N126" s="4">
        <f t="shared" si="5"/>
        <v>189999.6</v>
      </c>
      <c r="O126" s="4" t="str">
        <f t="shared" si="9"/>
        <v>1,000 or more</v>
      </c>
      <c r="P126" s="4">
        <f t="shared" si="6"/>
        <v>2035664762</v>
      </c>
      <c r="Q126" t="s">
        <v>1128</v>
      </c>
      <c r="R126" t="s">
        <v>609</v>
      </c>
      <c r="S126" t="s">
        <v>610</v>
      </c>
      <c r="T126" t="s">
        <v>611</v>
      </c>
      <c r="U126" t="s">
        <v>612</v>
      </c>
      <c r="V126" t="s">
        <v>613</v>
      </c>
      <c r="W126" t="s">
        <v>1129</v>
      </c>
      <c r="X126" t="s">
        <v>1130</v>
      </c>
    </row>
    <row r="127" spans="1:39" x14ac:dyDescent="0.4">
      <c r="A127" t="s">
        <v>1131</v>
      </c>
      <c r="B127" t="s">
        <v>1132</v>
      </c>
      <c r="C127" t="s">
        <v>129</v>
      </c>
      <c r="D127" t="s">
        <v>13081</v>
      </c>
      <c r="E127" s="4">
        <v>799</v>
      </c>
      <c r="F127" s="18">
        <v>1700</v>
      </c>
      <c r="G127" s="18" t="str">
        <f t="shared" si="7"/>
        <v>less than 5000</v>
      </c>
      <c r="H127" s="1">
        <v>0.53</v>
      </c>
      <c r="I127" s="9">
        <v>0.53</v>
      </c>
      <c r="J127" s="1" t="e">
        <f>IF(#REF! &gt;= 0.5, "50% or More", "Less than 50%")</f>
        <v>#REF!</v>
      </c>
      <c r="K127" s="12">
        <v>4.0999999999999996</v>
      </c>
      <c r="L127" s="12">
        <f t="shared" si="8"/>
        <v>-0.15841877756316933</v>
      </c>
      <c r="M127" s="4">
        <v>28638</v>
      </c>
      <c r="N127" s="4">
        <f t="shared" si="5"/>
        <v>117415.79999999999</v>
      </c>
      <c r="O127" s="4" t="str">
        <f t="shared" si="9"/>
        <v>1,000 or more</v>
      </c>
      <c r="P127" s="4">
        <f t="shared" si="6"/>
        <v>48684600</v>
      </c>
      <c r="Q127" t="s">
        <v>1133</v>
      </c>
      <c r="R127" t="s">
        <v>1134</v>
      </c>
      <c r="S127" t="s">
        <v>1135</v>
      </c>
      <c r="T127" t="s">
        <v>1136</v>
      </c>
      <c r="U127" t="s">
        <v>1137</v>
      </c>
      <c r="V127" t="s">
        <v>1138</v>
      </c>
      <c r="W127" t="s">
        <v>1139</v>
      </c>
      <c r="X127" t="s">
        <v>1140</v>
      </c>
      <c r="AM127" t="s">
        <v>13083</v>
      </c>
    </row>
    <row r="128" spans="1:39" x14ac:dyDescent="0.4">
      <c r="A128" t="s">
        <v>1141</v>
      </c>
      <c r="B128" t="s">
        <v>1142</v>
      </c>
      <c r="C128" t="s">
        <v>129</v>
      </c>
      <c r="D128" t="s">
        <v>13081</v>
      </c>
      <c r="E128" s="4">
        <v>229</v>
      </c>
      <c r="F128" s="18">
        <v>595</v>
      </c>
      <c r="G128" s="18" t="str">
        <f t="shared" si="7"/>
        <v>less than 1000</v>
      </c>
      <c r="H128" s="1">
        <v>0.62</v>
      </c>
      <c r="I128" s="9">
        <v>0.62</v>
      </c>
      <c r="J128" s="1" t="e">
        <f>IF(#REF! &gt;= 0.5, "50% or More", "Less than 50%")</f>
        <v>#REF!</v>
      </c>
      <c r="K128" s="12">
        <v>4.3</v>
      </c>
      <c r="L128" s="12">
        <f t="shared" si="8"/>
        <v>-0.15842825620061327</v>
      </c>
      <c r="M128" s="4">
        <v>12835</v>
      </c>
      <c r="N128" s="4">
        <f t="shared" si="5"/>
        <v>55190.5</v>
      </c>
      <c r="O128" s="4" t="str">
        <f t="shared" si="9"/>
        <v>1,000 or more</v>
      </c>
      <c r="P128" s="4">
        <f t="shared" si="6"/>
        <v>7636825</v>
      </c>
      <c r="Q128" t="s">
        <v>1143</v>
      </c>
      <c r="R128" t="s">
        <v>1144</v>
      </c>
      <c r="S128" t="s">
        <v>1145</v>
      </c>
      <c r="T128" t="s">
        <v>1146</v>
      </c>
      <c r="U128" t="s">
        <v>1147</v>
      </c>
      <c r="V128" t="s">
        <v>1148</v>
      </c>
      <c r="W128" t="s">
        <v>1149</v>
      </c>
      <c r="X128" t="s">
        <v>1150</v>
      </c>
      <c r="AM128" t="s">
        <v>13083</v>
      </c>
    </row>
    <row r="129" spans="1:39" x14ac:dyDescent="0.4">
      <c r="A129" t="s">
        <v>1151</v>
      </c>
      <c r="B129" t="s">
        <v>1152</v>
      </c>
      <c r="C129" t="s">
        <v>169</v>
      </c>
      <c r="D129" t="s">
        <v>13081</v>
      </c>
      <c r="E129" s="4">
        <v>9999</v>
      </c>
      <c r="F129" s="18">
        <v>27990</v>
      </c>
      <c r="G129" s="18" t="str">
        <f t="shared" si="7"/>
        <v>5000 and above</v>
      </c>
      <c r="H129" s="1">
        <v>0.64</v>
      </c>
      <c r="I129" s="9">
        <v>0.64</v>
      </c>
      <c r="J129" s="1" t="e">
        <f>IF(#REF! &gt;= 0.5, "50% or More", "Less than 50%")</f>
        <v>#REF!</v>
      </c>
      <c r="K129" s="12">
        <v>4.2</v>
      </c>
      <c r="L129" s="12">
        <f t="shared" si="8"/>
        <v>-0.1588453646200762</v>
      </c>
      <c r="M129" s="4">
        <v>1269</v>
      </c>
      <c r="N129" s="4">
        <f t="shared" si="5"/>
        <v>5329.8</v>
      </c>
      <c r="O129" s="4" t="str">
        <f t="shared" si="9"/>
        <v>1,000 or more</v>
      </c>
      <c r="P129" s="4">
        <f t="shared" si="6"/>
        <v>35519310</v>
      </c>
      <c r="Q129" t="s">
        <v>1153</v>
      </c>
      <c r="R129" t="s">
        <v>1154</v>
      </c>
      <c r="S129" t="s">
        <v>1155</v>
      </c>
      <c r="T129" t="s">
        <v>1156</v>
      </c>
      <c r="U129" t="s">
        <v>1157</v>
      </c>
      <c r="V129" t="s">
        <v>1158</v>
      </c>
      <c r="W129" t="s">
        <v>1159</v>
      </c>
      <c r="X129" t="s">
        <v>1160</v>
      </c>
    </row>
    <row r="130" spans="1:39" x14ac:dyDescent="0.4">
      <c r="A130" t="s">
        <v>1161</v>
      </c>
      <c r="B130" t="s">
        <v>1162</v>
      </c>
      <c r="C130" t="s">
        <v>462</v>
      </c>
      <c r="D130" t="s">
        <v>13081</v>
      </c>
      <c r="E130" s="4">
        <v>349</v>
      </c>
      <c r="F130" s="18">
        <v>599</v>
      </c>
      <c r="G130" s="18" t="str">
        <f t="shared" si="7"/>
        <v>less than 1000</v>
      </c>
      <c r="H130" s="1">
        <v>0.42</v>
      </c>
      <c r="I130" s="9">
        <v>0.42</v>
      </c>
      <c r="J130" s="1" t="e">
        <f>IF(#REF! &gt;= 0.5, "50% or More", "Less than 50%")</f>
        <v>#REF!</v>
      </c>
      <c r="K130" s="12">
        <v>4.2</v>
      </c>
      <c r="L130" s="12">
        <f t="shared" si="8"/>
        <v>-0.15910084275363637</v>
      </c>
      <c r="M130" s="4">
        <v>284</v>
      </c>
      <c r="N130" s="4">
        <f t="shared" ref="N130:N193" si="10">K130*M130</f>
        <v>1192.8</v>
      </c>
      <c r="O130" s="4" t="str">
        <f t="shared" si="9"/>
        <v>less than 1,000</v>
      </c>
      <c r="P130" s="4">
        <f t="shared" ref="P130:P193" si="11">F130*M130</f>
        <v>170116</v>
      </c>
      <c r="Q130" t="s">
        <v>1163</v>
      </c>
      <c r="R130" t="s">
        <v>1164</v>
      </c>
      <c r="S130" t="s">
        <v>1165</v>
      </c>
      <c r="T130" t="s">
        <v>1166</v>
      </c>
      <c r="U130" t="s">
        <v>1167</v>
      </c>
      <c r="V130" t="s">
        <v>1168</v>
      </c>
      <c r="W130" t="s">
        <v>1169</v>
      </c>
      <c r="X130" t="s">
        <v>1170</v>
      </c>
    </row>
    <row r="131" spans="1:39" x14ac:dyDescent="0.4">
      <c r="A131" t="s">
        <v>1171</v>
      </c>
      <c r="B131" t="s">
        <v>1172</v>
      </c>
      <c r="C131" t="s">
        <v>1173</v>
      </c>
      <c r="D131" t="s">
        <v>13081</v>
      </c>
      <c r="E131" s="4">
        <v>489</v>
      </c>
      <c r="F131" s="18">
        <v>1200</v>
      </c>
      <c r="G131" s="18" t="str">
        <f t="shared" ref="G131:G194" si="12">IF(F131&lt;500,"less than 500",IF(F131&lt;1000,"less than 1000",IF(F131&lt;5000,"less than 5000","5000 and above")))</f>
        <v>less than 5000</v>
      </c>
      <c r="H131" s="1">
        <v>0.59</v>
      </c>
      <c r="I131" s="9">
        <v>0.59</v>
      </c>
      <c r="J131" s="1" t="e">
        <f>IF(#REF! &gt;= 0.5, "50% or More", "Less than 50%")</f>
        <v>#REF!</v>
      </c>
      <c r="K131" s="12">
        <v>4.4000000000000004</v>
      </c>
      <c r="L131" s="12">
        <f t="shared" ref="L131:L194" si="13">CORREL(H131:H1595, K131:K1595)</f>
        <v>-0.15905022847329267</v>
      </c>
      <c r="M131" s="4">
        <v>69538</v>
      </c>
      <c r="N131" s="4">
        <f t="shared" si="10"/>
        <v>305967.2</v>
      </c>
      <c r="O131" s="4" t="str">
        <f t="shared" ref="O131:O194" si="14">IF(M131 &lt;1000, "less than 1,000", "1,000 or more")</f>
        <v>1,000 or more</v>
      </c>
      <c r="P131" s="4">
        <f t="shared" si="11"/>
        <v>83445600</v>
      </c>
      <c r="Q131" t="s">
        <v>1174</v>
      </c>
      <c r="R131" t="s">
        <v>1175</v>
      </c>
      <c r="S131" t="s">
        <v>1176</v>
      </c>
      <c r="T131" t="s">
        <v>1177</v>
      </c>
      <c r="U131" t="s">
        <v>1178</v>
      </c>
      <c r="V131" t="s">
        <v>1179</v>
      </c>
      <c r="W131" t="s">
        <v>1180</v>
      </c>
      <c r="X131" t="s">
        <v>1181</v>
      </c>
      <c r="AM131" t="s">
        <v>13086</v>
      </c>
    </row>
    <row r="132" spans="1:39" x14ac:dyDescent="0.4">
      <c r="A132" t="s">
        <v>1182</v>
      </c>
      <c r="B132" t="s">
        <v>1183</v>
      </c>
      <c r="C132" t="s">
        <v>169</v>
      </c>
      <c r="D132" t="s">
        <v>13081</v>
      </c>
      <c r="E132" s="4">
        <v>23999</v>
      </c>
      <c r="F132" s="18">
        <v>34990</v>
      </c>
      <c r="G132" s="18" t="str">
        <f t="shared" si="12"/>
        <v>5000 and above</v>
      </c>
      <c r="H132" s="1">
        <v>0.31</v>
      </c>
      <c r="I132" s="9">
        <v>0.31</v>
      </c>
      <c r="J132" s="1" t="e">
        <f>IF(#REF! &gt;= 0.5, "50% or More", "Less than 50%")</f>
        <v>#REF!</v>
      </c>
      <c r="K132" s="12">
        <v>4.3</v>
      </c>
      <c r="L132" s="12">
        <f t="shared" si="13"/>
        <v>-0.15956136073305463</v>
      </c>
      <c r="M132" s="4">
        <v>4703</v>
      </c>
      <c r="N132" s="4">
        <f t="shared" si="10"/>
        <v>20222.899999999998</v>
      </c>
      <c r="O132" s="4" t="str">
        <f t="shared" si="14"/>
        <v>1,000 or more</v>
      </c>
      <c r="P132" s="4">
        <f t="shared" si="11"/>
        <v>164557970</v>
      </c>
      <c r="Q132" t="s">
        <v>805</v>
      </c>
      <c r="R132" t="s">
        <v>246</v>
      </c>
      <c r="S132" t="s">
        <v>247</v>
      </c>
      <c r="T132" t="s">
        <v>248</v>
      </c>
      <c r="U132" t="s">
        <v>249</v>
      </c>
      <c r="V132" t="s">
        <v>13023</v>
      </c>
      <c r="W132" t="s">
        <v>1184</v>
      </c>
      <c r="X132" t="s">
        <v>1185</v>
      </c>
    </row>
    <row r="133" spans="1:39" x14ac:dyDescent="0.4">
      <c r="A133" t="s">
        <v>1186</v>
      </c>
      <c r="B133" t="s">
        <v>1187</v>
      </c>
      <c r="C133" t="s">
        <v>18</v>
      </c>
      <c r="D133" t="s">
        <v>13079</v>
      </c>
      <c r="E133" s="4">
        <v>399</v>
      </c>
      <c r="F133" s="18">
        <v>999</v>
      </c>
      <c r="G133" s="18" t="str">
        <f t="shared" si="12"/>
        <v>less than 1000</v>
      </c>
      <c r="H133" s="1">
        <v>0.6</v>
      </c>
      <c r="I133" s="9">
        <v>0.6</v>
      </c>
      <c r="J133" s="1" t="e">
        <f>IF(#REF! &gt;= 0.5, "50% or More", "Less than 50%")</f>
        <v>#REF!</v>
      </c>
      <c r="K133" s="12">
        <v>4.3</v>
      </c>
      <c r="L133" s="12">
        <f t="shared" si="13"/>
        <v>-0.15923906088899001</v>
      </c>
      <c r="M133" s="4">
        <v>2806</v>
      </c>
      <c r="N133" s="4">
        <f t="shared" si="10"/>
        <v>12065.8</v>
      </c>
      <c r="O133" s="4" t="str">
        <f t="shared" si="14"/>
        <v>1,000 or more</v>
      </c>
      <c r="P133" s="4">
        <f t="shared" si="11"/>
        <v>2803194</v>
      </c>
      <c r="Q133" t="s">
        <v>1188</v>
      </c>
      <c r="R133" t="s">
        <v>964</v>
      </c>
      <c r="S133" t="s">
        <v>965</v>
      </c>
      <c r="T133" t="s">
        <v>966</v>
      </c>
      <c r="U133" t="s">
        <v>967</v>
      </c>
      <c r="V133" t="s">
        <v>968</v>
      </c>
      <c r="W133" t="s">
        <v>1189</v>
      </c>
      <c r="X133" t="s">
        <v>1190</v>
      </c>
    </row>
    <row r="134" spans="1:39" x14ac:dyDescent="0.4">
      <c r="A134" t="s">
        <v>1191</v>
      </c>
      <c r="B134" t="s">
        <v>1192</v>
      </c>
      <c r="C134" t="s">
        <v>1193</v>
      </c>
      <c r="D134" t="s">
        <v>13082</v>
      </c>
      <c r="E134" s="4">
        <v>349</v>
      </c>
      <c r="F134" s="18">
        <v>1299</v>
      </c>
      <c r="G134" s="18" t="str">
        <f t="shared" si="12"/>
        <v>less than 5000</v>
      </c>
      <c r="H134" s="1">
        <v>0.73</v>
      </c>
      <c r="I134" s="9">
        <v>0.73</v>
      </c>
      <c r="J134" s="1" t="e">
        <f>IF(#REF! &gt;= 0.5, "50% or More", "Less than 50%")</f>
        <v>#REF!</v>
      </c>
      <c r="K134" s="12">
        <v>4</v>
      </c>
      <c r="L134" s="12">
        <f t="shared" si="13"/>
        <v>-0.15960382525351882</v>
      </c>
      <c r="M134" s="4">
        <v>3295</v>
      </c>
      <c r="N134" s="4">
        <f t="shared" si="10"/>
        <v>13180</v>
      </c>
      <c r="O134" s="4" t="str">
        <f t="shared" si="14"/>
        <v>1,000 or more</v>
      </c>
      <c r="P134" s="4">
        <f t="shared" si="11"/>
        <v>4280205</v>
      </c>
      <c r="Q134" t="s">
        <v>1194</v>
      </c>
      <c r="R134" t="s">
        <v>1195</v>
      </c>
      <c r="S134" t="s">
        <v>1196</v>
      </c>
      <c r="T134" t="s">
        <v>1197</v>
      </c>
      <c r="U134" t="s">
        <v>1198</v>
      </c>
      <c r="V134" t="s">
        <v>1199</v>
      </c>
      <c r="W134" t="s">
        <v>1200</v>
      </c>
      <c r="X134" t="s">
        <v>1201</v>
      </c>
    </row>
    <row r="135" spans="1:39" x14ac:dyDescent="0.4">
      <c r="A135" t="s">
        <v>1202</v>
      </c>
      <c r="B135" t="s">
        <v>1203</v>
      </c>
      <c r="C135" t="s">
        <v>18</v>
      </c>
      <c r="D135" t="s">
        <v>13079</v>
      </c>
      <c r="E135" s="4">
        <v>179</v>
      </c>
      <c r="F135" s="18">
        <v>299</v>
      </c>
      <c r="G135" s="18" t="str">
        <f t="shared" si="12"/>
        <v>less than 500</v>
      </c>
      <c r="H135" s="1">
        <v>0.4</v>
      </c>
      <c r="I135" s="9">
        <v>0.4</v>
      </c>
      <c r="J135" s="1" t="e">
        <f>IF(#REF! &gt;= 0.5, "50% or More", "Less than 50%")</f>
        <v>#REF!</v>
      </c>
      <c r="K135" s="12">
        <v>3.9</v>
      </c>
      <c r="L135" s="12">
        <f t="shared" si="13"/>
        <v>-0.15941674728227154</v>
      </c>
      <c r="M135" s="4">
        <v>81</v>
      </c>
      <c r="N135" s="4">
        <f t="shared" si="10"/>
        <v>315.89999999999998</v>
      </c>
      <c r="O135" s="4" t="str">
        <f t="shared" si="14"/>
        <v>less than 1,000</v>
      </c>
      <c r="P135" s="4">
        <f t="shared" si="11"/>
        <v>24219</v>
      </c>
      <c r="Q135" t="s">
        <v>1204</v>
      </c>
      <c r="R135" t="s">
        <v>1205</v>
      </c>
      <c r="S135" t="s">
        <v>1206</v>
      </c>
      <c r="T135" t="s">
        <v>1207</v>
      </c>
      <c r="U135" t="s">
        <v>1208</v>
      </c>
      <c r="V135" t="s">
        <v>1209</v>
      </c>
      <c r="W135" t="s">
        <v>1210</v>
      </c>
      <c r="X135" t="s">
        <v>1211</v>
      </c>
    </row>
    <row r="136" spans="1:39" x14ac:dyDescent="0.4">
      <c r="A136" t="s">
        <v>1212</v>
      </c>
      <c r="B136" t="s">
        <v>1213</v>
      </c>
      <c r="C136" t="s">
        <v>18</v>
      </c>
      <c r="D136" t="s">
        <v>13079</v>
      </c>
      <c r="E136" s="4">
        <v>689</v>
      </c>
      <c r="F136" s="18">
        <v>1500</v>
      </c>
      <c r="G136" s="18" t="str">
        <f t="shared" si="12"/>
        <v>less than 5000</v>
      </c>
      <c r="H136" s="1">
        <v>0.54</v>
      </c>
      <c r="I136" s="9">
        <v>0.54</v>
      </c>
      <c r="J136" s="1" t="e">
        <f>IF(#REF! &gt;= 0.5, "50% or More", "Less than 50%")</f>
        <v>#REF!</v>
      </c>
      <c r="K136" s="12">
        <v>4.2</v>
      </c>
      <c r="L136" s="12">
        <f t="shared" si="13"/>
        <v>-0.15960225456672231</v>
      </c>
      <c r="M136" s="4">
        <v>42301</v>
      </c>
      <c r="N136" s="4">
        <f t="shared" si="10"/>
        <v>177664.2</v>
      </c>
      <c r="O136" s="4" t="str">
        <f t="shared" si="14"/>
        <v>1,000 or more</v>
      </c>
      <c r="P136" s="4">
        <f t="shared" si="11"/>
        <v>63451500</v>
      </c>
      <c r="Q136" t="s">
        <v>1214</v>
      </c>
      <c r="R136" t="s">
        <v>1215</v>
      </c>
      <c r="S136" t="s">
        <v>1216</v>
      </c>
      <c r="T136" t="s">
        <v>1217</v>
      </c>
      <c r="U136" t="s">
        <v>1218</v>
      </c>
      <c r="V136" t="s">
        <v>1219</v>
      </c>
      <c r="W136" t="s">
        <v>1220</v>
      </c>
      <c r="X136" t="s">
        <v>1221</v>
      </c>
    </row>
    <row r="137" spans="1:39" x14ac:dyDescent="0.4">
      <c r="A137" t="s">
        <v>1222</v>
      </c>
      <c r="B137" t="s">
        <v>1223</v>
      </c>
      <c r="C137" t="s">
        <v>169</v>
      </c>
      <c r="D137" t="s">
        <v>13081</v>
      </c>
      <c r="E137" s="4">
        <v>30990</v>
      </c>
      <c r="F137" s="18">
        <v>49990</v>
      </c>
      <c r="G137" s="18" t="str">
        <f t="shared" si="12"/>
        <v>5000 and above</v>
      </c>
      <c r="H137" s="1">
        <v>0.38</v>
      </c>
      <c r="I137" s="9">
        <v>0.38</v>
      </c>
      <c r="J137" s="1" t="e">
        <f>IF(#REF! &gt;= 0.5, "50% or More", "Less than 50%")</f>
        <v>#REF!</v>
      </c>
      <c r="K137" s="12">
        <v>4.3</v>
      </c>
      <c r="L137" s="12">
        <f t="shared" si="13"/>
        <v>-0.15970476459255165</v>
      </c>
      <c r="M137" s="4">
        <v>1376</v>
      </c>
      <c r="N137" s="4">
        <f t="shared" si="10"/>
        <v>5916.8</v>
      </c>
      <c r="O137" s="4" t="str">
        <f t="shared" si="14"/>
        <v>1,000 or more</v>
      </c>
      <c r="P137" s="4">
        <f t="shared" si="11"/>
        <v>68786240</v>
      </c>
      <c r="Q137" t="s">
        <v>1224</v>
      </c>
      <c r="R137" t="s">
        <v>1225</v>
      </c>
      <c r="S137" t="s">
        <v>1226</v>
      </c>
      <c r="T137" t="s">
        <v>1227</v>
      </c>
      <c r="U137" t="s">
        <v>1228</v>
      </c>
      <c r="V137" t="s">
        <v>1229</v>
      </c>
      <c r="W137" t="s">
        <v>1230</v>
      </c>
      <c r="X137" t="s">
        <v>1231</v>
      </c>
    </row>
    <row r="138" spans="1:39" x14ac:dyDescent="0.4">
      <c r="A138" t="s">
        <v>1232</v>
      </c>
      <c r="B138" t="s">
        <v>1233</v>
      </c>
      <c r="C138" t="s">
        <v>18</v>
      </c>
      <c r="D138" t="s">
        <v>13079</v>
      </c>
      <c r="E138" s="4">
        <v>249</v>
      </c>
      <c r="F138" s="18">
        <v>931</v>
      </c>
      <c r="G138" s="18" t="str">
        <f t="shared" si="12"/>
        <v>less than 1000</v>
      </c>
      <c r="H138" s="1">
        <v>0.73</v>
      </c>
      <c r="I138" s="9">
        <v>0.73</v>
      </c>
      <c r="J138" s="1" t="e">
        <f>IF(#REF! &gt;= 0.5, "50% or More", "Less than 50%")</f>
        <v>#REF!</v>
      </c>
      <c r="K138" s="12">
        <v>3.9</v>
      </c>
      <c r="L138" s="12">
        <f t="shared" si="13"/>
        <v>-0.15952903577028996</v>
      </c>
      <c r="M138" s="4">
        <v>1075</v>
      </c>
      <c r="N138" s="4">
        <f t="shared" si="10"/>
        <v>4192.5</v>
      </c>
      <c r="O138" s="4" t="str">
        <f t="shared" si="14"/>
        <v>1,000 or more</v>
      </c>
      <c r="P138" s="4">
        <f t="shared" si="11"/>
        <v>1000825</v>
      </c>
      <c r="Q138" t="s">
        <v>1234</v>
      </c>
      <c r="R138" t="s">
        <v>343</v>
      </c>
      <c r="S138" t="s">
        <v>344</v>
      </c>
      <c r="T138" t="s">
        <v>345</v>
      </c>
      <c r="U138" t="s">
        <v>346</v>
      </c>
      <c r="V138" t="s">
        <v>347</v>
      </c>
      <c r="W138" t="s">
        <v>1235</v>
      </c>
      <c r="X138" t="s">
        <v>1236</v>
      </c>
    </row>
    <row r="139" spans="1:39" x14ac:dyDescent="0.4">
      <c r="A139" t="s">
        <v>1237</v>
      </c>
      <c r="B139" t="s">
        <v>1238</v>
      </c>
      <c r="C139" t="s">
        <v>129</v>
      </c>
      <c r="D139" t="s">
        <v>13081</v>
      </c>
      <c r="E139" s="4">
        <v>999</v>
      </c>
      <c r="F139" s="18">
        <v>2399</v>
      </c>
      <c r="G139" s="18" t="str">
        <f t="shared" si="12"/>
        <v>less than 5000</v>
      </c>
      <c r="H139" s="1">
        <v>0.57999999999999996</v>
      </c>
      <c r="I139" s="9">
        <v>0.57999999999999996</v>
      </c>
      <c r="J139" s="1" t="e">
        <f>IF(#REF! &gt;= 0.5, "50% or More", "Less than 50%")</f>
        <v>#REF!</v>
      </c>
      <c r="K139" s="12">
        <v>4.5999999999999996</v>
      </c>
      <c r="L139" s="12">
        <f t="shared" si="13"/>
        <v>-0.15905848138415685</v>
      </c>
      <c r="M139" s="4">
        <v>3664</v>
      </c>
      <c r="N139" s="4">
        <f t="shared" si="10"/>
        <v>16854.399999999998</v>
      </c>
      <c r="O139" s="4" t="str">
        <f t="shared" si="14"/>
        <v>1,000 or more</v>
      </c>
      <c r="P139" s="4">
        <f t="shared" si="11"/>
        <v>8789936</v>
      </c>
      <c r="Q139" t="s">
        <v>1239</v>
      </c>
      <c r="R139" t="s">
        <v>1240</v>
      </c>
      <c r="S139" t="s">
        <v>1241</v>
      </c>
      <c r="T139" t="s">
        <v>1242</v>
      </c>
      <c r="U139" t="s">
        <v>1243</v>
      </c>
      <c r="V139" t="s">
        <v>1244</v>
      </c>
      <c r="W139" t="s">
        <v>1245</v>
      </c>
      <c r="X139" t="s">
        <v>1246</v>
      </c>
      <c r="AM139" t="s">
        <v>13083</v>
      </c>
    </row>
    <row r="140" spans="1:39" x14ac:dyDescent="0.4">
      <c r="A140" t="s">
        <v>1247</v>
      </c>
      <c r="B140" t="s">
        <v>1248</v>
      </c>
      <c r="C140" t="s">
        <v>462</v>
      </c>
      <c r="D140" t="s">
        <v>13081</v>
      </c>
      <c r="E140" s="4">
        <v>399</v>
      </c>
      <c r="F140" s="18">
        <v>399</v>
      </c>
      <c r="G140" s="18" t="str">
        <f t="shared" si="12"/>
        <v>less than 500</v>
      </c>
      <c r="H140" s="1">
        <v>0</v>
      </c>
      <c r="I140" s="9">
        <v>0</v>
      </c>
      <c r="J140" s="1" t="e">
        <f>IF(#REF! &gt;= 0.5, "50% or More", "Less than 50%")</f>
        <v>#REF!</v>
      </c>
      <c r="K140" s="12">
        <v>3.9</v>
      </c>
      <c r="L140" s="12">
        <f t="shared" si="13"/>
        <v>-0.1599040013856759</v>
      </c>
      <c r="M140" s="4">
        <v>1951</v>
      </c>
      <c r="N140" s="4">
        <f t="shared" si="10"/>
        <v>7608.9</v>
      </c>
      <c r="O140" s="4" t="str">
        <f t="shared" si="14"/>
        <v>1,000 or more</v>
      </c>
      <c r="P140" s="4">
        <f t="shared" si="11"/>
        <v>778449</v>
      </c>
      <c r="Q140" t="s">
        <v>1249</v>
      </c>
      <c r="R140" t="s">
        <v>1250</v>
      </c>
      <c r="S140" t="s">
        <v>1251</v>
      </c>
      <c r="T140" t="s">
        <v>1252</v>
      </c>
      <c r="U140" t="s">
        <v>1253</v>
      </c>
      <c r="V140" t="s">
        <v>1254</v>
      </c>
      <c r="W140" t="s">
        <v>1255</v>
      </c>
      <c r="X140" t="s">
        <v>1256</v>
      </c>
    </row>
    <row r="141" spans="1:39" x14ac:dyDescent="0.4">
      <c r="A141" t="s">
        <v>1257</v>
      </c>
      <c r="B141" t="s">
        <v>1258</v>
      </c>
      <c r="C141" t="s">
        <v>18</v>
      </c>
      <c r="D141" t="s">
        <v>13079</v>
      </c>
      <c r="E141" s="4">
        <v>349</v>
      </c>
      <c r="F141" s="18">
        <v>699</v>
      </c>
      <c r="G141" s="18" t="str">
        <f t="shared" si="12"/>
        <v>less than 1000</v>
      </c>
      <c r="H141" s="1">
        <v>0.5</v>
      </c>
      <c r="I141" s="9">
        <v>0.5</v>
      </c>
      <c r="J141" s="1" t="e">
        <f>IF(#REF! &gt;= 0.5, "50% or More", "Less than 50%")</f>
        <v>#REF!</v>
      </c>
      <c r="K141" s="12">
        <v>4.3</v>
      </c>
      <c r="L141" s="12">
        <f t="shared" si="13"/>
        <v>-0.16125484651238323</v>
      </c>
      <c r="M141" s="4">
        <v>20850</v>
      </c>
      <c r="N141" s="4">
        <f t="shared" si="10"/>
        <v>89655</v>
      </c>
      <c r="O141" s="4" t="str">
        <f t="shared" si="14"/>
        <v>1,000 or more</v>
      </c>
      <c r="P141" s="4">
        <f t="shared" si="11"/>
        <v>14574150</v>
      </c>
      <c r="Q141" t="s">
        <v>1259</v>
      </c>
      <c r="R141" t="s">
        <v>295</v>
      </c>
      <c r="S141" t="s">
        <v>296</v>
      </c>
      <c r="T141" t="s">
        <v>297</v>
      </c>
      <c r="U141" t="s">
        <v>298</v>
      </c>
      <c r="V141" t="s">
        <v>299</v>
      </c>
      <c r="W141" t="s">
        <v>1260</v>
      </c>
      <c r="X141" t="s">
        <v>1261</v>
      </c>
    </row>
    <row r="142" spans="1:39" x14ac:dyDescent="0.4">
      <c r="A142" t="s">
        <v>1262</v>
      </c>
      <c r="B142" t="s">
        <v>1263</v>
      </c>
      <c r="C142" t="s">
        <v>18</v>
      </c>
      <c r="D142" t="s">
        <v>13079</v>
      </c>
      <c r="E142" s="4">
        <v>399</v>
      </c>
      <c r="F142" s="18">
        <v>1099</v>
      </c>
      <c r="G142" s="18" t="str">
        <f t="shared" si="12"/>
        <v>less than 5000</v>
      </c>
      <c r="H142" s="1">
        <v>0.64</v>
      </c>
      <c r="I142" s="9">
        <v>0.64</v>
      </c>
      <c r="J142" s="1" t="e">
        <f>IF(#REF! &gt;= 0.5, "50% or More", "Less than 50%")</f>
        <v>#REF!</v>
      </c>
      <c r="K142" s="12">
        <v>4.0999999999999996</v>
      </c>
      <c r="L142" s="12">
        <f t="shared" si="13"/>
        <v>-0.1613601130877888</v>
      </c>
      <c r="M142" s="4">
        <v>2685</v>
      </c>
      <c r="N142" s="4">
        <f t="shared" si="10"/>
        <v>11008.499999999998</v>
      </c>
      <c r="O142" s="4" t="str">
        <f t="shared" si="14"/>
        <v>1,000 or more</v>
      </c>
      <c r="P142" s="4">
        <f t="shared" si="11"/>
        <v>2950815</v>
      </c>
      <c r="Q142" t="s">
        <v>1264</v>
      </c>
      <c r="R142" t="s">
        <v>1265</v>
      </c>
      <c r="S142" t="s">
        <v>1266</v>
      </c>
      <c r="T142" t="s">
        <v>1267</v>
      </c>
      <c r="U142" t="s">
        <v>1268</v>
      </c>
      <c r="V142" t="s">
        <v>1269</v>
      </c>
      <c r="W142" t="s">
        <v>1270</v>
      </c>
      <c r="X142" t="s">
        <v>1271</v>
      </c>
    </row>
    <row r="143" spans="1:39" x14ac:dyDescent="0.4">
      <c r="A143" t="s">
        <v>1272</v>
      </c>
      <c r="B143" t="s">
        <v>1273</v>
      </c>
      <c r="C143" t="s">
        <v>98</v>
      </c>
      <c r="D143" t="s">
        <v>13080</v>
      </c>
      <c r="E143" s="4">
        <v>1699</v>
      </c>
      <c r="F143" s="18">
        <v>2999</v>
      </c>
      <c r="G143" s="18" t="str">
        <f t="shared" si="12"/>
        <v>less than 5000</v>
      </c>
      <c r="H143" s="1">
        <v>0.43</v>
      </c>
      <c r="I143" s="9">
        <v>0.43</v>
      </c>
      <c r="J143" s="1" t="e">
        <f>IF(#REF! &gt;= 0.5, "50% or More", "Less than 50%")</f>
        <v>#REF!</v>
      </c>
      <c r="K143" s="12">
        <v>4.4000000000000004</v>
      </c>
      <c r="L143" s="12">
        <f t="shared" si="13"/>
        <v>-0.16141366687887193</v>
      </c>
      <c r="M143" s="4">
        <v>24780</v>
      </c>
      <c r="N143" s="4">
        <f t="shared" si="10"/>
        <v>109032.00000000001</v>
      </c>
      <c r="O143" s="4" t="str">
        <f t="shared" si="14"/>
        <v>1,000 or more</v>
      </c>
      <c r="P143" s="4">
        <f t="shared" si="11"/>
        <v>74315220</v>
      </c>
      <c r="Q143" t="s">
        <v>1274</v>
      </c>
      <c r="R143" t="s">
        <v>484</v>
      </c>
      <c r="S143" t="s">
        <v>485</v>
      </c>
      <c r="T143" t="s">
        <v>486</v>
      </c>
      <c r="U143" t="s">
        <v>487</v>
      </c>
      <c r="V143" t="s">
        <v>488</v>
      </c>
      <c r="W143" t="s">
        <v>1275</v>
      </c>
      <c r="X143" t="s">
        <v>1276</v>
      </c>
    </row>
    <row r="144" spans="1:39" x14ac:dyDescent="0.4">
      <c r="A144" t="s">
        <v>1277</v>
      </c>
      <c r="B144" t="s">
        <v>1278</v>
      </c>
      <c r="C144" t="s">
        <v>462</v>
      </c>
      <c r="D144" t="s">
        <v>13081</v>
      </c>
      <c r="E144" s="4">
        <v>655</v>
      </c>
      <c r="F144" s="18">
        <v>1099</v>
      </c>
      <c r="G144" s="18" t="str">
        <f t="shared" si="12"/>
        <v>less than 5000</v>
      </c>
      <c r="H144" s="1">
        <v>0.4</v>
      </c>
      <c r="I144" s="9">
        <v>0.4</v>
      </c>
      <c r="J144" s="1" t="e">
        <f>IF(#REF! &gt;= 0.5, "50% or More", "Less than 50%")</f>
        <v>#REF!</v>
      </c>
      <c r="K144" s="12">
        <v>3.2</v>
      </c>
      <c r="L144" s="12">
        <f t="shared" si="13"/>
        <v>-0.16134040871422076</v>
      </c>
      <c r="M144" s="4">
        <v>285</v>
      </c>
      <c r="N144" s="4">
        <f t="shared" si="10"/>
        <v>912</v>
      </c>
      <c r="O144" s="4" t="str">
        <f t="shared" si="14"/>
        <v>less than 1,000</v>
      </c>
      <c r="P144" s="4">
        <f t="shared" si="11"/>
        <v>313215</v>
      </c>
      <c r="Q144" t="s">
        <v>1279</v>
      </c>
      <c r="R144" t="s">
        <v>1280</v>
      </c>
      <c r="S144" t="s">
        <v>1281</v>
      </c>
      <c r="T144" t="s">
        <v>1282</v>
      </c>
      <c r="U144" t="s">
        <v>1283</v>
      </c>
      <c r="V144" t="s">
        <v>1284</v>
      </c>
      <c r="W144" t="s">
        <v>1285</v>
      </c>
      <c r="X144" t="s">
        <v>1286</v>
      </c>
    </row>
    <row r="145" spans="1:39" x14ac:dyDescent="0.4">
      <c r="A145" t="s">
        <v>1287</v>
      </c>
      <c r="B145" t="s">
        <v>1288</v>
      </c>
      <c r="C145" t="s">
        <v>98</v>
      </c>
      <c r="D145" t="s">
        <v>13080</v>
      </c>
      <c r="E145" s="4">
        <v>749</v>
      </c>
      <c r="F145" s="18">
        <v>1339</v>
      </c>
      <c r="G145" s="18" t="str">
        <f t="shared" si="12"/>
        <v>less than 5000</v>
      </c>
      <c r="H145" s="1">
        <v>0.44</v>
      </c>
      <c r="I145" s="9">
        <v>0.44</v>
      </c>
      <c r="J145" s="1" t="e">
        <f>IF(#REF! &gt;= 0.5, "50% or More", "Less than 50%")</f>
        <v>#REF!</v>
      </c>
      <c r="K145" s="12">
        <v>4.2</v>
      </c>
      <c r="L145" s="12">
        <f t="shared" si="13"/>
        <v>-0.16262238136574086</v>
      </c>
      <c r="M145" s="4">
        <v>179692</v>
      </c>
      <c r="N145" s="4">
        <f t="shared" si="10"/>
        <v>754706.4</v>
      </c>
      <c r="O145" s="4" t="str">
        <f t="shared" si="14"/>
        <v>1,000 or more</v>
      </c>
      <c r="P145" s="4">
        <f t="shared" si="11"/>
        <v>240607588</v>
      </c>
      <c r="Q145" t="s">
        <v>1289</v>
      </c>
      <c r="R145" t="s">
        <v>100</v>
      </c>
      <c r="S145" t="s">
        <v>101</v>
      </c>
      <c r="T145" t="s">
        <v>102</v>
      </c>
      <c r="U145" t="s">
        <v>103</v>
      </c>
      <c r="V145" t="s">
        <v>104</v>
      </c>
      <c r="W145" t="s">
        <v>1290</v>
      </c>
      <c r="X145" t="s">
        <v>1291</v>
      </c>
    </row>
    <row r="146" spans="1:39" x14ac:dyDescent="0.4">
      <c r="A146" t="s">
        <v>1292</v>
      </c>
      <c r="B146" t="s">
        <v>1293</v>
      </c>
      <c r="C146" t="s">
        <v>169</v>
      </c>
      <c r="D146" t="s">
        <v>13081</v>
      </c>
      <c r="E146" s="4">
        <v>9999</v>
      </c>
      <c r="F146" s="18">
        <v>12999</v>
      </c>
      <c r="G146" s="18" t="str">
        <f t="shared" si="12"/>
        <v>5000 and above</v>
      </c>
      <c r="H146" s="1">
        <v>0.23</v>
      </c>
      <c r="I146" s="9">
        <v>0.23</v>
      </c>
      <c r="J146" s="1" t="e">
        <f>IF(#REF! &gt;= 0.5, "50% or More", "Less than 50%")</f>
        <v>#REF!</v>
      </c>
      <c r="K146" s="12">
        <v>4.2</v>
      </c>
      <c r="L146" s="12">
        <f t="shared" si="13"/>
        <v>-0.16259466279926582</v>
      </c>
      <c r="M146" s="4">
        <v>6088</v>
      </c>
      <c r="N146" s="4">
        <f t="shared" si="10"/>
        <v>25569.600000000002</v>
      </c>
      <c r="O146" s="4" t="str">
        <f t="shared" si="14"/>
        <v>1,000 or more</v>
      </c>
      <c r="P146" s="4">
        <f t="shared" si="11"/>
        <v>79137912</v>
      </c>
      <c r="Q146" t="s">
        <v>1294</v>
      </c>
      <c r="R146" t="s">
        <v>1295</v>
      </c>
      <c r="S146" t="s">
        <v>1296</v>
      </c>
      <c r="T146" t="s">
        <v>1297</v>
      </c>
      <c r="U146" t="s">
        <v>1298</v>
      </c>
      <c r="V146" t="s">
        <v>1299</v>
      </c>
      <c r="W146" t="s">
        <v>1300</v>
      </c>
      <c r="X146" t="s">
        <v>1301</v>
      </c>
    </row>
    <row r="147" spans="1:39" x14ac:dyDescent="0.4">
      <c r="A147" t="s">
        <v>1302</v>
      </c>
      <c r="B147" t="s">
        <v>1303</v>
      </c>
      <c r="C147" t="s">
        <v>462</v>
      </c>
      <c r="D147" t="s">
        <v>13081</v>
      </c>
      <c r="E147" s="4">
        <v>195</v>
      </c>
      <c r="F147" s="18">
        <v>499</v>
      </c>
      <c r="G147" s="18" t="str">
        <f t="shared" si="12"/>
        <v>less than 500</v>
      </c>
      <c r="H147" s="1">
        <v>0.61</v>
      </c>
      <c r="I147" s="9">
        <v>0.61</v>
      </c>
      <c r="J147" s="1" t="e">
        <f>IF(#REF! &gt;= 0.5, "50% or More", "Less than 50%")</f>
        <v>#REF!</v>
      </c>
      <c r="K147" s="12">
        <v>3.7</v>
      </c>
      <c r="L147" s="12">
        <f t="shared" si="13"/>
        <v>-0.16237443948216601</v>
      </c>
      <c r="M147" s="4">
        <v>1383</v>
      </c>
      <c r="N147" s="4">
        <f t="shared" si="10"/>
        <v>5117.1000000000004</v>
      </c>
      <c r="O147" s="4" t="str">
        <f t="shared" si="14"/>
        <v>1,000 or more</v>
      </c>
      <c r="P147" s="4">
        <f t="shared" si="11"/>
        <v>690117</v>
      </c>
      <c r="Q147" t="s">
        <v>1304</v>
      </c>
      <c r="R147" t="s">
        <v>1305</v>
      </c>
      <c r="S147" t="s">
        <v>1306</v>
      </c>
      <c r="T147" t="s">
        <v>1307</v>
      </c>
      <c r="U147" t="s">
        <v>1308</v>
      </c>
      <c r="V147" t="s">
        <v>1309</v>
      </c>
      <c r="W147" t="s">
        <v>1310</v>
      </c>
      <c r="X147" t="s">
        <v>1311</v>
      </c>
    </row>
    <row r="148" spans="1:39" x14ac:dyDescent="0.4">
      <c r="A148" t="s">
        <v>1312</v>
      </c>
      <c r="B148" t="s">
        <v>1313</v>
      </c>
      <c r="C148" t="s">
        <v>18</v>
      </c>
      <c r="D148" t="s">
        <v>13079</v>
      </c>
      <c r="E148" s="4">
        <v>999</v>
      </c>
      <c r="F148" s="18">
        <v>2100</v>
      </c>
      <c r="G148" s="18" t="str">
        <f t="shared" si="12"/>
        <v>less than 5000</v>
      </c>
      <c r="H148" s="1">
        <v>0.52</v>
      </c>
      <c r="I148" s="9">
        <v>0.52</v>
      </c>
      <c r="J148" s="1" t="e">
        <f>IF(#REF! &gt;= 0.5, "50% or More", "Less than 50%")</f>
        <v>#REF!</v>
      </c>
      <c r="K148" s="12">
        <v>4.5</v>
      </c>
      <c r="L148" s="12">
        <f t="shared" si="13"/>
        <v>-0.16186290880418336</v>
      </c>
      <c r="M148" s="4">
        <v>5492</v>
      </c>
      <c r="N148" s="4">
        <f t="shared" si="10"/>
        <v>24714</v>
      </c>
      <c r="O148" s="4" t="str">
        <f t="shared" si="14"/>
        <v>1,000 or more</v>
      </c>
      <c r="P148" s="4">
        <f t="shared" si="11"/>
        <v>11533200</v>
      </c>
      <c r="Q148" t="s">
        <v>498</v>
      </c>
      <c r="R148" t="s">
        <v>1314</v>
      </c>
      <c r="S148" t="s">
        <v>1315</v>
      </c>
      <c r="T148" t="s">
        <v>1316</v>
      </c>
      <c r="U148" t="s">
        <v>1317</v>
      </c>
      <c r="V148" t="s">
        <v>1318</v>
      </c>
      <c r="W148" t="s">
        <v>1319</v>
      </c>
      <c r="X148" t="s">
        <v>1320</v>
      </c>
    </row>
    <row r="149" spans="1:39" x14ac:dyDescent="0.4">
      <c r="A149" t="s">
        <v>1321</v>
      </c>
      <c r="B149" t="s">
        <v>1322</v>
      </c>
      <c r="C149" t="s">
        <v>18</v>
      </c>
      <c r="D149" t="s">
        <v>13079</v>
      </c>
      <c r="E149" s="4">
        <v>499</v>
      </c>
      <c r="F149" s="18">
        <v>899</v>
      </c>
      <c r="G149" s="18" t="str">
        <f t="shared" si="12"/>
        <v>less than 1000</v>
      </c>
      <c r="H149" s="1">
        <v>0.44</v>
      </c>
      <c r="I149" s="9">
        <v>0.44</v>
      </c>
      <c r="J149" s="1" t="e">
        <f>IF(#REF! &gt;= 0.5, "50% or More", "Less than 50%")</f>
        <v>#REF!</v>
      </c>
      <c r="K149" s="12">
        <v>4.2</v>
      </c>
      <c r="L149" s="12">
        <f t="shared" si="13"/>
        <v>-0.16222433932171518</v>
      </c>
      <c r="M149" s="4">
        <v>919</v>
      </c>
      <c r="N149" s="4">
        <f t="shared" si="10"/>
        <v>3859.8</v>
      </c>
      <c r="O149" s="4" t="str">
        <f t="shared" si="14"/>
        <v>less than 1,000</v>
      </c>
      <c r="P149" s="4">
        <f t="shared" si="11"/>
        <v>826181</v>
      </c>
      <c r="Q149" t="s">
        <v>1323</v>
      </c>
      <c r="R149" t="s">
        <v>1324</v>
      </c>
      <c r="S149" t="s">
        <v>1325</v>
      </c>
      <c r="T149" t="s">
        <v>1326</v>
      </c>
      <c r="U149" t="s">
        <v>1327</v>
      </c>
      <c r="V149" t="s">
        <v>1328</v>
      </c>
      <c r="W149" t="s">
        <v>1329</v>
      </c>
      <c r="X149" t="s">
        <v>1330</v>
      </c>
    </row>
    <row r="150" spans="1:39" x14ac:dyDescent="0.4">
      <c r="A150" t="s">
        <v>1331</v>
      </c>
      <c r="B150" t="s">
        <v>1332</v>
      </c>
      <c r="C150" t="s">
        <v>1333</v>
      </c>
      <c r="D150" t="s">
        <v>13081</v>
      </c>
      <c r="E150" s="4">
        <v>416</v>
      </c>
      <c r="F150" s="18">
        <v>599</v>
      </c>
      <c r="G150" s="18" t="str">
        <f t="shared" si="12"/>
        <v>less than 1000</v>
      </c>
      <c r="H150" s="1">
        <v>0.31</v>
      </c>
      <c r="I150" s="9">
        <v>0.31</v>
      </c>
      <c r="J150" s="1" t="e">
        <f>IF(#REF! &gt;= 0.5, "50% or More", "Less than 50%")</f>
        <v>#REF!</v>
      </c>
      <c r="K150" s="12">
        <v>4.2</v>
      </c>
      <c r="L150" s="12">
        <f t="shared" si="13"/>
        <v>-0.1621964414737338</v>
      </c>
      <c r="M150" s="4">
        <v>30023</v>
      </c>
      <c r="N150" s="4">
        <f t="shared" si="10"/>
        <v>126096.6</v>
      </c>
      <c r="O150" s="4" t="str">
        <f t="shared" si="14"/>
        <v>1,000 or more</v>
      </c>
      <c r="P150" s="4">
        <f t="shared" si="11"/>
        <v>17983777</v>
      </c>
      <c r="Q150" t="s">
        <v>1334</v>
      </c>
      <c r="R150" t="s">
        <v>1335</v>
      </c>
      <c r="S150" t="s">
        <v>1336</v>
      </c>
      <c r="T150" t="s">
        <v>1337</v>
      </c>
      <c r="U150" t="s">
        <v>1338</v>
      </c>
      <c r="V150" t="s">
        <v>1339</v>
      </c>
      <c r="W150" t="s">
        <v>1340</v>
      </c>
      <c r="X150" t="s">
        <v>1341</v>
      </c>
      <c r="AM150" t="s">
        <v>13087</v>
      </c>
    </row>
    <row r="151" spans="1:39" x14ac:dyDescent="0.4">
      <c r="A151" t="s">
        <v>1342</v>
      </c>
      <c r="B151" t="s">
        <v>1343</v>
      </c>
      <c r="C151" t="s">
        <v>18</v>
      </c>
      <c r="D151" t="s">
        <v>13079</v>
      </c>
      <c r="E151" s="4">
        <v>368</v>
      </c>
      <c r="F151" s="18">
        <v>699</v>
      </c>
      <c r="G151" s="18" t="str">
        <f t="shared" si="12"/>
        <v>less than 1000</v>
      </c>
      <c r="H151" s="1">
        <v>0.47</v>
      </c>
      <c r="I151" s="9">
        <v>0.47</v>
      </c>
      <c r="J151" s="1" t="e">
        <f>IF(#REF! &gt;= 0.5, "50% or More", "Less than 50%")</f>
        <v>#REF!</v>
      </c>
      <c r="K151" s="12">
        <v>4.2</v>
      </c>
      <c r="L151" s="12">
        <f t="shared" si="13"/>
        <v>-0.16203536487805437</v>
      </c>
      <c r="M151" s="4">
        <v>387</v>
      </c>
      <c r="N151" s="4">
        <f t="shared" si="10"/>
        <v>1625.4</v>
      </c>
      <c r="O151" s="4" t="str">
        <f t="shared" si="14"/>
        <v>less than 1,000</v>
      </c>
      <c r="P151" s="4">
        <f t="shared" si="11"/>
        <v>270513</v>
      </c>
      <c r="Q151" t="s">
        <v>1344</v>
      </c>
      <c r="R151" t="s">
        <v>1345</v>
      </c>
      <c r="S151" t="s">
        <v>1346</v>
      </c>
      <c r="T151" t="s">
        <v>1347</v>
      </c>
      <c r="U151" t="s">
        <v>1348</v>
      </c>
      <c r="V151" t="s">
        <v>1349</v>
      </c>
      <c r="W151" t="s">
        <v>1350</v>
      </c>
      <c r="X151" t="s">
        <v>1351</v>
      </c>
    </row>
    <row r="152" spans="1:39" x14ac:dyDescent="0.4">
      <c r="A152" t="s">
        <v>1352</v>
      </c>
      <c r="B152" t="s">
        <v>1353</v>
      </c>
      <c r="C152" t="s">
        <v>169</v>
      </c>
      <c r="D152" t="s">
        <v>13081</v>
      </c>
      <c r="E152" s="4">
        <v>29990</v>
      </c>
      <c r="F152" s="18">
        <v>65000</v>
      </c>
      <c r="G152" s="18" t="str">
        <f t="shared" si="12"/>
        <v>5000 and above</v>
      </c>
      <c r="H152" s="1">
        <v>0.54</v>
      </c>
      <c r="I152" s="9">
        <v>0.54</v>
      </c>
      <c r="J152" s="1" t="e">
        <f>IF(#REF! &gt;= 0.5, "50% or More", "Less than 50%")</f>
        <v>#REF!</v>
      </c>
      <c r="K152" s="12">
        <v>4.0999999999999996</v>
      </c>
      <c r="L152" s="12">
        <f t="shared" si="13"/>
        <v>-0.16204415849215373</v>
      </c>
      <c r="M152" s="4">
        <v>211</v>
      </c>
      <c r="N152" s="4">
        <f t="shared" si="10"/>
        <v>865.09999999999991</v>
      </c>
      <c r="O152" s="4" t="str">
        <f t="shared" si="14"/>
        <v>less than 1,000</v>
      </c>
      <c r="P152" s="4">
        <f t="shared" si="11"/>
        <v>13715000</v>
      </c>
      <c r="Q152" t="s">
        <v>1354</v>
      </c>
      <c r="R152" t="s">
        <v>1355</v>
      </c>
      <c r="S152" t="s">
        <v>1356</v>
      </c>
      <c r="T152" t="s">
        <v>1357</v>
      </c>
      <c r="U152" t="s">
        <v>1358</v>
      </c>
      <c r="V152" t="s">
        <v>1359</v>
      </c>
      <c r="W152" t="s">
        <v>1360</v>
      </c>
      <c r="X152" t="s">
        <v>1361</v>
      </c>
    </row>
    <row r="153" spans="1:39" x14ac:dyDescent="0.4">
      <c r="A153" t="s">
        <v>1362</v>
      </c>
      <c r="B153" t="s">
        <v>1363</v>
      </c>
      <c r="C153" t="s">
        <v>18</v>
      </c>
      <c r="D153" t="s">
        <v>13079</v>
      </c>
      <c r="E153" s="4">
        <v>339</v>
      </c>
      <c r="F153" s="18">
        <v>1099</v>
      </c>
      <c r="G153" s="18" t="str">
        <f t="shared" si="12"/>
        <v>less than 5000</v>
      </c>
      <c r="H153" s="1">
        <v>0.69</v>
      </c>
      <c r="I153" s="9">
        <v>0.69</v>
      </c>
      <c r="J153" s="1" t="e">
        <f>IF(#REF! &gt;= 0.5, "50% or More", "Less than 50%")</f>
        <v>#REF!</v>
      </c>
      <c r="K153" s="12">
        <v>4.3</v>
      </c>
      <c r="L153" s="12">
        <f t="shared" si="13"/>
        <v>-0.162057366670981</v>
      </c>
      <c r="M153" s="4">
        <v>974</v>
      </c>
      <c r="N153" s="4">
        <f t="shared" si="10"/>
        <v>4188.2</v>
      </c>
      <c r="O153" s="4" t="str">
        <f t="shared" si="14"/>
        <v>less than 1,000</v>
      </c>
      <c r="P153" s="4">
        <f t="shared" si="11"/>
        <v>1070426</v>
      </c>
      <c r="Q153" t="s">
        <v>1364</v>
      </c>
      <c r="R153" t="s">
        <v>323</v>
      </c>
      <c r="S153" t="s">
        <v>324</v>
      </c>
      <c r="T153" t="s">
        <v>325</v>
      </c>
      <c r="U153" t="s">
        <v>326</v>
      </c>
      <c r="V153" t="s">
        <v>327</v>
      </c>
      <c r="W153" t="s">
        <v>1365</v>
      </c>
      <c r="X153" t="s">
        <v>1366</v>
      </c>
    </row>
    <row r="154" spans="1:39" x14ac:dyDescent="0.4">
      <c r="A154" t="s">
        <v>1367</v>
      </c>
      <c r="B154" t="s">
        <v>1368</v>
      </c>
      <c r="C154" t="s">
        <v>169</v>
      </c>
      <c r="D154" t="s">
        <v>13081</v>
      </c>
      <c r="E154" s="4">
        <v>15490</v>
      </c>
      <c r="F154" s="18">
        <v>20900</v>
      </c>
      <c r="G154" s="18" t="str">
        <f t="shared" si="12"/>
        <v>5000 and above</v>
      </c>
      <c r="H154" s="1">
        <v>0.26</v>
      </c>
      <c r="I154" s="9">
        <v>0.26</v>
      </c>
      <c r="J154" s="1" t="e">
        <f>IF(#REF! &gt;= 0.5, "50% or More", "Less than 50%")</f>
        <v>#REF!</v>
      </c>
      <c r="K154" s="12">
        <v>4.3</v>
      </c>
      <c r="L154" s="12">
        <f t="shared" si="13"/>
        <v>-0.16268902628118137</v>
      </c>
      <c r="M154" s="4">
        <v>16299</v>
      </c>
      <c r="N154" s="4">
        <f t="shared" si="10"/>
        <v>70085.7</v>
      </c>
      <c r="O154" s="4" t="str">
        <f t="shared" si="14"/>
        <v>1,000 or more</v>
      </c>
      <c r="P154" s="4">
        <f t="shared" si="11"/>
        <v>340649100</v>
      </c>
      <c r="Q154" t="s">
        <v>1369</v>
      </c>
      <c r="R154" t="s">
        <v>226</v>
      </c>
      <c r="S154" t="s">
        <v>227</v>
      </c>
      <c r="T154" t="s">
        <v>228</v>
      </c>
      <c r="U154" t="s">
        <v>229</v>
      </c>
      <c r="V154" t="s">
        <v>230</v>
      </c>
      <c r="W154" t="s">
        <v>1370</v>
      </c>
      <c r="X154" t="s">
        <v>1371</v>
      </c>
    </row>
    <row r="155" spans="1:39" x14ac:dyDescent="0.4">
      <c r="A155" t="s">
        <v>1372</v>
      </c>
      <c r="B155" t="s">
        <v>1373</v>
      </c>
      <c r="C155" t="s">
        <v>18</v>
      </c>
      <c r="D155" t="s">
        <v>13079</v>
      </c>
      <c r="E155" s="4">
        <v>499</v>
      </c>
      <c r="F155" s="18">
        <v>1299</v>
      </c>
      <c r="G155" s="18" t="str">
        <f t="shared" si="12"/>
        <v>less than 5000</v>
      </c>
      <c r="H155" s="1">
        <v>0.62</v>
      </c>
      <c r="I155" s="9">
        <v>0.62</v>
      </c>
      <c r="J155" s="1" t="e">
        <f>IF(#REF! &gt;= 0.5, "50% or More", "Less than 50%")</f>
        <v>#REF!</v>
      </c>
      <c r="K155" s="12">
        <v>4.3</v>
      </c>
      <c r="L155" s="12">
        <f t="shared" si="13"/>
        <v>-0.16226425451879808</v>
      </c>
      <c r="M155" s="4">
        <v>30411</v>
      </c>
      <c r="N155" s="4">
        <f t="shared" si="10"/>
        <v>130767.29999999999</v>
      </c>
      <c r="O155" s="4" t="str">
        <f t="shared" si="14"/>
        <v>1,000 or more</v>
      </c>
      <c r="P155" s="4">
        <f t="shared" si="11"/>
        <v>39503889</v>
      </c>
      <c r="Q155" t="s">
        <v>1374</v>
      </c>
      <c r="R155" t="s">
        <v>89</v>
      </c>
      <c r="S155" t="s">
        <v>90</v>
      </c>
      <c r="T155" t="s">
        <v>91</v>
      </c>
      <c r="U155" t="s">
        <v>92</v>
      </c>
      <c r="V155" t="s">
        <v>93</v>
      </c>
      <c r="W155" t="s">
        <v>1375</v>
      </c>
      <c r="X155" t="s">
        <v>1376</v>
      </c>
    </row>
    <row r="156" spans="1:39" x14ac:dyDescent="0.4">
      <c r="A156" t="s">
        <v>1377</v>
      </c>
      <c r="B156" t="s">
        <v>1378</v>
      </c>
      <c r="C156" t="s">
        <v>98</v>
      </c>
      <c r="D156" t="s">
        <v>13080</v>
      </c>
      <c r="E156" s="4">
        <v>249</v>
      </c>
      <c r="F156" s="18">
        <v>399</v>
      </c>
      <c r="G156" s="18" t="str">
        <f t="shared" si="12"/>
        <v>less than 500</v>
      </c>
      <c r="H156" s="1">
        <v>0.38</v>
      </c>
      <c r="I156" s="9">
        <v>0.38</v>
      </c>
      <c r="J156" s="1" t="e">
        <f>IF(#REF! &gt;= 0.5, "50% or More", "Less than 50%")</f>
        <v>#REF!</v>
      </c>
      <c r="K156" s="12">
        <v>3.4</v>
      </c>
      <c r="L156" s="12">
        <f t="shared" si="13"/>
        <v>-0.16269267131176521</v>
      </c>
      <c r="M156" s="4">
        <v>4642</v>
      </c>
      <c r="N156" s="4">
        <f t="shared" si="10"/>
        <v>15782.8</v>
      </c>
      <c r="O156" s="4" t="str">
        <f t="shared" si="14"/>
        <v>1,000 or more</v>
      </c>
      <c r="P156" s="4">
        <f t="shared" si="11"/>
        <v>1852158</v>
      </c>
      <c r="Q156" t="s">
        <v>1379</v>
      </c>
      <c r="R156" t="s">
        <v>1380</v>
      </c>
      <c r="S156" t="s">
        <v>1381</v>
      </c>
      <c r="T156" t="s">
        <v>1382</v>
      </c>
      <c r="U156" t="s">
        <v>1383</v>
      </c>
      <c r="V156" t="s">
        <v>1384</v>
      </c>
      <c r="W156" t="s">
        <v>1385</v>
      </c>
      <c r="X156" t="s">
        <v>1386</v>
      </c>
    </row>
    <row r="157" spans="1:39" x14ac:dyDescent="0.4">
      <c r="A157" t="s">
        <v>1387</v>
      </c>
      <c r="B157" t="s">
        <v>1388</v>
      </c>
      <c r="C157" t="s">
        <v>462</v>
      </c>
      <c r="D157" t="s">
        <v>13081</v>
      </c>
      <c r="E157" s="4">
        <v>399</v>
      </c>
      <c r="F157" s="18">
        <v>799</v>
      </c>
      <c r="G157" s="18" t="str">
        <f t="shared" si="12"/>
        <v>less than 1000</v>
      </c>
      <c r="H157" s="1">
        <v>0.5</v>
      </c>
      <c r="I157" s="9">
        <v>0.5</v>
      </c>
      <c r="J157" s="1" t="e">
        <f>IF(#REF! &gt;= 0.5, "50% or More", "Less than 50%")</f>
        <v>#REF!</v>
      </c>
      <c r="K157" s="12">
        <v>4.3</v>
      </c>
      <c r="L157" s="12">
        <f t="shared" si="13"/>
        <v>-0.16376863093168739</v>
      </c>
      <c r="M157" s="4">
        <v>12</v>
      </c>
      <c r="N157" s="4">
        <f t="shared" si="10"/>
        <v>51.599999999999994</v>
      </c>
      <c r="O157" s="4" t="str">
        <f t="shared" si="14"/>
        <v>less than 1,000</v>
      </c>
      <c r="P157" s="4">
        <f t="shared" si="11"/>
        <v>9588</v>
      </c>
      <c r="Q157" t="s">
        <v>1389</v>
      </c>
      <c r="R157" t="s">
        <v>1390</v>
      </c>
      <c r="S157" t="s">
        <v>1391</v>
      </c>
      <c r="T157" t="s">
        <v>1392</v>
      </c>
      <c r="U157" t="s">
        <v>1393</v>
      </c>
      <c r="V157" t="s">
        <v>1394</v>
      </c>
      <c r="W157" t="s">
        <v>1395</v>
      </c>
      <c r="X157" t="s">
        <v>1396</v>
      </c>
    </row>
    <row r="158" spans="1:39" x14ac:dyDescent="0.4">
      <c r="A158" t="s">
        <v>1397</v>
      </c>
      <c r="B158" t="s">
        <v>1398</v>
      </c>
      <c r="C158" t="s">
        <v>18</v>
      </c>
      <c r="D158" t="s">
        <v>13079</v>
      </c>
      <c r="E158" s="4">
        <v>1499</v>
      </c>
      <c r="F158" s="18">
        <v>1999</v>
      </c>
      <c r="G158" s="18" t="str">
        <f t="shared" si="12"/>
        <v>less than 5000</v>
      </c>
      <c r="H158" s="1">
        <v>0.25</v>
      </c>
      <c r="I158" s="9">
        <v>0.25</v>
      </c>
      <c r="J158" s="1" t="e">
        <f>IF(#REF! &gt;= 0.5, "50% or More", "Less than 50%")</f>
        <v>#REF!</v>
      </c>
      <c r="K158" s="12">
        <v>4.4000000000000004</v>
      </c>
      <c r="L158" s="12">
        <f t="shared" si="13"/>
        <v>-0.1638756826704989</v>
      </c>
      <c r="M158" s="4">
        <v>1951</v>
      </c>
      <c r="N158" s="4">
        <f t="shared" si="10"/>
        <v>8584.4000000000015</v>
      </c>
      <c r="O158" s="4" t="str">
        <f t="shared" si="14"/>
        <v>1,000 or more</v>
      </c>
      <c r="P158" s="4">
        <f t="shared" si="11"/>
        <v>3900049</v>
      </c>
      <c r="Q158" t="s">
        <v>1399</v>
      </c>
      <c r="R158" t="s">
        <v>1089</v>
      </c>
      <c r="S158" t="s">
        <v>1090</v>
      </c>
      <c r="T158" t="s">
        <v>1091</v>
      </c>
      <c r="U158" t="s">
        <v>1092</v>
      </c>
      <c r="V158" t="s">
        <v>1093</v>
      </c>
      <c r="W158" t="s">
        <v>1400</v>
      </c>
      <c r="X158" t="s">
        <v>1401</v>
      </c>
    </row>
    <row r="159" spans="1:39" x14ac:dyDescent="0.4">
      <c r="A159" t="s">
        <v>1402</v>
      </c>
      <c r="B159" t="s">
        <v>1403</v>
      </c>
      <c r="C159" t="s">
        <v>1404</v>
      </c>
      <c r="D159" t="s">
        <v>13081</v>
      </c>
      <c r="E159" s="4">
        <v>9490</v>
      </c>
      <c r="F159" s="18">
        <v>15990</v>
      </c>
      <c r="G159" s="18" t="str">
        <f t="shared" si="12"/>
        <v>5000 and above</v>
      </c>
      <c r="H159" s="1">
        <v>0.41</v>
      </c>
      <c r="I159" s="9">
        <v>0.41</v>
      </c>
      <c r="J159" s="1" t="e">
        <f>IF(#REF! &gt;= 0.5, "50% or More", "Less than 50%")</f>
        <v>#REF!</v>
      </c>
      <c r="K159" s="12">
        <v>3.9</v>
      </c>
      <c r="L159" s="12">
        <f t="shared" si="13"/>
        <v>-0.16320947806780317</v>
      </c>
      <c r="M159" s="4">
        <v>10480</v>
      </c>
      <c r="N159" s="4">
        <f t="shared" si="10"/>
        <v>40872</v>
      </c>
      <c r="O159" s="4" t="str">
        <f t="shared" si="14"/>
        <v>1,000 or more</v>
      </c>
      <c r="P159" s="4">
        <f t="shared" si="11"/>
        <v>167575200</v>
      </c>
      <c r="Q159" t="s">
        <v>1405</v>
      </c>
      <c r="R159" t="s">
        <v>1406</v>
      </c>
      <c r="S159" t="s">
        <v>1407</v>
      </c>
      <c r="T159" t="s">
        <v>1408</v>
      </c>
      <c r="U159" t="s">
        <v>1409</v>
      </c>
      <c r="V159" t="s">
        <v>1410</v>
      </c>
      <c r="W159" t="s">
        <v>1411</v>
      </c>
      <c r="X159" t="s">
        <v>1412</v>
      </c>
    </row>
    <row r="160" spans="1:39" x14ac:dyDescent="0.4">
      <c r="A160" t="s">
        <v>1413</v>
      </c>
      <c r="B160" t="s">
        <v>1414</v>
      </c>
      <c r="C160" t="s">
        <v>129</v>
      </c>
      <c r="D160" t="s">
        <v>13081</v>
      </c>
      <c r="E160" s="4">
        <v>637</v>
      </c>
      <c r="F160" s="18">
        <v>1499</v>
      </c>
      <c r="G160" s="18" t="str">
        <f t="shared" si="12"/>
        <v>less than 5000</v>
      </c>
      <c r="H160" s="1">
        <v>0.57999999999999996</v>
      </c>
      <c r="I160" s="9">
        <v>0.57999999999999996</v>
      </c>
      <c r="J160" s="1" t="e">
        <f>IF(#REF! &gt;= 0.5, "50% or More", "Less than 50%")</f>
        <v>#REF!</v>
      </c>
      <c r="K160" s="12">
        <v>4.0999999999999996</v>
      </c>
      <c r="L160" s="12">
        <f t="shared" si="13"/>
        <v>-0.16337457833834293</v>
      </c>
      <c r="M160" s="4">
        <v>24</v>
      </c>
      <c r="N160" s="4">
        <f t="shared" si="10"/>
        <v>98.399999999999991</v>
      </c>
      <c r="O160" s="4" t="str">
        <f t="shared" si="14"/>
        <v>less than 1,000</v>
      </c>
      <c r="P160" s="4">
        <f t="shared" si="11"/>
        <v>35976</v>
      </c>
      <c r="Q160" t="s">
        <v>1415</v>
      </c>
      <c r="R160" t="s">
        <v>1416</v>
      </c>
      <c r="S160" t="s">
        <v>1417</v>
      </c>
      <c r="T160" t="s">
        <v>1418</v>
      </c>
      <c r="U160" t="s">
        <v>1419</v>
      </c>
      <c r="V160" t="s">
        <v>1420</v>
      </c>
      <c r="W160" t="s">
        <v>1421</v>
      </c>
      <c r="X160" t="s">
        <v>1422</v>
      </c>
      <c r="AM160" t="s">
        <v>13083</v>
      </c>
    </row>
    <row r="161" spans="1:39" x14ac:dyDescent="0.4">
      <c r="A161" t="s">
        <v>1423</v>
      </c>
      <c r="B161" t="s">
        <v>1424</v>
      </c>
      <c r="C161" t="s">
        <v>462</v>
      </c>
      <c r="D161" t="s">
        <v>13081</v>
      </c>
      <c r="E161" s="4">
        <v>399</v>
      </c>
      <c r="F161" s="18">
        <v>899</v>
      </c>
      <c r="G161" s="18" t="str">
        <f t="shared" si="12"/>
        <v>less than 1000</v>
      </c>
      <c r="H161" s="1">
        <v>0.56000000000000005</v>
      </c>
      <c r="I161" s="9">
        <v>0.56000000000000005</v>
      </c>
      <c r="J161" s="1" t="e">
        <f>IF(#REF! &gt;= 0.5, "50% or More", "Less than 50%")</f>
        <v>#REF!</v>
      </c>
      <c r="K161" s="12">
        <v>3.9</v>
      </c>
      <c r="L161" s="12">
        <f t="shared" si="13"/>
        <v>-0.16340139709598622</v>
      </c>
      <c r="M161" s="4">
        <v>254</v>
      </c>
      <c r="N161" s="4">
        <f t="shared" si="10"/>
        <v>990.6</v>
      </c>
      <c r="O161" s="4" t="str">
        <f t="shared" si="14"/>
        <v>less than 1,000</v>
      </c>
      <c r="P161" s="4">
        <f t="shared" si="11"/>
        <v>228346</v>
      </c>
      <c r="Q161" t="s">
        <v>1425</v>
      </c>
      <c r="R161" t="s">
        <v>1426</v>
      </c>
      <c r="S161" t="s">
        <v>1427</v>
      </c>
      <c r="T161" t="s">
        <v>1428</v>
      </c>
      <c r="U161" t="s">
        <v>1429</v>
      </c>
      <c r="V161" t="s">
        <v>1430</v>
      </c>
      <c r="W161" t="s">
        <v>1431</v>
      </c>
      <c r="X161" t="s">
        <v>1432</v>
      </c>
    </row>
    <row r="162" spans="1:39" x14ac:dyDescent="0.4">
      <c r="A162" t="s">
        <v>1433</v>
      </c>
      <c r="B162" t="s">
        <v>1434</v>
      </c>
      <c r="C162" t="s">
        <v>1333</v>
      </c>
      <c r="D162" t="s">
        <v>13081</v>
      </c>
      <c r="E162" s="4">
        <v>1089</v>
      </c>
      <c r="F162" s="18">
        <v>1600</v>
      </c>
      <c r="G162" s="18" t="str">
        <f t="shared" si="12"/>
        <v>less than 5000</v>
      </c>
      <c r="H162" s="1">
        <v>0.32</v>
      </c>
      <c r="I162" s="9">
        <v>0.32</v>
      </c>
      <c r="J162" s="1" t="e">
        <f>IF(#REF! &gt;= 0.5, "50% or More", "Less than 50%")</f>
        <v>#REF!</v>
      </c>
      <c r="K162" s="12">
        <v>4</v>
      </c>
      <c r="L162" s="12">
        <f t="shared" si="13"/>
        <v>-0.16323397303543499</v>
      </c>
      <c r="M162" s="4">
        <v>3565</v>
      </c>
      <c r="N162" s="4">
        <f t="shared" si="10"/>
        <v>14260</v>
      </c>
      <c r="O162" s="4" t="str">
        <f t="shared" si="14"/>
        <v>1,000 or more</v>
      </c>
      <c r="P162" s="4">
        <f t="shared" si="11"/>
        <v>5704000</v>
      </c>
      <c r="Q162" t="s">
        <v>1435</v>
      </c>
      <c r="R162" t="s">
        <v>1436</v>
      </c>
      <c r="S162" t="s">
        <v>1437</v>
      </c>
      <c r="T162" t="s">
        <v>1438</v>
      </c>
      <c r="U162" t="s">
        <v>1439</v>
      </c>
      <c r="V162" t="s">
        <v>1440</v>
      </c>
      <c r="W162" t="s">
        <v>1441</v>
      </c>
      <c r="X162" t="s">
        <v>1442</v>
      </c>
      <c r="AM162" t="s">
        <v>13087</v>
      </c>
    </row>
    <row r="163" spans="1:39" x14ac:dyDescent="0.4">
      <c r="A163" t="s">
        <v>1443</v>
      </c>
      <c r="B163" t="s">
        <v>1444</v>
      </c>
      <c r="C163" t="s">
        <v>18</v>
      </c>
      <c r="D163" t="s">
        <v>13079</v>
      </c>
      <c r="E163" s="4">
        <v>339</v>
      </c>
      <c r="F163" s="18">
        <v>999</v>
      </c>
      <c r="G163" s="18" t="str">
        <f t="shared" si="12"/>
        <v>less than 1000</v>
      </c>
      <c r="H163" s="1">
        <v>0.66</v>
      </c>
      <c r="I163" s="9">
        <v>0.66</v>
      </c>
      <c r="J163" s="1" t="e">
        <f>IF(#REF! &gt;= 0.5, "50% or More", "Less than 50%")</f>
        <v>#REF!</v>
      </c>
      <c r="K163" s="12">
        <v>4.3</v>
      </c>
      <c r="L163" s="12">
        <f t="shared" si="13"/>
        <v>-0.16343059613592847</v>
      </c>
      <c r="M163" s="4">
        <v>6255</v>
      </c>
      <c r="N163" s="4">
        <f t="shared" si="10"/>
        <v>26896.5</v>
      </c>
      <c r="O163" s="4" t="str">
        <f t="shared" si="14"/>
        <v>1,000 or more</v>
      </c>
      <c r="P163" s="4">
        <f t="shared" si="11"/>
        <v>6248745</v>
      </c>
      <c r="Q163" t="s">
        <v>1445</v>
      </c>
      <c r="R163" t="s">
        <v>1446</v>
      </c>
      <c r="S163" t="s">
        <v>1447</v>
      </c>
      <c r="T163" t="s">
        <v>1448</v>
      </c>
      <c r="U163" t="s">
        <v>1449</v>
      </c>
      <c r="V163" t="s">
        <v>13029</v>
      </c>
      <c r="W163" t="s">
        <v>1450</v>
      </c>
      <c r="X163" t="s">
        <v>1451</v>
      </c>
    </row>
    <row r="164" spans="1:39" x14ac:dyDescent="0.4">
      <c r="A164" t="s">
        <v>1452</v>
      </c>
      <c r="B164" t="s">
        <v>1453</v>
      </c>
      <c r="C164" t="s">
        <v>18</v>
      </c>
      <c r="D164" t="s">
        <v>13079</v>
      </c>
      <c r="E164" s="4">
        <v>149</v>
      </c>
      <c r="F164" s="18">
        <v>499</v>
      </c>
      <c r="G164" s="18" t="str">
        <f t="shared" si="12"/>
        <v>less than 500</v>
      </c>
      <c r="H164" s="1">
        <v>0.7</v>
      </c>
      <c r="I164" s="9">
        <v>0.7</v>
      </c>
      <c r="J164" s="1" t="e">
        <f>IF(#REF! &gt;= 0.5, "50% or More", "Less than 50%")</f>
        <v>#REF!</v>
      </c>
      <c r="K164" s="12">
        <v>4</v>
      </c>
      <c r="L164" s="12">
        <f t="shared" si="13"/>
        <v>-0.16397628401918196</v>
      </c>
      <c r="M164" s="4">
        <v>7732</v>
      </c>
      <c r="N164" s="4">
        <f t="shared" si="10"/>
        <v>30928</v>
      </c>
      <c r="O164" s="4" t="str">
        <f t="shared" si="14"/>
        <v>1,000 or more</v>
      </c>
      <c r="P164" s="4">
        <f t="shared" si="11"/>
        <v>3858268</v>
      </c>
      <c r="Q164" t="s">
        <v>1454</v>
      </c>
      <c r="R164" t="s">
        <v>690</v>
      </c>
      <c r="S164" t="s">
        <v>691</v>
      </c>
      <c r="T164" t="s">
        <v>692</v>
      </c>
      <c r="U164" t="s">
        <v>693</v>
      </c>
      <c r="V164" t="s">
        <v>694</v>
      </c>
      <c r="W164" t="s">
        <v>1455</v>
      </c>
      <c r="X164" t="s">
        <v>1456</v>
      </c>
    </row>
    <row r="165" spans="1:39" x14ac:dyDescent="0.4">
      <c r="A165" t="s">
        <v>1457</v>
      </c>
      <c r="B165" t="s">
        <v>1458</v>
      </c>
      <c r="C165" t="s">
        <v>18</v>
      </c>
      <c r="D165" t="s">
        <v>13079</v>
      </c>
      <c r="E165" s="4">
        <v>149</v>
      </c>
      <c r="F165" s="18">
        <v>399</v>
      </c>
      <c r="G165" s="18" t="str">
        <f t="shared" si="12"/>
        <v>less than 500</v>
      </c>
      <c r="H165" s="1">
        <v>0.63</v>
      </c>
      <c r="I165" s="9">
        <v>0.63</v>
      </c>
      <c r="J165" s="1" t="e">
        <f>IF(#REF! &gt;= 0.5, "50% or More", "Less than 50%")</f>
        <v>#REF!</v>
      </c>
      <c r="K165" s="12">
        <v>3.9</v>
      </c>
      <c r="L165" s="12">
        <f t="shared" si="13"/>
        <v>-0.16380242974326453</v>
      </c>
      <c r="M165" s="4">
        <v>57</v>
      </c>
      <c r="N165" s="4">
        <f t="shared" si="10"/>
        <v>222.29999999999998</v>
      </c>
      <c r="O165" s="4" t="str">
        <f t="shared" si="14"/>
        <v>less than 1,000</v>
      </c>
      <c r="P165" s="4">
        <f t="shared" si="11"/>
        <v>22743</v>
      </c>
      <c r="Q165" t="s">
        <v>1459</v>
      </c>
      <c r="R165" t="s">
        <v>1460</v>
      </c>
      <c r="S165" t="s">
        <v>1461</v>
      </c>
      <c r="T165" t="s">
        <v>1462</v>
      </c>
      <c r="U165" t="s">
        <v>13030</v>
      </c>
      <c r="V165" t="s">
        <v>1463</v>
      </c>
      <c r="W165" t="s">
        <v>1464</v>
      </c>
      <c r="X165" t="s">
        <v>1465</v>
      </c>
    </row>
    <row r="166" spans="1:39" x14ac:dyDescent="0.4">
      <c r="A166" t="s">
        <v>1466</v>
      </c>
      <c r="B166" t="s">
        <v>1467</v>
      </c>
      <c r="C166" t="s">
        <v>18</v>
      </c>
      <c r="D166" t="s">
        <v>13079</v>
      </c>
      <c r="E166" s="4">
        <v>599</v>
      </c>
      <c r="F166" s="18">
        <v>849</v>
      </c>
      <c r="G166" s="18" t="str">
        <f t="shared" si="12"/>
        <v>less than 1000</v>
      </c>
      <c r="H166" s="1">
        <v>0.28999999999999998</v>
      </c>
      <c r="I166" s="9">
        <v>0.28999999999999998</v>
      </c>
      <c r="J166" s="1" t="e">
        <f>IF(#REF! &gt;= 0.5, "50% or More", "Less than 50%")</f>
        <v>#REF!</v>
      </c>
      <c r="K166" s="12">
        <v>4.5</v>
      </c>
      <c r="L166" s="12">
        <f t="shared" si="13"/>
        <v>-0.16349874575933326</v>
      </c>
      <c r="M166" s="4">
        <v>577</v>
      </c>
      <c r="N166" s="4">
        <f t="shared" si="10"/>
        <v>2596.5</v>
      </c>
      <c r="O166" s="4" t="str">
        <f t="shared" si="14"/>
        <v>less than 1,000</v>
      </c>
      <c r="P166" s="4">
        <f t="shared" si="11"/>
        <v>489873</v>
      </c>
      <c r="Q166" t="s">
        <v>1468</v>
      </c>
      <c r="R166" t="s">
        <v>1469</v>
      </c>
      <c r="S166" t="s">
        <v>1470</v>
      </c>
      <c r="T166" t="s">
        <v>1471</v>
      </c>
      <c r="U166" t="s">
        <v>1472</v>
      </c>
      <c r="V166" t="s">
        <v>1473</v>
      </c>
      <c r="W166" t="s">
        <v>1474</v>
      </c>
      <c r="X166" t="s">
        <v>1475</v>
      </c>
    </row>
    <row r="167" spans="1:39" x14ac:dyDescent="0.4">
      <c r="A167" t="s">
        <v>1476</v>
      </c>
      <c r="B167" t="s">
        <v>1477</v>
      </c>
      <c r="C167" t="s">
        <v>462</v>
      </c>
      <c r="D167" t="s">
        <v>13081</v>
      </c>
      <c r="E167" s="4">
        <v>299</v>
      </c>
      <c r="F167" s="18">
        <v>1199</v>
      </c>
      <c r="G167" s="18" t="str">
        <f t="shared" si="12"/>
        <v>less than 5000</v>
      </c>
      <c r="H167" s="1">
        <v>0.75</v>
      </c>
      <c r="I167" s="9">
        <v>0.75</v>
      </c>
      <c r="J167" s="1" t="e">
        <f>IF(#REF! &gt;= 0.5, "50% or More", "Less than 50%")</f>
        <v>#REF!</v>
      </c>
      <c r="K167" s="12">
        <v>3.9</v>
      </c>
      <c r="L167" s="12">
        <f t="shared" si="13"/>
        <v>-0.16279590610219505</v>
      </c>
      <c r="M167" s="4">
        <v>1193</v>
      </c>
      <c r="N167" s="4">
        <f t="shared" si="10"/>
        <v>4652.7</v>
      </c>
      <c r="O167" s="4" t="str">
        <f t="shared" si="14"/>
        <v>1,000 or more</v>
      </c>
      <c r="P167" s="4">
        <f t="shared" si="11"/>
        <v>1430407</v>
      </c>
      <c r="Q167" t="s">
        <v>1478</v>
      </c>
      <c r="R167" t="s">
        <v>1479</v>
      </c>
      <c r="S167" t="s">
        <v>1480</v>
      </c>
      <c r="T167" t="s">
        <v>1481</v>
      </c>
      <c r="U167" t="s">
        <v>1482</v>
      </c>
      <c r="V167" t="s">
        <v>1483</v>
      </c>
      <c r="W167" t="s">
        <v>1484</v>
      </c>
      <c r="X167" t="s">
        <v>1485</v>
      </c>
    </row>
    <row r="168" spans="1:39" x14ac:dyDescent="0.4">
      <c r="A168" t="s">
        <v>1486</v>
      </c>
      <c r="B168" t="s">
        <v>1487</v>
      </c>
      <c r="C168" t="s">
        <v>18</v>
      </c>
      <c r="D168" t="s">
        <v>13079</v>
      </c>
      <c r="E168" s="4">
        <v>399</v>
      </c>
      <c r="F168" s="18">
        <v>1299</v>
      </c>
      <c r="G168" s="18" t="str">
        <f t="shared" si="12"/>
        <v>less than 5000</v>
      </c>
      <c r="H168" s="1">
        <v>0.69</v>
      </c>
      <c r="I168" s="9">
        <v>0.69</v>
      </c>
      <c r="J168" s="1" t="e">
        <f>IF(#REF! &gt;= 0.5, "50% or More", "Less than 50%")</f>
        <v>#REF!</v>
      </c>
      <c r="K168" s="12">
        <v>4.2</v>
      </c>
      <c r="L168" s="12">
        <f t="shared" si="13"/>
        <v>-0.16228864860803643</v>
      </c>
      <c r="M168" s="4">
        <v>13120</v>
      </c>
      <c r="N168" s="4">
        <f t="shared" si="10"/>
        <v>55104</v>
      </c>
      <c r="O168" s="4" t="str">
        <f t="shared" si="14"/>
        <v>1,000 or more</v>
      </c>
      <c r="P168" s="4">
        <f t="shared" si="11"/>
        <v>17042880</v>
      </c>
      <c r="Q168" t="s">
        <v>1488</v>
      </c>
      <c r="R168" t="s">
        <v>954</v>
      </c>
      <c r="S168" t="s">
        <v>955</v>
      </c>
      <c r="T168" t="s">
        <v>956</v>
      </c>
      <c r="U168" t="s">
        <v>957</v>
      </c>
      <c r="V168" t="s">
        <v>958</v>
      </c>
      <c r="W168" t="s">
        <v>1489</v>
      </c>
      <c r="X168" t="s">
        <v>1490</v>
      </c>
    </row>
    <row r="169" spans="1:39" x14ac:dyDescent="0.4">
      <c r="A169" t="s">
        <v>1491</v>
      </c>
      <c r="B169" t="s">
        <v>1492</v>
      </c>
      <c r="C169" t="s">
        <v>462</v>
      </c>
      <c r="D169" t="s">
        <v>13081</v>
      </c>
      <c r="E169" s="4">
        <v>339</v>
      </c>
      <c r="F169" s="18">
        <v>1999</v>
      </c>
      <c r="G169" s="18" t="str">
        <f t="shared" si="12"/>
        <v>less than 5000</v>
      </c>
      <c r="H169" s="1">
        <v>0.83</v>
      </c>
      <c r="I169" s="9">
        <v>0.83</v>
      </c>
      <c r="J169" s="1" t="e">
        <f>IF(#REF! &gt;= 0.5, "50% or More", "Less than 50%")</f>
        <v>#REF!</v>
      </c>
      <c r="K169" s="12">
        <v>4</v>
      </c>
      <c r="L169" s="12">
        <f t="shared" si="13"/>
        <v>-0.16264336453297512</v>
      </c>
      <c r="M169" s="4">
        <v>343</v>
      </c>
      <c r="N169" s="4">
        <f t="shared" si="10"/>
        <v>1372</v>
      </c>
      <c r="O169" s="4" t="str">
        <f t="shared" si="14"/>
        <v>less than 1,000</v>
      </c>
      <c r="P169" s="4">
        <f t="shared" si="11"/>
        <v>685657</v>
      </c>
      <c r="Q169" t="s">
        <v>1493</v>
      </c>
      <c r="R169" t="s">
        <v>1494</v>
      </c>
      <c r="S169" t="s">
        <v>1495</v>
      </c>
      <c r="T169" t="s">
        <v>1496</v>
      </c>
      <c r="U169" t="s">
        <v>1497</v>
      </c>
      <c r="V169" t="s">
        <v>1498</v>
      </c>
      <c r="W169" t="s">
        <v>1499</v>
      </c>
      <c r="X169" t="s">
        <v>1500</v>
      </c>
    </row>
    <row r="170" spans="1:39" x14ac:dyDescent="0.4">
      <c r="A170" t="s">
        <v>1501</v>
      </c>
      <c r="B170" t="s">
        <v>1502</v>
      </c>
      <c r="C170" t="s">
        <v>169</v>
      </c>
      <c r="D170" t="s">
        <v>13081</v>
      </c>
      <c r="E170" s="4">
        <v>12499</v>
      </c>
      <c r="F170" s="18">
        <v>22990</v>
      </c>
      <c r="G170" s="18" t="str">
        <f t="shared" si="12"/>
        <v>5000 and above</v>
      </c>
      <c r="H170" s="1">
        <v>0.46</v>
      </c>
      <c r="I170" s="9">
        <v>0.46</v>
      </c>
      <c r="J170" s="1" t="e">
        <f>IF(#REF! &gt;= 0.5, "50% or More", "Less than 50%")</f>
        <v>#REF!</v>
      </c>
      <c r="K170" s="12">
        <v>4.3</v>
      </c>
      <c r="L170" s="12">
        <f t="shared" si="13"/>
        <v>-0.16242730859304874</v>
      </c>
      <c r="M170" s="4">
        <v>1611</v>
      </c>
      <c r="N170" s="4">
        <f t="shared" si="10"/>
        <v>6927.2999999999993</v>
      </c>
      <c r="O170" s="4" t="str">
        <f t="shared" si="14"/>
        <v>1,000 or more</v>
      </c>
      <c r="P170" s="4">
        <f t="shared" si="11"/>
        <v>37036890</v>
      </c>
      <c r="Q170" t="s">
        <v>1503</v>
      </c>
      <c r="R170" t="s">
        <v>1504</v>
      </c>
      <c r="S170" t="s">
        <v>1505</v>
      </c>
      <c r="T170" t="s">
        <v>1506</v>
      </c>
      <c r="U170" t="s">
        <v>1507</v>
      </c>
      <c r="V170" t="s">
        <v>1508</v>
      </c>
      <c r="W170" t="s">
        <v>1509</v>
      </c>
      <c r="X170" t="s">
        <v>1510</v>
      </c>
    </row>
    <row r="171" spans="1:39" x14ac:dyDescent="0.4">
      <c r="A171" t="s">
        <v>1511</v>
      </c>
      <c r="B171" t="s">
        <v>1512</v>
      </c>
      <c r="C171" t="s">
        <v>18</v>
      </c>
      <c r="D171" t="s">
        <v>13079</v>
      </c>
      <c r="E171" s="4">
        <v>249</v>
      </c>
      <c r="F171" s="18">
        <v>399</v>
      </c>
      <c r="G171" s="18" t="str">
        <f t="shared" si="12"/>
        <v>less than 500</v>
      </c>
      <c r="H171" s="1">
        <v>0.38</v>
      </c>
      <c r="I171" s="9">
        <v>0.38</v>
      </c>
      <c r="J171" s="1" t="e">
        <f>IF(#REF! &gt;= 0.5, "50% or More", "Less than 50%")</f>
        <v>#REF!</v>
      </c>
      <c r="K171" s="12">
        <v>4</v>
      </c>
      <c r="L171" s="12">
        <f t="shared" si="13"/>
        <v>-0.16243703663768072</v>
      </c>
      <c r="M171" s="4">
        <v>6558</v>
      </c>
      <c r="N171" s="4">
        <f t="shared" si="10"/>
        <v>26232</v>
      </c>
      <c r="O171" s="4" t="str">
        <f t="shared" si="14"/>
        <v>1,000 or more</v>
      </c>
      <c r="P171" s="4">
        <f t="shared" si="11"/>
        <v>2616642</v>
      </c>
      <c r="Q171" t="s">
        <v>1513</v>
      </c>
      <c r="R171" t="s">
        <v>1514</v>
      </c>
      <c r="S171" t="s">
        <v>1515</v>
      </c>
      <c r="T171" t="s">
        <v>1516</v>
      </c>
      <c r="U171" t="s">
        <v>1517</v>
      </c>
      <c r="V171" t="s">
        <v>1518</v>
      </c>
      <c r="W171" t="s">
        <v>1519</v>
      </c>
      <c r="X171" t="s">
        <v>1520</v>
      </c>
    </row>
    <row r="172" spans="1:39" x14ac:dyDescent="0.4">
      <c r="A172" t="s">
        <v>1521</v>
      </c>
      <c r="B172" t="s">
        <v>1522</v>
      </c>
      <c r="C172" t="s">
        <v>98</v>
      </c>
      <c r="D172" t="s">
        <v>13080</v>
      </c>
      <c r="E172" s="4">
        <v>1399</v>
      </c>
      <c r="F172" s="18">
        <v>2499</v>
      </c>
      <c r="G172" s="18" t="str">
        <f t="shared" si="12"/>
        <v>less than 5000</v>
      </c>
      <c r="H172" s="1">
        <v>0.44</v>
      </c>
      <c r="I172" s="9">
        <v>0.44</v>
      </c>
      <c r="J172" s="1" t="e">
        <f>IF(#REF! &gt;= 0.5, "50% or More", "Less than 50%")</f>
        <v>#REF!</v>
      </c>
      <c r="K172" s="12">
        <v>4.4000000000000004</v>
      </c>
      <c r="L172" s="12">
        <f t="shared" si="13"/>
        <v>-0.16254927973205474</v>
      </c>
      <c r="M172" s="4">
        <v>23169</v>
      </c>
      <c r="N172" s="4">
        <f t="shared" si="10"/>
        <v>101943.6</v>
      </c>
      <c r="O172" s="4" t="str">
        <f t="shared" si="14"/>
        <v>1,000 or more</v>
      </c>
      <c r="P172" s="4">
        <f t="shared" si="11"/>
        <v>57899331</v>
      </c>
      <c r="Q172" t="s">
        <v>1523</v>
      </c>
      <c r="R172" t="s">
        <v>1524</v>
      </c>
      <c r="S172" t="s">
        <v>1525</v>
      </c>
      <c r="T172" t="s">
        <v>1526</v>
      </c>
      <c r="U172" t="s">
        <v>1527</v>
      </c>
      <c r="V172" t="s">
        <v>1528</v>
      </c>
      <c r="W172" t="s">
        <v>1529</v>
      </c>
      <c r="X172" t="s">
        <v>1530</v>
      </c>
    </row>
    <row r="173" spans="1:39" x14ac:dyDescent="0.4">
      <c r="A173" t="s">
        <v>1531</v>
      </c>
      <c r="B173" t="s">
        <v>1532</v>
      </c>
      <c r="C173" t="s">
        <v>169</v>
      </c>
      <c r="D173" t="s">
        <v>13081</v>
      </c>
      <c r="E173" s="4">
        <v>32999</v>
      </c>
      <c r="F173" s="18">
        <v>47990</v>
      </c>
      <c r="G173" s="18" t="str">
        <f t="shared" si="12"/>
        <v>5000 and above</v>
      </c>
      <c r="H173" s="1">
        <v>0.31</v>
      </c>
      <c r="I173" s="9">
        <v>0.31</v>
      </c>
      <c r="J173" s="1" t="e">
        <f>IF(#REF! &gt;= 0.5, "50% or More", "Less than 50%")</f>
        <v>#REF!</v>
      </c>
      <c r="K173" s="12">
        <v>4.3</v>
      </c>
      <c r="L173" s="12">
        <f t="shared" si="13"/>
        <v>-0.16251328858486583</v>
      </c>
      <c r="M173" s="4">
        <v>4703</v>
      </c>
      <c r="N173" s="4">
        <f t="shared" si="10"/>
        <v>20222.899999999998</v>
      </c>
      <c r="O173" s="4" t="str">
        <f t="shared" si="14"/>
        <v>1,000 or more</v>
      </c>
      <c r="P173" s="4">
        <f t="shared" si="11"/>
        <v>225696970</v>
      </c>
      <c r="Q173" t="s">
        <v>805</v>
      </c>
      <c r="R173" t="s">
        <v>246</v>
      </c>
      <c r="S173" t="s">
        <v>247</v>
      </c>
      <c r="T173" t="s">
        <v>248</v>
      </c>
      <c r="U173" t="s">
        <v>249</v>
      </c>
      <c r="V173" t="s">
        <v>13023</v>
      </c>
      <c r="W173" t="s">
        <v>1533</v>
      </c>
      <c r="X173" t="s">
        <v>1534</v>
      </c>
    </row>
    <row r="174" spans="1:39" x14ac:dyDescent="0.4">
      <c r="A174" t="s">
        <v>1535</v>
      </c>
      <c r="B174" t="s">
        <v>1536</v>
      </c>
      <c r="C174" t="s">
        <v>18</v>
      </c>
      <c r="D174" t="s">
        <v>13079</v>
      </c>
      <c r="E174" s="4">
        <v>149</v>
      </c>
      <c r="F174" s="18">
        <v>399</v>
      </c>
      <c r="G174" s="18" t="str">
        <f t="shared" si="12"/>
        <v>less than 500</v>
      </c>
      <c r="H174" s="1">
        <v>0.63</v>
      </c>
      <c r="I174" s="9">
        <v>0.63</v>
      </c>
      <c r="J174" s="1" t="e">
        <f>IF(#REF! &gt;= 0.5, "50% or More", "Less than 50%")</f>
        <v>#REF!</v>
      </c>
      <c r="K174" s="12">
        <v>4</v>
      </c>
      <c r="L174" s="12">
        <f t="shared" si="13"/>
        <v>-0.16218450491794401</v>
      </c>
      <c r="M174" s="4">
        <v>1423</v>
      </c>
      <c r="N174" s="4">
        <f t="shared" si="10"/>
        <v>5692</v>
      </c>
      <c r="O174" s="4" t="str">
        <f t="shared" si="14"/>
        <v>1,000 or more</v>
      </c>
      <c r="P174" s="4">
        <f t="shared" si="11"/>
        <v>567777</v>
      </c>
      <c r="Q174" t="s">
        <v>1537</v>
      </c>
      <c r="R174" t="s">
        <v>720</v>
      </c>
      <c r="S174" t="s">
        <v>721</v>
      </c>
      <c r="T174" t="s">
        <v>722</v>
      </c>
      <c r="U174" t="s">
        <v>723</v>
      </c>
      <c r="V174" t="s">
        <v>13028</v>
      </c>
      <c r="W174" t="s">
        <v>1538</v>
      </c>
      <c r="X174" t="s">
        <v>1539</v>
      </c>
    </row>
    <row r="175" spans="1:39" x14ac:dyDescent="0.4">
      <c r="A175" t="s">
        <v>1540</v>
      </c>
      <c r="B175" t="s">
        <v>1541</v>
      </c>
      <c r="C175" t="s">
        <v>18</v>
      </c>
      <c r="D175" t="s">
        <v>13079</v>
      </c>
      <c r="E175" s="4">
        <v>325</v>
      </c>
      <c r="F175" s="18">
        <v>999</v>
      </c>
      <c r="G175" s="18" t="str">
        <f t="shared" si="12"/>
        <v>less than 1000</v>
      </c>
      <c r="H175" s="1">
        <v>0.67</v>
      </c>
      <c r="I175" s="9">
        <v>0.67</v>
      </c>
      <c r="J175" s="1" t="e">
        <f>IF(#REF! &gt;= 0.5, "50% or More", "Less than 50%")</f>
        <v>#REF!</v>
      </c>
      <c r="K175" s="12">
        <v>4.3</v>
      </c>
      <c r="L175" s="12">
        <f t="shared" si="13"/>
        <v>-0.16204990304162867</v>
      </c>
      <c r="M175" s="4">
        <v>2651</v>
      </c>
      <c r="N175" s="4">
        <f t="shared" si="10"/>
        <v>11399.3</v>
      </c>
      <c r="O175" s="4" t="str">
        <f t="shared" si="14"/>
        <v>1,000 or more</v>
      </c>
      <c r="P175" s="4">
        <f t="shared" si="11"/>
        <v>2648349</v>
      </c>
      <c r="Q175" t="s">
        <v>1542</v>
      </c>
      <c r="R175" t="s">
        <v>1543</v>
      </c>
      <c r="S175" t="s">
        <v>1544</v>
      </c>
      <c r="T175" t="s">
        <v>1545</v>
      </c>
      <c r="U175" t="s">
        <v>1546</v>
      </c>
      <c r="V175" t="s">
        <v>1547</v>
      </c>
      <c r="W175" t="s">
        <v>1548</v>
      </c>
      <c r="X175" t="s">
        <v>1549</v>
      </c>
    </row>
    <row r="176" spans="1:39" x14ac:dyDescent="0.4">
      <c r="A176" t="s">
        <v>1550</v>
      </c>
      <c r="B176" t="s">
        <v>1551</v>
      </c>
      <c r="C176" t="s">
        <v>18</v>
      </c>
      <c r="D176" t="s">
        <v>13079</v>
      </c>
      <c r="E176" s="4">
        <v>399</v>
      </c>
      <c r="F176" s="18">
        <v>1999</v>
      </c>
      <c r="G176" s="18" t="str">
        <f t="shared" si="12"/>
        <v>less than 5000</v>
      </c>
      <c r="H176" s="1">
        <v>0.8</v>
      </c>
      <c r="I176" s="9">
        <v>0.8</v>
      </c>
      <c r="J176" s="1" t="e">
        <f>IF(#REF! &gt;= 0.5, "50% or More", "Less than 50%")</f>
        <v>#REF!</v>
      </c>
      <c r="K176" s="12">
        <v>5</v>
      </c>
      <c r="L176" s="12">
        <f t="shared" si="13"/>
        <v>-0.16263209404538978</v>
      </c>
      <c r="M176" s="4">
        <v>5</v>
      </c>
      <c r="N176" s="4">
        <f t="shared" si="10"/>
        <v>25</v>
      </c>
      <c r="O176" s="4" t="str">
        <f t="shared" si="14"/>
        <v>less than 1,000</v>
      </c>
      <c r="P176" s="4">
        <f t="shared" si="11"/>
        <v>9995</v>
      </c>
      <c r="Q176" t="s">
        <v>1552</v>
      </c>
      <c r="R176" t="s">
        <v>1553</v>
      </c>
      <c r="S176" t="s">
        <v>1554</v>
      </c>
      <c r="T176" t="s">
        <v>1555</v>
      </c>
      <c r="U176" t="s">
        <v>1556</v>
      </c>
      <c r="V176" t="s">
        <v>1557</v>
      </c>
      <c r="W176" t="s">
        <v>1558</v>
      </c>
      <c r="X176" t="s">
        <v>1559</v>
      </c>
    </row>
    <row r="177" spans="1:39" x14ac:dyDescent="0.4">
      <c r="A177" t="s">
        <v>1560</v>
      </c>
      <c r="B177" t="s">
        <v>1561</v>
      </c>
      <c r="C177" t="s">
        <v>98</v>
      </c>
      <c r="D177" t="s">
        <v>13080</v>
      </c>
      <c r="E177" s="4">
        <v>199</v>
      </c>
      <c r="F177" s="18">
        <v>499</v>
      </c>
      <c r="G177" s="18" t="str">
        <f t="shared" si="12"/>
        <v>less than 500</v>
      </c>
      <c r="H177" s="1">
        <v>0.6</v>
      </c>
      <c r="I177" s="9">
        <v>0.6</v>
      </c>
      <c r="J177" s="1" t="e">
        <f>IF(#REF! &gt;= 0.5, "50% or More", "Less than 50%")</f>
        <v>#REF!</v>
      </c>
      <c r="K177" s="12">
        <v>3.7</v>
      </c>
      <c r="L177" s="12">
        <f t="shared" si="13"/>
        <v>-0.1669595374879162</v>
      </c>
      <c r="M177" s="4">
        <v>612</v>
      </c>
      <c r="N177" s="4">
        <f t="shared" si="10"/>
        <v>2264.4</v>
      </c>
      <c r="O177" s="4" t="str">
        <f t="shared" si="14"/>
        <v>less than 1,000</v>
      </c>
      <c r="P177" s="4">
        <f t="shared" si="11"/>
        <v>305388</v>
      </c>
      <c r="Q177" t="s">
        <v>1562</v>
      </c>
      <c r="R177" t="s">
        <v>1563</v>
      </c>
      <c r="S177" t="s">
        <v>1564</v>
      </c>
      <c r="T177" t="s">
        <v>1565</v>
      </c>
      <c r="U177" t="s">
        <v>1566</v>
      </c>
      <c r="V177" t="s">
        <v>1567</v>
      </c>
      <c r="W177" t="s">
        <v>1568</v>
      </c>
      <c r="X177" t="s">
        <v>1569</v>
      </c>
    </row>
    <row r="178" spans="1:39" x14ac:dyDescent="0.4">
      <c r="A178" t="s">
        <v>1570</v>
      </c>
      <c r="B178" t="s">
        <v>1571</v>
      </c>
      <c r="C178" t="s">
        <v>18</v>
      </c>
      <c r="D178" t="s">
        <v>13079</v>
      </c>
      <c r="E178" s="4">
        <v>88</v>
      </c>
      <c r="F178" s="18">
        <v>299</v>
      </c>
      <c r="G178" s="18" t="str">
        <f t="shared" si="12"/>
        <v>less than 500</v>
      </c>
      <c r="H178" s="1">
        <v>0.71</v>
      </c>
      <c r="I178" s="9">
        <v>0.71</v>
      </c>
      <c r="J178" s="1" t="e">
        <f>IF(#REF! &gt;= 0.5, "50% or More", "Less than 50%")</f>
        <v>#REF!</v>
      </c>
      <c r="K178" s="12">
        <v>4</v>
      </c>
      <c r="L178" s="12">
        <f t="shared" si="13"/>
        <v>-0.16648212238805585</v>
      </c>
      <c r="M178" s="4">
        <v>9378</v>
      </c>
      <c r="N178" s="4">
        <f t="shared" si="10"/>
        <v>37512</v>
      </c>
      <c r="O178" s="4" t="str">
        <f t="shared" si="14"/>
        <v>1,000 or more</v>
      </c>
      <c r="P178" s="4">
        <f t="shared" si="11"/>
        <v>2804022</v>
      </c>
      <c r="Q178" t="s">
        <v>1572</v>
      </c>
      <c r="R178" t="s">
        <v>236</v>
      </c>
      <c r="S178" t="s">
        <v>237</v>
      </c>
      <c r="T178" t="s">
        <v>238</v>
      </c>
      <c r="U178" t="s">
        <v>239</v>
      </c>
      <c r="V178" t="s">
        <v>1573</v>
      </c>
      <c r="W178" t="s">
        <v>1574</v>
      </c>
      <c r="X178" t="s">
        <v>1575</v>
      </c>
    </row>
    <row r="179" spans="1:39" x14ac:dyDescent="0.4">
      <c r="A179" t="s">
        <v>1576</v>
      </c>
      <c r="B179" t="s">
        <v>1577</v>
      </c>
      <c r="C179" t="s">
        <v>18</v>
      </c>
      <c r="D179" t="s">
        <v>13079</v>
      </c>
      <c r="E179" s="4">
        <v>399</v>
      </c>
      <c r="F179" s="18">
        <v>1099</v>
      </c>
      <c r="G179" s="18" t="str">
        <f t="shared" si="12"/>
        <v>less than 5000</v>
      </c>
      <c r="H179" s="1">
        <v>0.64</v>
      </c>
      <c r="I179" s="9">
        <v>0.64</v>
      </c>
      <c r="J179" s="1" t="e">
        <f>IF(#REF! &gt;= 0.5, "50% or More", "Less than 50%")</f>
        <v>#REF!</v>
      </c>
      <c r="K179" s="12">
        <v>4.0999999999999996</v>
      </c>
      <c r="L179" s="12">
        <f t="shared" si="13"/>
        <v>-0.16630474047585633</v>
      </c>
      <c r="M179" s="4">
        <v>2685</v>
      </c>
      <c r="N179" s="4">
        <f t="shared" si="10"/>
        <v>11008.499999999998</v>
      </c>
      <c r="O179" s="4" t="str">
        <f t="shared" si="14"/>
        <v>1,000 or more</v>
      </c>
      <c r="P179" s="4">
        <f t="shared" si="11"/>
        <v>2950815</v>
      </c>
      <c r="Q179" t="s">
        <v>1578</v>
      </c>
      <c r="R179" t="s">
        <v>1265</v>
      </c>
      <c r="S179" t="s">
        <v>1266</v>
      </c>
      <c r="T179" t="s">
        <v>1267</v>
      </c>
      <c r="U179" t="s">
        <v>1268</v>
      </c>
      <c r="V179" t="s">
        <v>1269</v>
      </c>
      <c r="W179" t="s">
        <v>1579</v>
      </c>
      <c r="X179" t="s">
        <v>1580</v>
      </c>
    </row>
    <row r="180" spans="1:39" x14ac:dyDescent="0.4">
      <c r="A180" t="s">
        <v>1581</v>
      </c>
      <c r="B180" t="s">
        <v>1582</v>
      </c>
      <c r="C180" t="s">
        <v>18</v>
      </c>
      <c r="D180" t="s">
        <v>13079</v>
      </c>
      <c r="E180" s="4">
        <v>57.89</v>
      </c>
      <c r="F180" s="18">
        <v>199</v>
      </c>
      <c r="G180" s="18" t="str">
        <f t="shared" si="12"/>
        <v>less than 500</v>
      </c>
      <c r="H180" s="1">
        <v>0.71</v>
      </c>
      <c r="I180" s="9">
        <v>0.71</v>
      </c>
      <c r="J180" s="1" t="e">
        <f>IF(#REF! &gt;= 0.5, "50% or More", "Less than 50%")</f>
        <v>#REF!</v>
      </c>
      <c r="K180" s="12">
        <v>4</v>
      </c>
      <c r="L180" s="12">
        <f t="shared" si="13"/>
        <v>-0.1663633531912003</v>
      </c>
      <c r="M180" s="4">
        <v>9378</v>
      </c>
      <c r="N180" s="4">
        <f t="shared" si="10"/>
        <v>37512</v>
      </c>
      <c r="O180" s="4" t="str">
        <f t="shared" si="14"/>
        <v>1,000 or more</v>
      </c>
      <c r="P180" s="4">
        <f t="shared" si="11"/>
        <v>1866222</v>
      </c>
      <c r="Q180" t="s">
        <v>1583</v>
      </c>
      <c r="R180" t="s">
        <v>236</v>
      </c>
      <c r="S180" t="s">
        <v>237</v>
      </c>
      <c r="T180" t="s">
        <v>238</v>
      </c>
      <c r="U180" t="s">
        <v>239</v>
      </c>
      <c r="V180" t="s">
        <v>240</v>
      </c>
      <c r="W180" t="s">
        <v>1584</v>
      </c>
      <c r="X180" t="s">
        <v>1585</v>
      </c>
    </row>
    <row r="181" spans="1:39" x14ac:dyDescent="0.4">
      <c r="A181" t="s">
        <v>1586</v>
      </c>
      <c r="B181" t="s">
        <v>1587</v>
      </c>
      <c r="C181" t="s">
        <v>462</v>
      </c>
      <c r="D181" t="s">
        <v>13081</v>
      </c>
      <c r="E181" s="4">
        <v>799</v>
      </c>
      <c r="F181" s="18">
        <v>1999</v>
      </c>
      <c r="G181" s="18" t="str">
        <f t="shared" si="12"/>
        <v>less than 5000</v>
      </c>
      <c r="H181" s="1">
        <v>0.6</v>
      </c>
      <c r="I181" s="9">
        <v>0.6</v>
      </c>
      <c r="J181" s="1" t="e">
        <f>IF(#REF! &gt;= 0.5, "50% or More", "Less than 50%")</f>
        <v>#REF!</v>
      </c>
      <c r="K181" s="12">
        <v>3.3</v>
      </c>
      <c r="L181" s="12">
        <f t="shared" si="13"/>
        <v>-0.1661855127327492</v>
      </c>
      <c r="M181" s="4">
        <v>576</v>
      </c>
      <c r="N181" s="4">
        <f t="shared" si="10"/>
        <v>1900.8</v>
      </c>
      <c r="O181" s="4" t="str">
        <f t="shared" si="14"/>
        <v>less than 1,000</v>
      </c>
      <c r="P181" s="4">
        <f t="shared" si="11"/>
        <v>1151424</v>
      </c>
      <c r="Q181" t="s">
        <v>1588</v>
      </c>
      <c r="R181" t="s">
        <v>1589</v>
      </c>
      <c r="S181" t="s">
        <v>1590</v>
      </c>
      <c r="T181" t="s">
        <v>1591</v>
      </c>
      <c r="U181" t="s">
        <v>1592</v>
      </c>
      <c r="V181" t="s">
        <v>1593</v>
      </c>
      <c r="W181" t="s">
        <v>1594</v>
      </c>
      <c r="X181" t="s">
        <v>1595</v>
      </c>
    </row>
    <row r="182" spans="1:39" x14ac:dyDescent="0.4">
      <c r="A182" t="s">
        <v>1596</v>
      </c>
      <c r="B182" t="s">
        <v>1597</v>
      </c>
      <c r="C182" t="s">
        <v>462</v>
      </c>
      <c r="D182" t="s">
        <v>13081</v>
      </c>
      <c r="E182" s="4">
        <v>205</v>
      </c>
      <c r="F182" s="18">
        <v>499</v>
      </c>
      <c r="G182" s="18" t="str">
        <f t="shared" si="12"/>
        <v>less than 500</v>
      </c>
      <c r="H182" s="1">
        <v>0.59</v>
      </c>
      <c r="I182" s="9">
        <v>0.59</v>
      </c>
      <c r="J182" s="1" t="e">
        <f>IF(#REF! &gt;= 0.5, "50% or More", "Less than 50%")</f>
        <v>#REF!</v>
      </c>
      <c r="K182" s="12">
        <v>3.8</v>
      </c>
      <c r="L182" s="12">
        <f t="shared" si="13"/>
        <v>-0.16541772937451202</v>
      </c>
      <c r="M182" s="4">
        <v>313</v>
      </c>
      <c r="N182" s="4">
        <f t="shared" si="10"/>
        <v>1189.3999999999999</v>
      </c>
      <c r="O182" s="4" t="str">
        <f t="shared" si="14"/>
        <v>less than 1,000</v>
      </c>
      <c r="P182" s="4">
        <f t="shared" si="11"/>
        <v>156187</v>
      </c>
      <c r="Q182" t="s">
        <v>1598</v>
      </c>
      <c r="R182" t="s">
        <v>1599</v>
      </c>
      <c r="S182" t="s">
        <v>1600</v>
      </c>
      <c r="T182" t="s">
        <v>1601</v>
      </c>
      <c r="U182" t="s">
        <v>1602</v>
      </c>
      <c r="V182" t="s">
        <v>1603</v>
      </c>
      <c r="W182" t="s">
        <v>1604</v>
      </c>
      <c r="X182" t="s">
        <v>1605</v>
      </c>
    </row>
    <row r="183" spans="1:39" x14ac:dyDescent="0.4">
      <c r="A183" t="s">
        <v>1606</v>
      </c>
      <c r="B183" t="s">
        <v>1607</v>
      </c>
      <c r="C183" t="s">
        <v>18</v>
      </c>
      <c r="D183" t="s">
        <v>13079</v>
      </c>
      <c r="E183" s="4">
        <v>299</v>
      </c>
      <c r="F183" s="18">
        <v>699</v>
      </c>
      <c r="G183" s="18" t="str">
        <f t="shared" si="12"/>
        <v>less than 1000</v>
      </c>
      <c r="H183" s="1">
        <v>0.56999999999999995</v>
      </c>
      <c r="I183" s="9">
        <v>0.56999999999999995</v>
      </c>
      <c r="J183" s="1" t="e">
        <f>IF(#REF! &gt;= 0.5, "50% or More", "Less than 50%")</f>
        <v>#REF!</v>
      </c>
      <c r="K183" s="12">
        <v>4.0999999999999996</v>
      </c>
      <c r="L183" s="12">
        <f t="shared" si="13"/>
        <v>-0.16507273095442726</v>
      </c>
      <c r="M183" s="4">
        <v>2957</v>
      </c>
      <c r="N183" s="4">
        <f t="shared" si="10"/>
        <v>12123.699999999999</v>
      </c>
      <c r="O183" s="4" t="str">
        <f t="shared" si="14"/>
        <v>1,000 or more</v>
      </c>
      <c r="P183" s="4">
        <f t="shared" si="11"/>
        <v>2066943</v>
      </c>
      <c r="Q183" t="s">
        <v>1608</v>
      </c>
      <c r="R183" t="s">
        <v>1609</v>
      </c>
      <c r="S183" t="s">
        <v>1610</v>
      </c>
      <c r="T183" t="s">
        <v>1611</v>
      </c>
      <c r="U183" t="s">
        <v>1612</v>
      </c>
      <c r="V183" t="s">
        <v>1613</v>
      </c>
      <c r="W183" t="s">
        <v>1614</v>
      </c>
      <c r="X183" t="s">
        <v>1615</v>
      </c>
    </row>
    <row r="184" spans="1:39" x14ac:dyDescent="0.4">
      <c r="A184" t="s">
        <v>1616</v>
      </c>
      <c r="B184" t="s">
        <v>1617</v>
      </c>
      <c r="C184" t="s">
        <v>18</v>
      </c>
      <c r="D184" t="s">
        <v>13079</v>
      </c>
      <c r="E184" s="4">
        <v>849</v>
      </c>
      <c r="F184" s="18">
        <v>999</v>
      </c>
      <c r="G184" s="18" t="str">
        <f t="shared" si="12"/>
        <v>less than 1000</v>
      </c>
      <c r="H184" s="1">
        <v>0.15</v>
      </c>
      <c r="I184" s="9">
        <v>0.15</v>
      </c>
      <c r="J184" s="1" t="e">
        <f>IF(#REF! &gt;= 0.5, "50% or More", "Less than 50%")</f>
        <v>#REF!</v>
      </c>
      <c r="K184" s="12">
        <v>4.0999999999999996</v>
      </c>
      <c r="L184" s="12">
        <f t="shared" si="13"/>
        <v>-0.16509700216356055</v>
      </c>
      <c r="M184" s="4">
        <v>6736</v>
      </c>
      <c r="N184" s="4">
        <f t="shared" si="10"/>
        <v>27617.599999999999</v>
      </c>
      <c r="O184" s="4" t="str">
        <f t="shared" si="14"/>
        <v>1,000 or more</v>
      </c>
      <c r="P184" s="4">
        <f t="shared" si="11"/>
        <v>6729264</v>
      </c>
      <c r="Q184" t="s">
        <v>1618</v>
      </c>
      <c r="R184" t="s">
        <v>1619</v>
      </c>
      <c r="S184" t="s">
        <v>1620</v>
      </c>
      <c r="T184" t="s">
        <v>1621</v>
      </c>
      <c r="U184" t="s">
        <v>1622</v>
      </c>
      <c r="V184" t="s">
        <v>1623</v>
      </c>
      <c r="W184" t="s">
        <v>1624</v>
      </c>
      <c r="X184" t="s">
        <v>1625</v>
      </c>
    </row>
    <row r="185" spans="1:39" x14ac:dyDescent="0.4">
      <c r="A185" t="s">
        <v>1626</v>
      </c>
      <c r="B185" t="s">
        <v>1627</v>
      </c>
      <c r="C185" t="s">
        <v>18</v>
      </c>
      <c r="D185" t="s">
        <v>13079</v>
      </c>
      <c r="E185" s="4">
        <v>949</v>
      </c>
      <c r="F185" s="18">
        <v>1999</v>
      </c>
      <c r="G185" s="18" t="str">
        <f t="shared" si="12"/>
        <v>less than 5000</v>
      </c>
      <c r="H185" s="1">
        <v>0.53</v>
      </c>
      <c r="I185" s="9">
        <v>0.53</v>
      </c>
      <c r="J185" s="1" t="e">
        <f>IF(#REF! &gt;= 0.5, "50% or More", "Less than 50%")</f>
        <v>#REF!</v>
      </c>
      <c r="K185" s="12">
        <v>4.4000000000000004</v>
      </c>
      <c r="L185" s="12">
        <f t="shared" si="13"/>
        <v>-0.16519951683408429</v>
      </c>
      <c r="M185" s="4">
        <v>13552</v>
      </c>
      <c r="N185" s="4">
        <f t="shared" si="10"/>
        <v>59628.800000000003</v>
      </c>
      <c r="O185" s="4" t="str">
        <f t="shared" si="14"/>
        <v>1,000 or more</v>
      </c>
      <c r="P185" s="4">
        <f t="shared" si="11"/>
        <v>27090448</v>
      </c>
      <c r="Q185" t="s">
        <v>1628</v>
      </c>
      <c r="R185" t="s">
        <v>359</v>
      </c>
      <c r="S185" t="s">
        <v>360</v>
      </c>
      <c r="T185" t="s">
        <v>361</v>
      </c>
      <c r="U185" t="s">
        <v>362</v>
      </c>
      <c r="V185" t="s">
        <v>363</v>
      </c>
      <c r="W185" t="s">
        <v>1629</v>
      </c>
      <c r="X185" t="s">
        <v>1630</v>
      </c>
    </row>
    <row r="186" spans="1:39" x14ac:dyDescent="0.4">
      <c r="A186" t="s">
        <v>1631</v>
      </c>
      <c r="B186" t="s">
        <v>1632</v>
      </c>
      <c r="C186" t="s">
        <v>18</v>
      </c>
      <c r="D186" t="s">
        <v>13079</v>
      </c>
      <c r="E186" s="4">
        <v>499</v>
      </c>
      <c r="F186" s="18">
        <v>1200</v>
      </c>
      <c r="G186" s="18" t="str">
        <f t="shared" si="12"/>
        <v>less than 5000</v>
      </c>
      <c r="H186" s="1">
        <v>0.57999999999999996</v>
      </c>
      <c r="I186" s="9">
        <v>0.57999999999999996</v>
      </c>
      <c r="J186" s="1" t="e">
        <f>IF(#REF! &gt;= 0.5, "50% or More", "Less than 50%")</f>
        <v>#REF!</v>
      </c>
      <c r="K186" s="12">
        <v>4.3</v>
      </c>
      <c r="L186" s="12">
        <f t="shared" si="13"/>
        <v>-0.16550543975725801</v>
      </c>
      <c r="M186" s="4">
        <v>5451</v>
      </c>
      <c r="N186" s="4">
        <f t="shared" si="10"/>
        <v>23439.3</v>
      </c>
      <c r="O186" s="4" t="str">
        <f t="shared" si="14"/>
        <v>1,000 or more</v>
      </c>
      <c r="P186" s="4">
        <f t="shared" si="11"/>
        <v>6541200</v>
      </c>
      <c r="Q186" t="s">
        <v>1633</v>
      </c>
      <c r="R186" t="s">
        <v>1634</v>
      </c>
      <c r="S186" t="s">
        <v>1635</v>
      </c>
      <c r="T186" t="s">
        <v>1636</v>
      </c>
      <c r="U186" t="s">
        <v>1637</v>
      </c>
      <c r="V186" t="s">
        <v>1638</v>
      </c>
      <c r="W186" t="s">
        <v>1639</v>
      </c>
      <c r="X186" t="s">
        <v>1640</v>
      </c>
    </row>
    <row r="187" spans="1:39" x14ac:dyDescent="0.4">
      <c r="A187" t="s">
        <v>1641</v>
      </c>
      <c r="B187" t="s">
        <v>1642</v>
      </c>
      <c r="C187" t="s">
        <v>18</v>
      </c>
      <c r="D187" t="s">
        <v>13079</v>
      </c>
      <c r="E187" s="4">
        <v>299</v>
      </c>
      <c r="F187" s="18">
        <v>485</v>
      </c>
      <c r="G187" s="18" t="str">
        <f t="shared" si="12"/>
        <v>less than 500</v>
      </c>
      <c r="H187" s="1">
        <v>0.38</v>
      </c>
      <c r="I187" s="9">
        <v>0.38</v>
      </c>
      <c r="J187" s="1" t="e">
        <f>IF(#REF! &gt;= 0.5, "50% or More", "Less than 50%")</f>
        <v>#REF!</v>
      </c>
      <c r="K187" s="12">
        <v>4.3</v>
      </c>
      <c r="L187" s="12">
        <f t="shared" si="13"/>
        <v>-0.16583587530425534</v>
      </c>
      <c r="M187" s="4">
        <v>10911</v>
      </c>
      <c r="N187" s="4">
        <f t="shared" si="10"/>
        <v>46917.299999999996</v>
      </c>
      <c r="O187" s="4" t="str">
        <f t="shared" si="14"/>
        <v>1,000 or more</v>
      </c>
      <c r="P187" s="4">
        <f t="shared" si="11"/>
        <v>5291835</v>
      </c>
      <c r="Q187" t="s">
        <v>1643</v>
      </c>
      <c r="R187" t="s">
        <v>1644</v>
      </c>
      <c r="S187" t="s">
        <v>1645</v>
      </c>
      <c r="T187" t="s">
        <v>1646</v>
      </c>
      <c r="U187" t="s">
        <v>1647</v>
      </c>
      <c r="V187" t="s">
        <v>1648</v>
      </c>
      <c r="W187" t="s">
        <v>1649</v>
      </c>
      <c r="X187" t="s">
        <v>1650</v>
      </c>
    </row>
    <row r="188" spans="1:39" x14ac:dyDescent="0.4">
      <c r="A188" t="s">
        <v>1651</v>
      </c>
      <c r="B188" t="s">
        <v>1652</v>
      </c>
      <c r="C188" t="s">
        <v>18</v>
      </c>
      <c r="D188" t="s">
        <v>13079</v>
      </c>
      <c r="E188" s="4">
        <v>949</v>
      </c>
      <c r="F188" s="18">
        <v>1999</v>
      </c>
      <c r="G188" s="18" t="str">
        <f t="shared" si="12"/>
        <v>less than 5000</v>
      </c>
      <c r="H188" s="1">
        <v>0.53</v>
      </c>
      <c r="I188" s="9">
        <v>0.53</v>
      </c>
      <c r="J188" s="1" t="e">
        <f>IF(#REF! &gt;= 0.5, "50% or More", "Less than 50%")</f>
        <v>#REF!</v>
      </c>
      <c r="K188" s="12">
        <v>4.4000000000000004</v>
      </c>
      <c r="L188" s="12">
        <f t="shared" si="13"/>
        <v>-0.16565902733501792</v>
      </c>
      <c r="M188" s="4">
        <v>13552</v>
      </c>
      <c r="N188" s="4">
        <f t="shared" si="10"/>
        <v>59628.800000000003</v>
      </c>
      <c r="O188" s="4" t="str">
        <f t="shared" si="14"/>
        <v>1,000 or more</v>
      </c>
      <c r="P188" s="4">
        <f t="shared" si="11"/>
        <v>27090448</v>
      </c>
      <c r="Q188" t="s">
        <v>1653</v>
      </c>
      <c r="R188" t="s">
        <v>359</v>
      </c>
      <c r="S188" t="s">
        <v>360</v>
      </c>
      <c r="T188" t="s">
        <v>361</v>
      </c>
      <c r="U188" t="s">
        <v>362</v>
      </c>
      <c r="V188" t="s">
        <v>363</v>
      </c>
      <c r="W188" t="s">
        <v>1654</v>
      </c>
      <c r="X188" t="s">
        <v>1655</v>
      </c>
    </row>
    <row r="189" spans="1:39" x14ac:dyDescent="0.4">
      <c r="A189" t="s">
        <v>1656</v>
      </c>
      <c r="B189" t="s">
        <v>1657</v>
      </c>
      <c r="C189" t="s">
        <v>18</v>
      </c>
      <c r="D189" t="s">
        <v>13079</v>
      </c>
      <c r="E189" s="4">
        <v>379</v>
      </c>
      <c r="F189" s="18">
        <v>1099</v>
      </c>
      <c r="G189" s="18" t="str">
        <f t="shared" si="12"/>
        <v>less than 5000</v>
      </c>
      <c r="H189" s="1">
        <v>0.66</v>
      </c>
      <c r="I189" s="9">
        <v>0.66</v>
      </c>
      <c r="J189" s="1" t="e">
        <f>IF(#REF! &gt;= 0.5, "50% or More", "Less than 50%")</f>
        <v>#REF!</v>
      </c>
      <c r="K189" s="12">
        <v>4.3</v>
      </c>
      <c r="L189" s="12">
        <f t="shared" si="13"/>
        <v>-0.16596645696854931</v>
      </c>
      <c r="M189" s="4">
        <v>2806</v>
      </c>
      <c r="N189" s="4">
        <f t="shared" si="10"/>
        <v>12065.8</v>
      </c>
      <c r="O189" s="4" t="str">
        <f t="shared" si="14"/>
        <v>1,000 or more</v>
      </c>
      <c r="P189" s="4">
        <f t="shared" si="11"/>
        <v>3083794</v>
      </c>
      <c r="Q189" t="s">
        <v>1658</v>
      </c>
      <c r="R189" t="s">
        <v>964</v>
      </c>
      <c r="S189" t="s">
        <v>965</v>
      </c>
      <c r="T189" t="s">
        <v>966</v>
      </c>
      <c r="U189" t="s">
        <v>967</v>
      </c>
      <c r="V189" t="s">
        <v>968</v>
      </c>
      <c r="W189" t="s">
        <v>1659</v>
      </c>
      <c r="X189" t="s">
        <v>1660</v>
      </c>
    </row>
    <row r="190" spans="1:39" x14ac:dyDescent="0.4">
      <c r="A190" t="s">
        <v>1661</v>
      </c>
      <c r="B190" t="s">
        <v>1662</v>
      </c>
      <c r="C190" t="s">
        <v>169</v>
      </c>
      <c r="D190" t="s">
        <v>13081</v>
      </c>
      <c r="E190" s="4">
        <v>8990</v>
      </c>
      <c r="F190" s="18">
        <v>18990</v>
      </c>
      <c r="G190" s="18" t="str">
        <f t="shared" si="12"/>
        <v>5000 and above</v>
      </c>
      <c r="H190" s="1">
        <v>0.53</v>
      </c>
      <c r="I190" s="9">
        <v>0.53</v>
      </c>
      <c r="J190" s="1" t="e">
        <f>IF(#REF! &gt;= 0.5, "50% or More", "Less than 50%")</f>
        <v>#REF!</v>
      </c>
      <c r="K190" s="12">
        <v>3.9</v>
      </c>
      <c r="L190" s="12">
        <f t="shared" si="13"/>
        <v>-0.16653238761594719</v>
      </c>
      <c r="M190" s="4">
        <v>350</v>
      </c>
      <c r="N190" s="4">
        <f t="shared" si="10"/>
        <v>1365</v>
      </c>
      <c r="O190" s="4" t="str">
        <f t="shared" si="14"/>
        <v>less than 1,000</v>
      </c>
      <c r="P190" s="4">
        <f t="shared" si="11"/>
        <v>6646500</v>
      </c>
      <c r="Q190" t="s">
        <v>1663</v>
      </c>
      <c r="R190" t="s">
        <v>1664</v>
      </c>
      <c r="S190" t="s">
        <v>1665</v>
      </c>
      <c r="T190" t="s">
        <v>1666</v>
      </c>
      <c r="U190" t="s">
        <v>1667</v>
      </c>
      <c r="V190" t="s">
        <v>1668</v>
      </c>
      <c r="W190" t="s">
        <v>1669</v>
      </c>
      <c r="X190" t="s">
        <v>1670</v>
      </c>
    </row>
    <row r="191" spans="1:39" x14ac:dyDescent="0.4">
      <c r="A191" t="s">
        <v>1671</v>
      </c>
      <c r="B191" t="s">
        <v>1672</v>
      </c>
      <c r="C191" t="s">
        <v>1333</v>
      </c>
      <c r="D191" t="s">
        <v>13081</v>
      </c>
      <c r="E191" s="4">
        <v>486</v>
      </c>
      <c r="F191" s="18">
        <v>1999</v>
      </c>
      <c r="G191" s="18" t="str">
        <f t="shared" si="12"/>
        <v>less than 5000</v>
      </c>
      <c r="H191" s="1">
        <v>0.76</v>
      </c>
      <c r="I191" s="9">
        <v>0.76</v>
      </c>
      <c r="J191" s="1" t="e">
        <f>IF(#REF! &gt;= 0.5, "50% or More", "Less than 50%")</f>
        <v>#REF!</v>
      </c>
      <c r="K191" s="12">
        <v>4.2</v>
      </c>
      <c r="L191" s="12">
        <f t="shared" si="13"/>
        <v>-0.1664212044513366</v>
      </c>
      <c r="M191" s="4">
        <v>30023</v>
      </c>
      <c r="N191" s="4">
        <f t="shared" si="10"/>
        <v>126096.6</v>
      </c>
      <c r="O191" s="4" t="str">
        <f t="shared" si="14"/>
        <v>1,000 or more</v>
      </c>
      <c r="P191" s="4">
        <f t="shared" si="11"/>
        <v>60015977</v>
      </c>
      <c r="Q191" t="s">
        <v>1673</v>
      </c>
      <c r="R191" t="s">
        <v>1335</v>
      </c>
      <c r="S191" t="s">
        <v>1336</v>
      </c>
      <c r="T191" t="s">
        <v>1337</v>
      </c>
      <c r="U191" t="s">
        <v>1338</v>
      </c>
      <c r="V191" t="s">
        <v>1339</v>
      </c>
      <c r="W191" t="s">
        <v>1674</v>
      </c>
      <c r="X191" t="s">
        <v>1675</v>
      </c>
      <c r="AM191" t="s">
        <v>13087</v>
      </c>
    </row>
    <row r="192" spans="1:39" x14ac:dyDescent="0.4">
      <c r="A192" t="s">
        <v>1676</v>
      </c>
      <c r="B192" t="s">
        <v>1677</v>
      </c>
      <c r="C192" t="s">
        <v>508</v>
      </c>
      <c r="D192" t="s">
        <v>13081</v>
      </c>
      <c r="E192" s="4">
        <v>5699</v>
      </c>
      <c r="F192" s="18">
        <v>11000</v>
      </c>
      <c r="G192" s="18" t="str">
        <f t="shared" si="12"/>
        <v>5000 and above</v>
      </c>
      <c r="H192" s="1">
        <v>0.48</v>
      </c>
      <c r="I192" s="9">
        <v>0.48</v>
      </c>
      <c r="J192" s="1" t="e">
        <f>IF(#REF! &gt;= 0.5, "50% or More", "Less than 50%")</f>
        <v>#REF!</v>
      </c>
      <c r="K192" s="12">
        <v>4.2</v>
      </c>
      <c r="L192" s="12">
        <f t="shared" si="13"/>
        <v>-0.16692975020219519</v>
      </c>
      <c r="M192" s="4">
        <v>4003</v>
      </c>
      <c r="N192" s="4">
        <f t="shared" si="10"/>
        <v>16812.600000000002</v>
      </c>
      <c r="O192" s="4" t="str">
        <f t="shared" si="14"/>
        <v>1,000 or more</v>
      </c>
      <c r="P192" s="4">
        <f t="shared" si="11"/>
        <v>44033000</v>
      </c>
      <c r="Q192" t="s">
        <v>1678</v>
      </c>
      <c r="R192" t="s">
        <v>510</v>
      </c>
      <c r="S192" t="s">
        <v>511</v>
      </c>
      <c r="T192" t="s">
        <v>512</v>
      </c>
      <c r="U192" t="s">
        <v>513</v>
      </c>
      <c r="V192" t="s">
        <v>13031</v>
      </c>
      <c r="W192" t="s">
        <v>1679</v>
      </c>
      <c r="X192" t="s">
        <v>1680</v>
      </c>
    </row>
    <row r="193" spans="1:39" x14ac:dyDescent="0.4">
      <c r="A193" t="s">
        <v>1681</v>
      </c>
      <c r="B193" t="s">
        <v>1682</v>
      </c>
      <c r="C193" t="s">
        <v>18</v>
      </c>
      <c r="D193" t="s">
        <v>13079</v>
      </c>
      <c r="E193" s="4">
        <v>709</v>
      </c>
      <c r="F193" s="18">
        <v>1999</v>
      </c>
      <c r="G193" s="18" t="str">
        <f t="shared" si="12"/>
        <v>less than 5000</v>
      </c>
      <c r="H193" s="1">
        <v>0.65</v>
      </c>
      <c r="I193" s="9">
        <v>0.65</v>
      </c>
      <c r="J193" s="1" t="e">
        <f>IF(#REF! &gt;= 0.5, "50% or More", "Less than 50%")</f>
        <v>#REF!</v>
      </c>
      <c r="K193" s="12">
        <v>4.0999999999999996</v>
      </c>
      <c r="L193" s="12">
        <f t="shared" si="13"/>
        <v>-0.16695583143177734</v>
      </c>
      <c r="M193" s="4">
        <v>178817</v>
      </c>
      <c r="N193" s="4">
        <f t="shared" si="10"/>
        <v>733149.7</v>
      </c>
      <c r="O193" s="4" t="str">
        <f t="shared" si="14"/>
        <v>1,000 or more</v>
      </c>
      <c r="P193" s="4">
        <f t="shared" si="11"/>
        <v>357455183</v>
      </c>
      <c r="Q193" t="s">
        <v>1683</v>
      </c>
      <c r="R193" t="s">
        <v>1684</v>
      </c>
      <c r="S193" t="s">
        <v>1685</v>
      </c>
      <c r="T193" t="s">
        <v>1686</v>
      </c>
      <c r="U193" t="s">
        <v>1687</v>
      </c>
      <c r="V193" t="s">
        <v>13032</v>
      </c>
      <c r="W193" t="s">
        <v>1688</v>
      </c>
      <c r="X193" t="s">
        <v>1689</v>
      </c>
    </row>
    <row r="194" spans="1:39" x14ac:dyDescent="0.4">
      <c r="A194" t="s">
        <v>1690</v>
      </c>
      <c r="B194" t="s">
        <v>1691</v>
      </c>
      <c r="C194" t="s">
        <v>169</v>
      </c>
      <c r="D194" t="s">
        <v>13081</v>
      </c>
      <c r="E194" s="4">
        <v>47990</v>
      </c>
      <c r="F194" s="18">
        <v>70900</v>
      </c>
      <c r="G194" s="18" t="str">
        <f t="shared" si="12"/>
        <v>5000 and above</v>
      </c>
      <c r="H194" s="1">
        <v>0.32</v>
      </c>
      <c r="I194" s="9">
        <v>0.32</v>
      </c>
      <c r="J194" s="1" t="e">
        <f>IF(#REF! &gt;= 0.5, "50% or More", "Less than 50%")</f>
        <v>#REF!</v>
      </c>
      <c r="K194" s="12">
        <v>4.3</v>
      </c>
      <c r="L194" s="12">
        <f t="shared" si="13"/>
        <v>-0.16702167548214977</v>
      </c>
      <c r="M194" s="4">
        <v>7109</v>
      </c>
      <c r="N194" s="4">
        <f t="shared" ref="N194:N257" si="15">K194*M194</f>
        <v>30568.699999999997</v>
      </c>
      <c r="O194" s="4" t="str">
        <f t="shared" si="14"/>
        <v>1,000 or more</v>
      </c>
      <c r="P194" s="4">
        <f t="shared" ref="P194:P257" si="16">F194*M194</f>
        <v>504028100</v>
      </c>
      <c r="Q194" t="s">
        <v>578</v>
      </c>
      <c r="R194" t="s">
        <v>579</v>
      </c>
      <c r="S194" t="s">
        <v>580</v>
      </c>
      <c r="T194" t="s">
        <v>581</v>
      </c>
      <c r="U194" t="s">
        <v>582</v>
      </c>
      <c r="V194" t="s">
        <v>583</v>
      </c>
      <c r="W194" t="s">
        <v>1692</v>
      </c>
      <c r="X194" t="s">
        <v>1693</v>
      </c>
    </row>
    <row r="195" spans="1:39" x14ac:dyDescent="0.4">
      <c r="A195" t="s">
        <v>1694</v>
      </c>
      <c r="B195" t="s">
        <v>1695</v>
      </c>
      <c r="C195" t="s">
        <v>462</v>
      </c>
      <c r="D195" t="s">
        <v>13081</v>
      </c>
      <c r="E195" s="4">
        <v>299</v>
      </c>
      <c r="F195" s="18">
        <v>1199</v>
      </c>
      <c r="G195" s="18" t="str">
        <f t="shared" ref="G195:G258" si="17">IF(F195&lt;500,"less than 500",IF(F195&lt;1000,"less than 1000",IF(F195&lt;5000,"less than 5000","5000 and above")))</f>
        <v>less than 5000</v>
      </c>
      <c r="H195" s="1">
        <v>0.75</v>
      </c>
      <c r="I195" s="9">
        <v>0.75</v>
      </c>
      <c r="J195" s="1" t="e">
        <f>IF(#REF! &gt;= 0.5, "50% or More", "Less than 50%")</f>
        <v>#REF!</v>
      </c>
      <c r="K195" s="12">
        <v>3.7</v>
      </c>
      <c r="L195" s="12">
        <f t="shared" ref="L195:L258" si="18">CORREL(H195:H1659, K195:K1659)</f>
        <v>-0.16671328463067819</v>
      </c>
      <c r="M195" s="4">
        <v>490</v>
      </c>
      <c r="N195" s="4">
        <f t="shared" si="15"/>
        <v>1813</v>
      </c>
      <c r="O195" s="4" t="str">
        <f t="shared" ref="O195:O258" si="19">IF(M195 &lt;1000, "less than 1,000", "1,000 or more")</f>
        <v>less than 1,000</v>
      </c>
      <c r="P195" s="4">
        <f t="shared" si="16"/>
        <v>587510</v>
      </c>
      <c r="Q195" t="s">
        <v>1696</v>
      </c>
      <c r="R195" t="s">
        <v>1697</v>
      </c>
      <c r="S195" t="s">
        <v>1698</v>
      </c>
      <c r="T195" t="s">
        <v>1699</v>
      </c>
      <c r="U195" t="s">
        <v>1700</v>
      </c>
      <c r="V195" t="s">
        <v>1701</v>
      </c>
      <c r="W195" t="s">
        <v>1702</v>
      </c>
      <c r="X195" t="s">
        <v>1703</v>
      </c>
    </row>
    <row r="196" spans="1:39" x14ac:dyDescent="0.4">
      <c r="A196" t="s">
        <v>1704</v>
      </c>
      <c r="B196" t="s">
        <v>1705</v>
      </c>
      <c r="C196" t="s">
        <v>18</v>
      </c>
      <c r="D196" t="s">
        <v>13079</v>
      </c>
      <c r="E196" s="4">
        <v>320</v>
      </c>
      <c r="F196" s="18">
        <v>599</v>
      </c>
      <c r="G196" s="18" t="str">
        <f t="shared" si="17"/>
        <v>less than 1000</v>
      </c>
      <c r="H196" s="1">
        <v>0.47</v>
      </c>
      <c r="I196" s="9">
        <v>0.47</v>
      </c>
      <c r="J196" s="1" t="e">
        <f>IF(#REF! &gt;= 0.5, "50% or More", "Less than 50%")</f>
        <v>#REF!</v>
      </c>
      <c r="K196" s="12">
        <v>4.0999999999999996</v>
      </c>
      <c r="L196" s="12">
        <f t="shared" si="18"/>
        <v>-0.16560360048375758</v>
      </c>
      <c r="M196" s="4">
        <v>491</v>
      </c>
      <c r="N196" s="4">
        <f t="shared" si="15"/>
        <v>2013.1</v>
      </c>
      <c r="O196" s="4" t="str">
        <f t="shared" si="19"/>
        <v>less than 1,000</v>
      </c>
      <c r="P196" s="4">
        <f t="shared" si="16"/>
        <v>294109</v>
      </c>
      <c r="Q196" t="s">
        <v>1706</v>
      </c>
      <c r="R196" t="s">
        <v>1707</v>
      </c>
      <c r="S196" t="s">
        <v>1708</v>
      </c>
      <c r="T196" t="s">
        <v>1709</v>
      </c>
      <c r="U196" t="s">
        <v>1710</v>
      </c>
      <c r="V196" t="s">
        <v>1711</v>
      </c>
      <c r="W196" t="s">
        <v>1712</v>
      </c>
      <c r="X196" t="s">
        <v>1713</v>
      </c>
    </row>
    <row r="197" spans="1:39" x14ac:dyDescent="0.4">
      <c r="A197" t="s">
        <v>1714</v>
      </c>
      <c r="B197" t="s">
        <v>1715</v>
      </c>
      <c r="C197" t="s">
        <v>18</v>
      </c>
      <c r="D197" t="s">
        <v>13079</v>
      </c>
      <c r="E197" s="4">
        <v>139</v>
      </c>
      <c r="F197" s="18">
        <v>549</v>
      </c>
      <c r="G197" s="18" t="str">
        <f t="shared" si="17"/>
        <v>less than 1000</v>
      </c>
      <c r="H197" s="1">
        <v>0.75</v>
      </c>
      <c r="I197" s="9">
        <v>0.75</v>
      </c>
      <c r="J197" s="1" t="e">
        <f>IF(#REF! &gt;= 0.5, "50% or More", "Less than 50%")</f>
        <v>#REF!</v>
      </c>
      <c r="K197" s="12">
        <v>3.9</v>
      </c>
      <c r="L197" s="12">
        <f t="shared" si="18"/>
        <v>-0.16560402679828182</v>
      </c>
      <c r="M197" s="4">
        <v>61</v>
      </c>
      <c r="N197" s="4">
        <f t="shared" si="15"/>
        <v>237.9</v>
      </c>
      <c r="O197" s="4" t="str">
        <f t="shared" si="19"/>
        <v>less than 1,000</v>
      </c>
      <c r="P197" s="4">
        <f t="shared" si="16"/>
        <v>33489</v>
      </c>
      <c r="Q197" t="s">
        <v>1716</v>
      </c>
      <c r="R197" t="s">
        <v>1717</v>
      </c>
      <c r="S197" t="s">
        <v>1718</v>
      </c>
      <c r="T197" t="s">
        <v>1719</v>
      </c>
      <c r="U197" t="s">
        <v>1720</v>
      </c>
      <c r="V197" t="s">
        <v>1721</v>
      </c>
      <c r="W197" t="s">
        <v>1722</v>
      </c>
      <c r="X197" t="s">
        <v>1723</v>
      </c>
    </row>
    <row r="198" spans="1:39" x14ac:dyDescent="0.4">
      <c r="A198" t="s">
        <v>1724</v>
      </c>
      <c r="B198" t="s">
        <v>1725</v>
      </c>
      <c r="C198" t="s">
        <v>18</v>
      </c>
      <c r="D198" t="s">
        <v>13079</v>
      </c>
      <c r="E198" s="4">
        <v>129</v>
      </c>
      <c r="F198" s="18">
        <v>249</v>
      </c>
      <c r="G198" s="18" t="str">
        <f t="shared" si="17"/>
        <v>less than 500</v>
      </c>
      <c r="H198" s="1">
        <v>0.48</v>
      </c>
      <c r="I198" s="9">
        <v>0.48</v>
      </c>
      <c r="J198" s="1" t="e">
        <f>IF(#REF! &gt;= 0.5, "50% or More", "Less than 50%")</f>
        <v>#REF!</v>
      </c>
      <c r="K198" s="12">
        <v>4</v>
      </c>
      <c r="L198" s="12">
        <f t="shared" si="18"/>
        <v>-0.16508710572797958</v>
      </c>
      <c r="M198" s="4">
        <v>9378</v>
      </c>
      <c r="N198" s="4">
        <f t="shared" si="15"/>
        <v>37512</v>
      </c>
      <c r="O198" s="4" t="str">
        <f t="shared" si="19"/>
        <v>1,000 or more</v>
      </c>
      <c r="P198" s="4">
        <f t="shared" si="16"/>
        <v>2335122</v>
      </c>
      <c r="Q198" t="s">
        <v>1726</v>
      </c>
      <c r="R198" t="s">
        <v>236</v>
      </c>
      <c r="S198" t="s">
        <v>237</v>
      </c>
      <c r="T198" t="s">
        <v>238</v>
      </c>
      <c r="U198" t="s">
        <v>239</v>
      </c>
      <c r="V198" t="s">
        <v>240</v>
      </c>
      <c r="W198" t="s">
        <v>1727</v>
      </c>
      <c r="X198" t="s">
        <v>1728</v>
      </c>
    </row>
    <row r="199" spans="1:39" x14ac:dyDescent="0.4">
      <c r="A199" t="s">
        <v>1729</v>
      </c>
      <c r="B199" t="s">
        <v>1730</v>
      </c>
      <c r="C199" t="s">
        <v>169</v>
      </c>
      <c r="D199" t="s">
        <v>13081</v>
      </c>
      <c r="E199" s="4">
        <v>24999</v>
      </c>
      <c r="F199" s="18">
        <v>35999</v>
      </c>
      <c r="G199" s="18" t="str">
        <f t="shared" si="17"/>
        <v>5000 and above</v>
      </c>
      <c r="H199" s="1">
        <v>0.31</v>
      </c>
      <c r="I199" s="9">
        <v>0.31</v>
      </c>
      <c r="J199" s="1" t="e">
        <f>IF(#REF! &gt;= 0.5, "50% or More", "Less than 50%")</f>
        <v>#REF!</v>
      </c>
      <c r="K199" s="12">
        <v>4.2</v>
      </c>
      <c r="L199" s="12">
        <f t="shared" si="18"/>
        <v>-0.16507878252122521</v>
      </c>
      <c r="M199" s="4">
        <v>32840</v>
      </c>
      <c r="N199" s="4">
        <f t="shared" si="15"/>
        <v>137928</v>
      </c>
      <c r="O199" s="4" t="str">
        <f t="shared" si="19"/>
        <v>1,000 or more</v>
      </c>
      <c r="P199" s="4">
        <f t="shared" si="16"/>
        <v>1182207160</v>
      </c>
      <c r="Q199" t="s">
        <v>947</v>
      </c>
      <c r="R199" t="s">
        <v>171</v>
      </c>
      <c r="S199" t="s">
        <v>172</v>
      </c>
      <c r="T199" t="s">
        <v>173</v>
      </c>
      <c r="U199" t="s">
        <v>174</v>
      </c>
      <c r="V199" t="s">
        <v>1731</v>
      </c>
      <c r="W199" t="s">
        <v>1732</v>
      </c>
      <c r="X199" t="s">
        <v>1733</v>
      </c>
    </row>
    <row r="200" spans="1:39" x14ac:dyDescent="0.4">
      <c r="A200" t="s">
        <v>1734</v>
      </c>
      <c r="B200" t="s">
        <v>1735</v>
      </c>
      <c r="C200" t="s">
        <v>18</v>
      </c>
      <c r="D200" t="s">
        <v>13079</v>
      </c>
      <c r="E200" s="4">
        <v>999</v>
      </c>
      <c r="F200" s="18">
        <v>1699</v>
      </c>
      <c r="G200" s="18" t="str">
        <f t="shared" si="17"/>
        <v>less than 5000</v>
      </c>
      <c r="H200" s="1">
        <v>0.41</v>
      </c>
      <c r="I200" s="9">
        <v>0.41</v>
      </c>
      <c r="J200" s="1" t="e">
        <f>IF(#REF! &gt;= 0.5, "50% or More", "Less than 50%")</f>
        <v>#REF!</v>
      </c>
      <c r="K200" s="12">
        <v>4.4000000000000004</v>
      </c>
      <c r="L200" s="12">
        <f t="shared" si="18"/>
        <v>-0.16491448044250084</v>
      </c>
      <c r="M200" s="4">
        <v>7318</v>
      </c>
      <c r="N200" s="4">
        <f t="shared" si="15"/>
        <v>32199.200000000004</v>
      </c>
      <c r="O200" s="4" t="str">
        <f t="shared" si="19"/>
        <v>1,000 or more</v>
      </c>
      <c r="P200" s="4">
        <f t="shared" si="16"/>
        <v>12433282</v>
      </c>
      <c r="Q200" t="s">
        <v>1736</v>
      </c>
      <c r="R200" t="s">
        <v>1737</v>
      </c>
      <c r="S200" t="s">
        <v>1738</v>
      </c>
      <c r="T200" t="s">
        <v>1739</v>
      </c>
      <c r="U200" t="s">
        <v>1740</v>
      </c>
      <c r="V200" t="s">
        <v>1741</v>
      </c>
      <c r="W200" t="s">
        <v>1742</v>
      </c>
      <c r="X200" t="s">
        <v>1743</v>
      </c>
    </row>
    <row r="201" spans="1:39" x14ac:dyDescent="0.4">
      <c r="A201" t="s">
        <v>1744</v>
      </c>
      <c r="B201" t="s">
        <v>1745</v>
      </c>
      <c r="C201" t="s">
        <v>18</v>
      </c>
      <c r="D201" t="s">
        <v>13079</v>
      </c>
      <c r="E201" s="4">
        <v>225</v>
      </c>
      <c r="F201" s="18">
        <v>499</v>
      </c>
      <c r="G201" s="18" t="str">
        <f t="shared" si="17"/>
        <v>less than 500</v>
      </c>
      <c r="H201" s="1">
        <v>0.55000000000000004</v>
      </c>
      <c r="I201" s="9">
        <v>0.55000000000000004</v>
      </c>
      <c r="J201" s="1" t="e">
        <f>IF(#REF! &gt;= 0.5, "50% or More", "Less than 50%")</f>
        <v>#REF!</v>
      </c>
      <c r="K201" s="12">
        <v>4.0999999999999996</v>
      </c>
      <c r="L201" s="12">
        <f t="shared" si="18"/>
        <v>-0.164777737723483</v>
      </c>
      <c r="M201" s="4">
        <v>789</v>
      </c>
      <c r="N201" s="4">
        <f t="shared" si="15"/>
        <v>3234.8999999999996</v>
      </c>
      <c r="O201" s="4" t="str">
        <f t="shared" si="19"/>
        <v>less than 1,000</v>
      </c>
      <c r="P201" s="4">
        <f t="shared" si="16"/>
        <v>393711</v>
      </c>
      <c r="Q201" t="s">
        <v>1746</v>
      </c>
      <c r="R201" t="s">
        <v>1747</v>
      </c>
      <c r="S201" t="s">
        <v>1748</v>
      </c>
      <c r="T201" t="s">
        <v>1749</v>
      </c>
      <c r="U201" t="s">
        <v>1750</v>
      </c>
      <c r="V201" t="s">
        <v>1751</v>
      </c>
      <c r="W201" t="s">
        <v>1752</v>
      </c>
      <c r="X201" t="s">
        <v>1753</v>
      </c>
    </row>
    <row r="202" spans="1:39" x14ac:dyDescent="0.4">
      <c r="A202" t="s">
        <v>1754</v>
      </c>
      <c r="B202" t="s">
        <v>1755</v>
      </c>
      <c r="C202" t="s">
        <v>462</v>
      </c>
      <c r="D202" t="s">
        <v>13081</v>
      </c>
      <c r="E202" s="4">
        <v>547</v>
      </c>
      <c r="F202" s="18">
        <v>2999</v>
      </c>
      <c r="G202" s="18" t="str">
        <f t="shared" si="17"/>
        <v>less than 5000</v>
      </c>
      <c r="H202" s="1">
        <v>0.82</v>
      </c>
      <c r="I202" s="9">
        <v>0.82</v>
      </c>
      <c r="J202" s="1" t="e">
        <f>IF(#REF! &gt;= 0.5, "50% or More", "Less than 50%")</f>
        <v>#REF!</v>
      </c>
      <c r="K202" s="12">
        <v>4.3</v>
      </c>
      <c r="L202" s="12">
        <f t="shared" si="18"/>
        <v>-0.1647964409252021</v>
      </c>
      <c r="M202" s="4">
        <v>407</v>
      </c>
      <c r="N202" s="4">
        <f t="shared" si="15"/>
        <v>1750.1</v>
      </c>
      <c r="O202" s="4" t="str">
        <f t="shared" si="19"/>
        <v>less than 1,000</v>
      </c>
      <c r="P202" s="4">
        <f t="shared" si="16"/>
        <v>1220593</v>
      </c>
      <c r="Q202" t="s">
        <v>1756</v>
      </c>
      <c r="R202" t="s">
        <v>1757</v>
      </c>
      <c r="S202" t="s">
        <v>1758</v>
      </c>
      <c r="T202" t="s">
        <v>1759</v>
      </c>
      <c r="U202" t="s">
        <v>1760</v>
      </c>
      <c r="V202" t="s">
        <v>1761</v>
      </c>
      <c r="W202" t="s">
        <v>1762</v>
      </c>
      <c r="X202" t="s">
        <v>1763</v>
      </c>
    </row>
    <row r="203" spans="1:39" x14ac:dyDescent="0.4">
      <c r="A203" t="s">
        <v>1764</v>
      </c>
      <c r="B203" t="s">
        <v>1765</v>
      </c>
      <c r="C203" t="s">
        <v>18</v>
      </c>
      <c r="D203" t="s">
        <v>13079</v>
      </c>
      <c r="E203" s="4">
        <v>259</v>
      </c>
      <c r="F203" s="18">
        <v>699</v>
      </c>
      <c r="G203" s="18" t="str">
        <f t="shared" si="17"/>
        <v>less than 1000</v>
      </c>
      <c r="H203" s="1">
        <v>0.63</v>
      </c>
      <c r="I203" s="9">
        <v>0.63</v>
      </c>
      <c r="J203" s="1" t="e">
        <f>IF(#REF! &gt;= 0.5, "50% or More", "Less than 50%")</f>
        <v>#REF!</v>
      </c>
      <c r="K203" s="12">
        <v>3.8</v>
      </c>
      <c r="L203" s="12">
        <f t="shared" si="18"/>
        <v>-0.16589024723815077</v>
      </c>
      <c r="M203" s="4">
        <v>2399</v>
      </c>
      <c r="N203" s="4">
        <f t="shared" si="15"/>
        <v>9116.1999999999989</v>
      </c>
      <c r="O203" s="4" t="str">
        <f t="shared" si="19"/>
        <v>1,000 or more</v>
      </c>
      <c r="P203" s="4">
        <f t="shared" si="16"/>
        <v>1676901</v>
      </c>
      <c r="Q203" t="s">
        <v>1766</v>
      </c>
      <c r="R203" t="s">
        <v>1767</v>
      </c>
      <c r="S203" t="s">
        <v>1768</v>
      </c>
      <c r="T203" t="s">
        <v>1769</v>
      </c>
      <c r="U203" t="s">
        <v>1770</v>
      </c>
      <c r="V203" t="s">
        <v>1771</v>
      </c>
      <c r="W203" t="s">
        <v>1772</v>
      </c>
      <c r="X203" t="s">
        <v>1773</v>
      </c>
    </row>
    <row r="204" spans="1:39" x14ac:dyDescent="0.4">
      <c r="A204" t="s">
        <v>1774</v>
      </c>
      <c r="B204" t="s">
        <v>1775</v>
      </c>
      <c r="C204" t="s">
        <v>462</v>
      </c>
      <c r="D204" t="s">
        <v>13081</v>
      </c>
      <c r="E204" s="4">
        <v>239</v>
      </c>
      <c r="F204" s="18">
        <v>699</v>
      </c>
      <c r="G204" s="18" t="str">
        <f t="shared" si="17"/>
        <v>less than 1000</v>
      </c>
      <c r="H204" s="1">
        <v>0.66</v>
      </c>
      <c r="I204" s="9">
        <v>0.66</v>
      </c>
      <c r="J204" s="1" t="e">
        <f>IF(#REF! &gt;= 0.5, "50% or More", "Less than 50%")</f>
        <v>#REF!</v>
      </c>
      <c r="K204" s="12">
        <v>4.4000000000000004</v>
      </c>
      <c r="L204" s="12">
        <f t="shared" si="18"/>
        <v>-0.16541450258376672</v>
      </c>
      <c r="M204" s="4">
        <v>2640</v>
      </c>
      <c r="N204" s="4">
        <f t="shared" si="15"/>
        <v>11616.000000000002</v>
      </c>
      <c r="O204" s="4" t="str">
        <f t="shared" si="19"/>
        <v>1,000 or more</v>
      </c>
      <c r="P204" s="4">
        <f t="shared" si="16"/>
        <v>1845360</v>
      </c>
      <c r="Q204" t="s">
        <v>1776</v>
      </c>
      <c r="R204" t="s">
        <v>1777</v>
      </c>
      <c r="S204" t="s">
        <v>1778</v>
      </c>
      <c r="T204" t="s">
        <v>1779</v>
      </c>
      <c r="U204" t="s">
        <v>1780</v>
      </c>
      <c r="V204" t="s">
        <v>1781</v>
      </c>
      <c r="W204" t="s">
        <v>1782</v>
      </c>
      <c r="X204" t="s">
        <v>1783</v>
      </c>
    </row>
    <row r="205" spans="1:39" x14ac:dyDescent="0.4">
      <c r="A205" t="s">
        <v>1784</v>
      </c>
      <c r="B205" t="s">
        <v>1785</v>
      </c>
      <c r="C205" t="s">
        <v>462</v>
      </c>
      <c r="D205" t="s">
        <v>13081</v>
      </c>
      <c r="E205" s="4">
        <v>349</v>
      </c>
      <c r="F205" s="18">
        <v>999</v>
      </c>
      <c r="G205" s="18" t="str">
        <f t="shared" si="17"/>
        <v>less than 1000</v>
      </c>
      <c r="H205" s="1">
        <v>0.65</v>
      </c>
      <c r="I205" s="9">
        <v>0.65</v>
      </c>
      <c r="J205" s="1" t="e">
        <f>IF(#REF! &gt;= 0.5, "50% or More", "Less than 50%")</f>
        <v>#REF!</v>
      </c>
      <c r="K205" s="12">
        <v>4</v>
      </c>
      <c r="L205" s="12">
        <f t="shared" si="18"/>
        <v>-0.16626129914207191</v>
      </c>
      <c r="M205" s="4">
        <v>839</v>
      </c>
      <c r="N205" s="4">
        <f t="shared" si="15"/>
        <v>3356</v>
      </c>
      <c r="O205" s="4" t="str">
        <f t="shared" si="19"/>
        <v>less than 1,000</v>
      </c>
      <c r="P205" s="4">
        <f t="shared" si="16"/>
        <v>838161</v>
      </c>
      <c r="Q205" t="s">
        <v>1786</v>
      </c>
      <c r="R205" t="s">
        <v>1787</v>
      </c>
      <c r="S205" t="s">
        <v>1788</v>
      </c>
      <c r="T205" t="s">
        <v>1789</v>
      </c>
      <c r="U205" t="s">
        <v>1790</v>
      </c>
      <c r="V205" t="s">
        <v>1791</v>
      </c>
      <c r="W205" t="s">
        <v>1792</v>
      </c>
      <c r="X205" t="s">
        <v>1793</v>
      </c>
    </row>
    <row r="206" spans="1:39" x14ac:dyDescent="0.4">
      <c r="A206" t="s">
        <v>1794</v>
      </c>
      <c r="B206" t="s">
        <v>1795</v>
      </c>
      <c r="C206" t="s">
        <v>129</v>
      </c>
      <c r="D206" t="s">
        <v>13081</v>
      </c>
      <c r="E206" s="4">
        <v>467</v>
      </c>
      <c r="F206" s="18">
        <v>599</v>
      </c>
      <c r="G206" s="18" t="str">
        <f t="shared" si="17"/>
        <v>less than 1000</v>
      </c>
      <c r="H206" s="1">
        <v>0.22</v>
      </c>
      <c r="I206" s="9">
        <v>0.22</v>
      </c>
      <c r="J206" s="1" t="e">
        <f>IF(#REF! &gt;= 0.5, "50% or More", "Less than 50%")</f>
        <v>#REF!</v>
      </c>
      <c r="K206" s="12">
        <v>4.4000000000000004</v>
      </c>
      <c r="L206" s="12">
        <f t="shared" si="18"/>
        <v>-0.16611179816685523</v>
      </c>
      <c r="M206" s="4">
        <v>44054</v>
      </c>
      <c r="N206" s="4">
        <f t="shared" si="15"/>
        <v>193837.6</v>
      </c>
      <c r="O206" s="4" t="str">
        <f t="shared" si="19"/>
        <v>1,000 or more</v>
      </c>
      <c r="P206" s="4">
        <f t="shared" si="16"/>
        <v>26388346</v>
      </c>
      <c r="Q206" t="s">
        <v>1796</v>
      </c>
      <c r="R206" t="s">
        <v>1797</v>
      </c>
      <c r="S206" t="s">
        <v>1798</v>
      </c>
      <c r="T206" t="s">
        <v>1799</v>
      </c>
      <c r="U206" t="s">
        <v>1800</v>
      </c>
      <c r="V206" t="s">
        <v>1801</v>
      </c>
      <c r="W206" t="s">
        <v>1802</v>
      </c>
      <c r="X206" t="s">
        <v>1803</v>
      </c>
      <c r="AM206" t="s">
        <v>13083</v>
      </c>
    </row>
    <row r="207" spans="1:39" x14ac:dyDescent="0.4">
      <c r="A207" t="s">
        <v>1804</v>
      </c>
      <c r="B207" t="s">
        <v>1805</v>
      </c>
      <c r="C207" t="s">
        <v>18</v>
      </c>
      <c r="D207" t="s">
        <v>13079</v>
      </c>
      <c r="E207" s="4">
        <v>449</v>
      </c>
      <c r="F207" s="18">
        <v>599</v>
      </c>
      <c r="G207" s="18" t="str">
        <f t="shared" si="17"/>
        <v>less than 1000</v>
      </c>
      <c r="H207" s="1">
        <v>0.25</v>
      </c>
      <c r="I207" s="9">
        <v>0.25</v>
      </c>
      <c r="J207" s="1" t="e">
        <f>IF(#REF! &gt;= 0.5, "50% or More", "Less than 50%")</f>
        <v>#REF!</v>
      </c>
      <c r="K207" s="12">
        <v>4</v>
      </c>
      <c r="L207" s="12">
        <f t="shared" si="18"/>
        <v>-0.16534283220726084</v>
      </c>
      <c r="M207" s="4">
        <v>3231</v>
      </c>
      <c r="N207" s="4">
        <f t="shared" si="15"/>
        <v>12924</v>
      </c>
      <c r="O207" s="4" t="str">
        <f t="shared" si="19"/>
        <v>1,000 or more</v>
      </c>
      <c r="P207" s="4">
        <f t="shared" si="16"/>
        <v>1935369</v>
      </c>
      <c r="Q207" t="s">
        <v>1806</v>
      </c>
      <c r="R207" t="s">
        <v>1807</v>
      </c>
      <c r="S207" t="s">
        <v>1808</v>
      </c>
      <c r="T207" t="s">
        <v>1809</v>
      </c>
      <c r="U207" t="s">
        <v>1810</v>
      </c>
      <c r="V207" t="s">
        <v>1811</v>
      </c>
      <c r="W207" t="s">
        <v>1812</v>
      </c>
      <c r="X207" t="s">
        <v>1813</v>
      </c>
    </row>
    <row r="208" spans="1:39" x14ac:dyDescent="0.4">
      <c r="A208" t="s">
        <v>1814</v>
      </c>
      <c r="B208" t="s">
        <v>1815</v>
      </c>
      <c r="C208" t="s">
        <v>169</v>
      </c>
      <c r="D208" t="s">
        <v>13081</v>
      </c>
      <c r="E208" s="4">
        <v>11990</v>
      </c>
      <c r="F208" s="18">
        <v>31990</v>
      </c>
      <c r="G208" s="18" t="str">
        <f t="shared" si="17"/>
        <v>5000 and above</v>
      </c>
      <c r="H208" s="1">
        <v>0.63</v>
      </c>
      <c r="I208" s="9">
        <v>0.63</v>
      </c>
      <c r="J208" s="1" t="e">
        <f>IF(#REF! &gt;= 0.5, "50% or More", "Less than 50%")</f>
        <v>#REF!</v>
      </c>
      <c r="K208" s="12">
        <v>4.2</v>
      </c>
      <c r="L208" s="12">
        <f t="shared" si="18"/>
        <v>-0.16564878175973388</v>
      </c>
      <c r="M208" s="4">
        <v>64</v>
      </c>
      <c r="N208" s="4">
        <f t="shared" si="15"/>
        <v>268.8</v>
      </c>
      <c r="O208" s="4" t="str">
        <f t="shared" si="19"/>
        <v>less than 1,000</v>
      </c>
      <c r="P208" s="4">
        <f t="shared" si="16"/>
        <v>2047360</v>
      </c>
      <c r="Q208" t="s">
        <v>728</v>
      </c>
      <c r="R208" t="s">
        <v>1816</v>
      </c>
      <c r="S208" t="s">
        <v>1817</v>
      </c>
      <c r="T208" t="s">
        <v>1818</v>
      </c>
      <c r="U208" t="s">
        <v>1819</v>
      </c>
      <c r="V208" t="s">
        <v>1820</v>
      </c>
      <c r="W208" t="s">
        <v>1821</v>
      </c>
      <c r="X208" t="s">
        <v>1822</v>
      </c>
    </row>
    <row r="209" spans="1:47" x14ac:dyDescent="0.4">
      <c r="A209" t="s">
        <v>1823</v>
      </c>
      <c r="B209" t="s">
        <v>1824</v>
      </c>
      <c r="C209" t="s">
        <v>18</v>
      </c>
      <c r="D209" t="s">
        <v>13079</v>
      </c>
      <c r="E209" s="4">
        <v>350</v>
      </c>
      <c r="F209" s="18">
        <v>599</v>
      </c>
      <c r="G209" s="18" t="str">
        <f t="shared" si="17"/>
        <v>less than 1000</v>
      </c>
      <c r="H209" s="1">
        <v>0.42</v>
      </c>
      <c r="I209" s="9">
        <v>0.42</v>
      </c>
      <c r="J209" s="1" t="e">
        <f>IF(#REF! &gt;= 0.5, "50% or More", "Less than 50%")</f>
        <v>#REF!</v>
      </c>
      <c r="K209" s="12">
        <v>3.9</v>
      </c>
      <c r="L209" s="12">
        <f t="shared" si="18"/>
        <v>-0.16591150727862278</v>
      </c>
      <c r="M209" s="4">
        <v>8314</v>
      </c>
      <c r="N209" s="4">
        <f t="shared" si="15"/>
        <v>32424.6</v>
      </c>
      <c r="O209" s="4" t="str">
        <f t="shared" si="19"/>
        <v>1,000 or more</v>
      </c>
      <c r="P209" s="4">
        <f t="shared" si="16"/>
        <v>4980086</v>
      </c>
      <c r="Q209" t="s">
        <v>1825</v>
      </c>
      <c r="R209" t="s">
        <v>1826</v>
      </c>
      <c r="S209" t="s">
        <v>1827</v>
      </c>
      <c r="T209" t="s">
        <v>1828</v>
      </c>
      <c r="U209" t="s">
        <v>1829</v>
      </c>
      <c r="V209" t="s">
        <v>1830</v>
      </c>
      <c r="W209" t="s">
        <v>1831</v>
      </c>
      <c r="X209" t="s">
        <v>1832</v>
      </c>
    </row>
    <row r="210" spans="1:47" x14ac:dyDescent="0.4">
      <c r="A210" t="s">
        <v>1833</v>
      </c>
      <c r="B210" t="s">
        <v>1834</v>
      </c>
      <c r="C210" t="s">
        <v>18</v>
      </c>
      <c r="D210" t="s">
        <v>13079</v>
      </c>
      <c r="E210" s="4">
        <v>252</v>
      </c>
      <c r="F210" s="18">
        <v>999</v>
      </c>
      <c r="G210" s="18" t="str">
        <f t="shared" si="17"/>
        <v>less than 1000</v>
      </c>
      <c r="H210" s="1">
        <v>0.75</v>
      </c>
      <c r="I210" s="9">
        <v>0.75</v>
      </c>
      <c r="J210" s="1" t="e">
        <f>IF(#REF! &gt;= 0.5, "50% or More", "Less than 50%")</f>
        <v>#REF!</v>
      </c>
      <c r="K210" s="12">
        <v>3.7</v>
      </c>
      <c r="L210" s="12">
        <f t="shared" si="18"/>
        <v>-0.16604818749455572</v>
      </c>
      <c r="M210" s="4">
        <v>2249</v>
      </c>
      <c r="N210" s="4">
        <f t="shared" si="15"/>
        <v>8321.3000000000011</v>
      </c>
      <c r="O210" s="4" t="str">
        <f t="shared" si="19"/>
        <v>1,000 or more</v>
      </c>
      <c r="P210" s="4">
        <f t="shared" si="16"/>
        <v>2246751</v>
      </c>
      <c r="Q210" t="s">
        <v>1835</v>
      </c>
      <c r="R210" t="s">
        <v>1836</v>
      </c>
      <c r="S210" t="s">
        <v>1837</v>
      </c>
      <c r="T210" t="s">
        <v>1838</v>
      </c>
      <c r="U210" t="s">
        <v>1839</v>
      </c>
      <c r="V210" t="s">
        <v>1840</v>
      </c>
      <c r="W210" t="s">
        <v>1841</v>
      </c>
      <c r="X210" t="s">
        <v>1842</v>
      </c>
    </row>
    <row r="211" spans="1:47" x14ac:dyDescent="0.4">
      <c r="A211" t="s">
        <v>1843</v>
      </c>
      <c r="B211" t="s">
        <v>1844</v>
      </c>
      <c r="C211" t="s">
        <v>462</v>
      </c>
      <c r="D211" t="s">
        <v>13081</v>
      </c>
      <c r="E211" s="4">
        <v>204</v>
      </c>
      <c r="F211" s="18">
        <v>599</v>
      </c>
      <c r="G211" s="18" t="str">
        <f t="shared" si="17"/>
        <v>less than 1000</v>
      </c>
      <c r="H211" s="1">
        <v>0.66</v>
      </c>
      <c r="I211" s="9">
        <v>0.66</v>
      </c>
      <c r="J211" s="1" t="e">
        <f>IF(#REF! &gt;= 0.5, "50% or More", "Less than 50%")</f>
        <v>#REF!</v>
      </c>
      <c r="K211" s="12">
        <v>3.6</v>
      </c>
      <c r="L211" s="12">
        <f t="shared" si="18"/>
        <v>-0.16492606689707864</v>
      </c>
      <c r="M211" s="4">
        <v>339</v>
      </c>
      <c r="N211" s="4">
        <f t="shared" si="15"/>
        <v>1220.4000000000001</v>
      </c>
      <c r="O211" s="4" t="str">
        <f t="shared" si="19"/>
        <v>less than 1,000</v>
      </c>
      <c r="P211" s="4">
        <f t="shared" si="16"/>
        <v>203061</v>
      </c>
      <c r="Q211" t="s">
        <v>1845</v>
      </c>
      <c r="R211" t="s">
        <v>1846</v>
      </c>
      <c r="S211" t="s">
        <v>1847</v>
      </c>
      <c r="T211" t="s">
        <v>1848</v>
      </c>
      <c r="U211" t="s">
        <v>1849</v>
      </c>
      <c r="V211" t="s">
        <v>1850</v>
      </c>
      <c r="W211" t="s">
        <v>1851</v>
      </c>
      <c r="X211" t="s">
        <v>1852</v>
      </c>
    </row>
    <row r="212" spans="1:47" x14ac:dyDescent="0.4">
      <c r="A212" t="s">
        <v>1853</v>
      </c>
      <c r="B212" t="s">
        <v>1854</v>
      </c>
      <c r="C212" t="s">
        <v>1404</v>
      </c>
      <c r="D212" t="s">
        <v>13081</v>
      </c>
      <c r="E212" s="4">
        <v>6490</v>
      </c>
      <c r="F212" s="18">
        <v>9990</v>
      </c>
      <c r="G212" s="18" t="str">
        <f t="shared" si="17"/>
        <v>5000 and above</v>
      </c>
      <c r="H212" s="1">
        <v>0.35</v>
      </c>
      <c r="I212" s="9">
        <v>0.35</v>
      </c>
      <c r="J212" s="1" t="e">
        <f>IF(#REF! &gt;= 0.5, "50% or More", "Less than 50%")</f>
        <v>#REF!</v>
      </c>
      <c r="K212" s="12">
        <v>4</v>
      </c>
      <c r="L212" s="12">
        <f t="shared" si="18"/>
        <v>-0.16399846735006002</v>
      </c>
      <c r="M212" s="4">
        <v>27</v>
      </c>
      <c r="N212" s="4">
        <f t="shared" si="15"/>
        <v>108</v>
      </c>
      <c r="O212" s="4" t="str">
        <f t="shared" si="19"/>
        <v>less than 1,000</v>
      </c>
      <c r="P212" s="4">
        <f t="shared" si="16"/>
        <v>269730</v>
      </c>
      <c r="Q212" t="s">
        <v>1855</v>
      </c>
      <c r="R212" t="s">
        <v>1856</v>
      </c>
      <c r="S212" t="s">
        <v>1857</v>
      </c>
      <c r="T212" t="s">
        <v>1858</v>
      </c>
      <c r="U212" t="s">
        <v>1859</v>
      </c>
      <c r="V212" t="s">
        <v>1860</v>
      </c>
      <c r="W212" t="s">
        <v>1861</v>
      </c>
      <c r="X212" t="s">
        <v>1862</v>
      </c>
    </row>
    <row r="213" spans="1:47" x14ac:dyDescent="0.4">
      <c r="A213" t="s">
        <v>1863</v>
      </c>
      <c r="B213" t="s">
        <v>1864</v>
      </c>
      <c r="C213" t="s">
        <v>462</v>
      </c>
      <c r="D213" t="s">
        <v>13081</v>
      </c>
      <c r="E213" s="4">
        <v>235</v>
      </c>
      <c r="F213" s="18">
        <v>599</v>
      </c>
      <c r="G213" s="18" t="str">
        <f t="shared" si="17"/>
        <v>less than 1000</v>
      </c>
      <c r="H213" s="1">
        <v>0.61</v>
      </c>
      <c r="I213" s="9">
        <v>0.61</v>
      </c>
      <c r="J213" s="1" t="e">
        <f>IF(#REF! &gt;= 0.5, "50% or More", "Less than 50%")</f>
        <v>#REF!</v>
      </c>
      <c r="K213" s="12">
        <v>3.5</v>
      </c>
      <c r="L213" s="12">
        <f t="shared" si="18"/>
        <v>-0.16415118750341076</v>
      </c>
      <c r="M213" s="4">
        <v>197</v>
      </c>
      <c r="N213" s="4">
        <f t="shared" si="15"/>
        <v>689.5</v>
      </c>
      <c r="O213" s="4" t="str">
        <f t="shared" si="19"/>
        <v>less than 1,000</v>
      </c>
      <c r="P213" s="4">
        <f t="shared" si="16"/>
        <v>118003</v>
      </c>
      <c r="Q213" t="s">
        <v>1865</v>
      </c>
      <c r="R213" t="s">
        <v>1866</v>
      </c>
      <c r="S213" t="s">
        <v>1867</v>
      </c>
      <c r="T213" t="s">
        <v>1868</v>
      </c>
      <c r="U213" t="s">
        <v>1869</v>
      </c>
      <c r="V213" t="s">
        <v>1870</v>
      </c>
      <c r="W213" t="s">
        <v>1871</v>
      </c>
      <c r="X213" t="s">
        <v>1872</v>
      </c>
    </row>
    <row r="214" spans="1:47" x14ac:dyDescent="0.4">
      <c r="A214" t="s">
        <v>1873</v>
      </c>
      <c r="B214" t="s">
        <v>1874</v>
      </c>
      <c r="C214" t="s">
        <v>18</v>
      </c>
      <c r="D214" t="s">
        <v>13079</v>
      </c>
      <c r="E214" s="4">
        <v>299</v>
      </c>
      <c r="F214" s="18">
        <v>800</v>
      </c>
      <c r="G214" s="18" t="str">
        <f t="shared" si="17"/>
        <v>less than 1000</v>
      </c>
      <c r="H214" s="1">
        <v>0.63</v>
      </c>
      <c r="I214" s="9">
        <v>0.63</v>
      </c>
      <c r="J214" s="1" t="e">
        <f>IF(#REF! &gt;= 0.5, "50% or More", "Less than 50%")</f>
        <v>#REF!</v>
      </c>
      <c r="K214" s="12">
        <v>4.5</v>
      </c>
      <c r="L214" s="12">
        <f t="shared" si="18"/>
        <v>-0.16340130222777993</v>
      </c>
      <c r="M214" s="4">
        <v>74977</v>
      </c>
      <c r="N214" s="4">
        <f t="shared" si="15"/>
        <v>337396.5</v>
      </c>
      <c r="O214" s="4" t="str">
        <f t="shared" si="19"/>
        <v>1,000 or more</v>
      </c>
      <c r="P214" s="4">
        <f t="shared" si="16"/>
        <v>59981600</v>
      </c>
      <c r="Q214" t="s">
        <v>1875</v>
      </c>
      <c r="R214" t="s">
        <v>305</v>
      </c>
      <c r="S214" t="s">
        <v>306</v>
      </c>
      <c r="T214" t="s">
        <v>307</v>
      </c>
      <c r="U214" t="s">
        <v>308</v>
      </c>
      <c r="V214" t="s">
        <v>309</v>
      </c>
      <c r="W214" t="s">
        <v>1876</v>
      </c>
      <c r="X214" t="s">
        <v>1877</v>
      </c>
    </row>
    <row r="215" spans="1:47" x14ac:dyDescent="0.4">
      <c r="A215" t="s">
        <v>1878</v>
      </c>
      <c r="B215" t="s">
        <v>1879</v>
      </c>
      <c r="C215" t="s">
        <v>18</v>
      </c>
      <c r="D215" t="s">
        <v>13079</v>
      </c>
      <c r="E215" s="4">
        <v>799</v>
      </c>
      <c r="F215" s="18">
        <v>1999</v>
      </c>
      <c r="G215" s="18" t="str">
        <f t="shared" si="17"/>
        <v>less than 5000</v>
      </c>
      <c r="H215" s="1">
        <v>0.6</v>
      </c>
      <c r="I215" s="9">
        <v>0.6</v>
      </c>
      <c r="J215" s="1" t="e">
        <f>IF(#REF! &gt;= 0.5, "50% or More", "Less than 50%")</f>
        <v>#REF!</v>
      </c>
      <c r="K215" s="12">
        <v>4.2</v>
      </c>
      <c r="L215" s="12">
        <f t="shared" si="18"/>
        <v>-0.16437844020368311</v>
      </c>
      <c r="M215" s="4">
        <v>8583</v>
      </c>
      <c r="N215" s="4">
        <f t="shared" si="15"/>
        <v>36048.6</v>
      </c>
      <c r="O215" s="4" t="str">
        <f t="shared" si="19"/>
        <v>1,000 or more</v>
      </c>
      <c r="P215" s="4">
        <f t="shared" si="16"/>
        <v>17157417</v>
      </c>
      <c r="Q215" t="s">
        <v>1880</v>
      </c>
      <c r="R215" t="s">
        <v>1881</v>
      </c>
      <c r="S215" t="s">
        <v>1882</v>
      </c>
      <c r="T215" t="s">
        <v>1883</v>
      </c>
      <c r="U215" t="s">
        <v>1884</v>
      </c>
      <c r="V215" t="s">
        <v>1885</v>
      </c>
      <c r="W215" t="s">
        <v>1886</v>
      </c>
      <c r="X215" t="s">
        <v>1887</v>
      </c>
    </row>
    <row r="216" spans="1:47" x14ac:dyDescent="0.4">
      <c r="A216" t="s">
        <v>1888</v>
      </c>
      <c r="B216" t="s">
        <v>1889</v>
      </c>
      <c r="C216" t="s">
        <v>462</v>
      </c>
      <c r="D216" t="s">
        <v>13081</v>
      </c>
      <c r="E216" s="4">
        <v>299</v>
      </c>
      <c r="F216" s="18">
        <v>999</v>
      </c>
      <c r="G216" s="18" t="str">
        <f t="shared" si="17"/>
        <v>less than 1000</v>
      </c>
      <c r="H216" s="1">
        <v>0.7</v>
      </c>
      <c r="I216" s="9">
        <v>0.7</v>
      </c>
      <c r="J216" s="1" t="e">
        <f>IF(#REF! &gt;= 0.5, "50% or More", "Less than 50%")</f>
        <v>#REF!</v>
      </c>
      <c r="K216" s="12">
        <v>3.8</v>
      </c>
      <c r="L216" s="12">
        <f t="shared" si="18"/>
        <v>-0.16458947665366327</v>
      </c>
      <c r="M216" s="4">
        <v>928</v>
      </c>
      <c r="N216" s="4">
        <f t="shared" si="15"/>
        <v>3526.3999999999996</v>
      </c>
      <c r="O216" s="4" t="str">
        <f t="shared" si="19"/>
        <v>less than 1,000</v>
      </c>
      <c r="P216" s="4">
        <f t="shared" si="16"/>
        <v>927072</v>
      </c>
      <c r="Q216" t="s">
        <v>1890</v>
      </c>
      <c r="R216" t="s">
        <v>1891</v>
      </c>
      <c r="S216" t="s">
        <v>1892</v>
      </c>
      <c r="T216" t="s">
        <v>1893</v>
      </c>
      <c r="U216" t="s">
        <v>1894</v>
      </c>
      <c r="V216" t="s">
        <v>1895</v>
      </c>
      <c r="W216" t="s">
        <v>1896</v>
      </c>
      <c r="X216" t="s">
        <v>1897</v>
      </c>
    </row>
    <row r="217" spans="1:47" x14ac:dyDescent="0.4">
      <c r="A217" t="s">
        <v>1898</v>
      </c>
      <c r="B217" t="s">
        <v>1899</v>
      </c>
      <c r="C217" t="s">
        <v>508</v>
      </c>
      <c r="D217" t="s">
        <v>13081</v>
      </c>
      <c r="E217" s="4">
        <v>6999</v>
      </c>
      <c r="F217" s="18">
        <v>16990</v>
      </c>
      <c r="G217" s="18" t="str">
        <f t="shared" si="17"/>
        <v>5000 and above</v>
      </c>
      <c r="H217" s="1">
        <v>0.59</v>
      </c>
      <c r="I217" s="9">
        <v>0.59</v>
      </c>
      <c r="J217" s="1" t="e">
        <f>IF(#REF! &gt;= 0.5, "50% or More", "Less than 50%")</f>
        <v>#REF!</v>
      </c>
      <c r="K217" s="12">
        <v>3.8</v>
      </c>
      <c r="L217" s="12">
        <f t="shared" si="18"/>
        <v>-0.1638934753304119</v>
      </c>
      <c r="M217" s="4">
        <v>110</v>
      </c>
      <c r="N217" s="4">
        <f t="shared" si="15"/>
        <v>418</v>
      </c>
      <c r="O217" s="4" t="str">
        <f t="shared" si="19"/>
        <v>less than 1,000</v>
      </c>
      <c r="P217" s="4">
        <f t="shared" si="16"/>
        <v>1868900</v>
      </c>
      <c r="Q217" t="s">
        <v>1900</v>
      </c>
      <c r="R217" t="s">
        <v>1901</v>
      </c>
      <c r="S217" t="s">
        <v>1902</v>
      </c>
      <c r="T217" t="s">
        <v>1903</v>
      </c>
      <c r="U217" t="s">
        <v>1904</v>
      </c>
      <c r="V217" t="s">
        <v>1905</v>
      </c>
      <c r="W217" t="s">
        <v>1906</v>
      </c>
      <c r="X217" t="s">
        <v>1907</v>
      </c>
    </row>
    <row r="218" spans="1:47" x14ac:dyDescent="0.4">
      <c r="A218" t="s">
        <v>1908</v>
      </c>
      <c r="B218" t="s">
        <v>1909</v>
      </c>
      <c r="C218" t="s">
        <v>169</v>
      </c>
      <c r="D218" t="s">
        <v>13081</v>
      </c>
      <c r="E218" s="4">
        <v>42999</v>
      </c>
      <c r="F218" s="18">
        <v>59999</v>
      </c>
      <c r="G218" s="18" t="str">
        <f t="shared" si="17"/>
        <v>5000 and above</v>
      </c>
      <c r="H218" s="1">
        <v>0.28000000000000003</v>
      </c>
      <c r="I218" s="9">
        <v>0.28000000000000003</v>
      </c>
      <c r="J218" s="1" t="e">
        <f>IF(#REF! &gt;= 0.5, "50% or More", "Less than 50%")</f>
        <v>#REF!</v>
      </c>
      <c r="K218" s="12">
        <v>4.0999999999999996</v>
      </c>
      <c r="L218" s="12">
        <f t="shared" si="18"/>
        <v>-0.16353404366630775</v>
      </c>
      <c r="M218" s="4">
        <v>6753</v>
      </c>
      <c r="N218" s="4">
        <f t="shared" si="15"/>
        <v>27687.3</v>
      </c>
      <c r="O218" s="4" t="str">
        <f t="shared" si="19"/>
        <v>1,000 or more</v>
      </c>
      <c r="P218" s="4">
        <f t="shared" si="16"/>
        <v>405173247</v>
      </c>
      <c r="Q218" t="s">
        <v>1910</v>
      </c>
      <c r="R218" t="s">
        <v>1911</v>
      </c>
      <c r="S218" t="s">
        <v>1912</v>
      </c>
      <c r="T218" t="s">
        <v>1913</v>
      </c>
      <c r="U218" t="s">
        <v>1914</v>
      </c>
      <c r="V218" t="s">
        <v>1915</v>
      </c>
      <c r="W218" t="s">
        <v>1916</v>
      </c>
      <c r="X218" t="s">
        <v>1917</v>
      </c>
    </row>
    <row r="219" spans="1:47" x14ac:dyDescent="0.4">
      <c r="A219" t="s">
        <v>1918</v>
      </c>
      <c r="B219" t="s">
        <v>1919</v>
      </c>
      <c r="C219" t="s">
        <v>129</v>
      </c>
      <c r="D219" t="s">
        <v>13081</v>
      </c>
      <c r="E219" s="4">
        <v>173</v>
      </c>
      <c r="F219" s="18">
        <v>999</v>
      </c>
      <c r="G219" s="18" t="str">
        <f t="shared" si="17"/>
        <v>less than 1000</v>
      </c>
      <c r="H219" s="1">
        <v>0.83</v>
      </c>
      <c r="I219" s="9">
        <v>0.83</v>
      </c>
      <c r="J219" s="1" t="e">
        <f>IF(#REF! &gt;= 0.5, "50% or More", "Less than 50%")</f>
        <v>#REF!</v>
      </c>
      <c r="K219" s="12">
        <v>4.3</v>
      </c>
      <c r="L219" s="12">
        <f t="shared" si="18"/>
        <v>-0.16356155554500507</v>
      </c>
      <c r="M219" s="4">
        <v>1237</v>
      </c>
      <c r="N219" s="4">
        <f t="shared" si="15"/>
        <v>5319.0999999999995</v>
      </c>
      <c r="O219" s="4" t="str">
        <f t="shared" si="19"/>
        <v>1,000 or more</v>
      </c>
      <c r="P219" s="4">
        <f t="shared" si="16"/>
        <v>1235763</v>
      </c>
      <c r="Q219" t="s">
        <v>1920</v>
      </c>
      <c r="R219" t="s">
        <v>1921</v>
      </c>
      <c r="S219" t="s">
        <v>1922</v>
      </c>
      <c r="T219" t="s">
        <v>1923</v>
      </c>
      <c r="U219" t="s">
        <v>1924</v>
      </c>
      <c r="V219" t="s">
        <v>1925</v>
      </c>
      <c r="W219" t="s">
        <v>1926</v>
      </c>
      <c r="X219" t="s">
        <v>1927</v>
      </c>
      <c r="AM219" t="s">
        <v>13083</v>
      </c>
    </row>
    <row r="220" spans="1:47" x14ac:dyDescent="0.4">
      <c r="A220" t="s">
        <v>1928</v>
      </c>
      <c r="B220" t="s">
        <v>1929</v>
      </c>
      <c r="C220" t="s">
        <v>1930</v>
      </c>
      <c r="D220" t="s">
        <v>13082</v>
      </c>
      <c r="E220" s="4">
        <v>209</v>
      </c>
      <c r="F220" s="18">
        <v>600</v>
      </c>
      <c r="G220" s="18" t="str">
        <f t="shared" si="17"/>
        <v>less than 1000</v>
      </c>
      <c r="H220" s="1">
        <v>0.65</v>
      </c>
      <c r="I220" s="9">
        <v>0.65</v>
      </c>
      <c r="J220" s="1" t="e">
        <f>IF(#REF! &gt;= 0.5, "50% or More", "Less than 50%")</f>
        <v>#REF!</v>
      </c>
      <c r="K220" s="12">
        <v>4.4000000000000004</v>
      </c>
      <c r="L220" s="12">
        <f t="shared" si="18"/>
        <v>-0.16470152165492893</v>
      </c>
      <c r="M220" s="4">
        <v>18872</v>
      </c>
      <c r="N220" s="4">
        <f t="shared" si="15"/>
        <v>83036.800000000003</v>
      </c>
      <c r="O220" s="4" t="str">
        <f t="shared" si="19"/>
        <v>1,000 or more</v>
      </c>
      <c r="P220" s="4">
        <f t="shared" si="16"/>
        <v>11323200</v>
      </c>
      <c r="Q220" t="s">
        <v>1931</v>
      </c>
      <c r="R220" t="s">
        <v>1932</v>
      </c>
      <c r="S220" t="s">
        <v>1933</v>
      </c>
      <c r="T220" t="s">
        <v>1934</v>
      </c>
      <c r="U220" t="s">
        <v>1935</v>
      </c>
      <c r="V220" t="s">
        <v>1936</v>
      </c>
      <c r="W220" t="s">
        <v>1937</v>
      </c>
      <c r="X220" t="s">
        <v>1938</v>
      </c>
    </row>
    <row r="221" spans="1:47" x14ac:dyDescent="0.4">
      <c r="A221" t="s">
        <v>1939</v>
      </c>
      <c r="B221" t="s">
        <v>1940</v>
      </c>
      <c r="C221" t="s">
        <v>18</v>
      </c>
      <c r="D221" t="s">
        <v>13079</v>
      </c>
      <c r="E221" s="4">
        <v>848.99</v>
      </c>
      <c r="F221" s="18">
        <v>1490</v>
      </c>
      <c r="G221" s="18" t="str">
        <f t="shared" si="17"/>
        <v>less than 5000</v>
      </c>
      <c r="H221" s="1">
        <v>0.43</v>
      </c>
      <c r="I221" s="9">
        <v>0.43</v>
      </c>
      <c r="J221" s="1" t="e">
        <f>IF(#REF! &gt;= 0.5, "50% or More", "Less than 50%")</f>
        <v>#REF!</v>
      </c>
      <c r="K221" s="12">
        <v>3.9</v>
      </c>
      <c r="L221" s="12">
        <f t="shared" si="18"/>
        <v>-0.16551708138459989</v>
      </c>
      <c r="M221" s="4">
        <v>356</v>
      </c>
      <c r="N221" s="4">
        <f t="shared" si="15"/>
        <v>1388.3999999999999</v>
      </c>
      <c r="O221" s="4" t="str">
        <f t="shared" si="19"/>
        <v>less than 1,000</v>
      </c>
      <c r="P221" s="4">
        <f t="shared" si="16"/>
        <v>530440</v>
      </c>
      <c r="Q221" t="s">
        <v>1941</v>
      </c>
      <c r="R221" t="s">
        <v>1942</v>
      </c>
      <c r="S221" t="s">
        <v>1943</v>
      </c>
      <c r="T221" t="s">
        <v>1944</v>
      </c>
      <c r="U221" t="s">
        <v>1945</v>
      </c>
      <c r="V221" t="s">
        <v>1946</v>
      </c>
      <c r="W221" t="s">
        <v>1947</v>
      </c>
      <c r="X221" t="s">
        <v>1948</v>
      </c>
    </row>
    <row r="222" spans="1:47" x14ac:dyDescent="0.4">
      <c r="A222" t="s">
        <v>1949</v>
      </c>
      <c r="B222" t="s">
        <v>1950</v>
      </c>
      <c r="C222" t="s">
        <v>18</v>
      </c>
      <c r="D222" t="s">
        <v>13079</v>
      </c>
      <c r="E222" s="4">
        <v>649</v>
      </c>
      <c r="F222" s="18">
        <v>1999</v>
      </c>
      <c r="G222" s="18" t="str">
        <f t="shared" si="17"/>
        <v>less than 5000</v>
      </c>
      <c r="H222" s="1">
        <v>0.68</v>
      </c>
      <c r="I222" s="9">
        <v>0.68</v>
      </c>
      <c r="J222" s="1" t="e">
        <f>IF(#REF! &gt;= 0.5, "50% or More", "Less than 50%")</f>
        <v>#REF!</v>
      </c>
      <c r="K222" s="12">
        <v>4.2</v>
      </c>
      <c r="L222" s="12">
        <f t="shared" si="18"/>
        <v>-0.16562849154056608</v>
      </c>
      <c r="M222" s="4">
        <v>24269</v>
      </c>
      <c r="N222" s="4">
        <f t="shared" si="15"/>
        <v>101929.8</v>
      </c>
      <c r="O222" s="4" t="str">
        <f t="shared" si="19"/>
        <v>1,000 or more</v>
      </c>
      <c r="P222" s="4">
        <f t="shared" si="16"/>
        <v>48513731</v>
      </c>
      <c r="Q222" t="s">
        <v>1951</v>
      </c>
      <c r="R222" t="s">
        <v>20</v>
      </c>
      <c r="S222" t="s">
        <v>21</v>
      </c>
      <c r="T222" t="s">
        <v>22</v>
      </c>
      <c r="U222" t="s">
        <v>23</v>
      </c>
      <c r="V222" t="s">
        <v>825</v>
      </c>
      <c r="W222" t="s">
        <v>1952</v>
      </c>
      <c r="X222" t="s">
        <v>1953</v>
      </c>
    </row>
    <row r="223" spans="1:47" x14ac:dyDescent="0.4">
      <c r="A223" t="s">
        <v>1954</v>
      </c>
      <c r="B223" t="s">
        <v>1955</v>
      </c>
      <c r="C223" t="s">
        <v>462</v>
      </c>
      <c r="D223" t="s">
        <v>13081</v>
      </c>
      <c r="E223" s="4">
        <v>299</v>
      </c>
      <c r="F223" s="18">
        <v>899</v>
      </c>
      <c r="G223" s="18" t="str">
        <f t="shared" si="17"/>
        <v>less than 1000</v>
      </c>
      <c r="H223" s="1">
        <v>0.67</v>
      </c>
      <c r="I223" s="9">
        <v>0.67</v>
      </c>
      <c r="J223" s="1" t="e">
        <f>IF(#REF! &gt;= 0.5, "50% or More", "Less than 50%")</f>
        <v>#REF!</v>
      </c>
      <c r="K223" s="12">
        <v>3.8</v>
      </c>
      <c r="L223" s="12">
        <f t="shared" si="18"/>
        <v>-0.16598618232104159</v>
      </c>
      <c r="M223" s="4">
        <v>425</v>
      </c>
      <c r="N223" s="4">
        <f t="shared" si="15"/>
        <v>1615</v>
      </c>
      <c r="O223" s="4" t="str">
        <f t="shared" si="19"/>
        <v>less than 1,000</v>
      </c>
      <c r="P223" s="4">
        <f t="shared" si="16"/>
        <v>382075</v>
      </c>
      <c r="Q223" t="s">
        <v>1956</v>
      </c>
      <c r="R223" t="s">
        <v>1957</v>
      </c>
      <c r="S223" t="s">
        <v>1958</v>
      </c>
      <c r="T223" t="s">
        <v>1959</v>
      </c>
      <c r="U223" t="s">
        <v>1960</v>
      </c>
      <c r="V223" t="s">
        <v>1961</v>
      </c>
      <c r="W223" t="s">
        <v>1962</v>
      </c>
      <c r="X223" t="s">
        <v>1963</v>
      </c>
    </row>
    <row r="224" spans="1:47" x14ac:dyDescent="0.4">
      <c r="A224" t="s">
        <v>1964</v>
      </c>
      <c r="B224" t="s">
        <v>1965</v>
      </c>
      <c r="C224" t="s">
        <v>643</v>
      </c>
      <c r="D224" t="s">
        <v>13081</v>
      </c>
      <c r="E224" s="4">
        <v>399</v>
      </c>
      <c r="F224" s="18">
        <v>799</v>
      </c>
      <c r="G224" s="18" t="str">
        <f t="shared" si="17"/>
        <v>less than 1000</v>
      </c>
      <c r="H224" s="1">
        <v>0.5</v>
      </c>
      <c r="I224" s="9">
        <v>0.5</v>
      </c>
      <c r="J224" s="1" t="e">
        <f>IF(#REF! &gt;= 0.5, "50% or More", "Less than 50%")</f>
        <v>#REF!</v>
      </c>
      <c r="K224" s="12">
        <v>4.0999999999999996</v>
      </c>
      <c r="L224" s="12">
        <f t="shared" si="18"/>
        <v>-0.16537519036233608</v>
      </c>
      <c r="M224" s="4">
        <v>1161</v>
      </c>
      <c r="N224" s="4">
        <f t="shared" si="15"/>
        <v>4760.0999999999995</v>
      </c>
      <c r="O224" s="4" t="str">
        <f t="shared" si="19"/>
        <v>1,000 or more</v>
      </c>
      <c r="P224" s="4">
        <f t="shared" si="16"/>
        <v>927639</v>
      </c>
      <c r="Q224" t="s">
        <v>1966</v>
      </c>
      <c r="R224" t="s">
        <v>1967</v>
      </c>
      <c r="S224" t="s">
        <v>1968</v>
      </c>
      <c r="T224" t="s">
        <v>1969</v>
      </c>
      <c r="U224" t="s">
        <v>1970</v>
      </c>
      <c r="V224" t="s">
        <v>1971</v>
      </c>
      <c r="W224" t="s">
        <v>1972</v>
      </c>
      <c r="X224" t="s">
        <v>1973</v>
      </c>
      <c r="AM224" t="s">
        <v>13084</v>
      </c>
      <c r="AN224" t="s">
        <v>13085</v>
      </c>
      <c r="AU224" t="s">
        <v>13085</v>
      </c>
    </row>
    <row r="225" spans="1:39" x14ac:dyDescent="0.4">
      <c r="A225" t="s">
        <v>1974</v>
      </c>
      <c r="B225" t="s">
        <v>1975</v>
      </c>
      <c r="C225" t="s">
        <v>18</v>
      </c>
      <c r="D225" t="s">
        <v>13079</v>
      </c>
      <c r="E225" s="4">
        <v>249</v>
      </c>
      <c r="F225" s="18">
        <v>499</v>
      </c>
      <c r="G225" s="18" t="str">
        <f t="shared" si="17"/>
        <v>less than 500</v>
      </c>
      <c r="H225" s="1">
        <v>0.5</v>
      </c>
      <c r="I225" s="9">
        <v>0.5</v>
      </c>
      <c r="J225" s="1" t="e">
        <f>IF(#REF! &gt;= 0.5, "50% or More", "Less than 50%")</f>
        <v>#REF!</v>
      </c>
      <c r="K225" s="12">
        <v>4.0999999999999996</v>
      </c>
      <c r="L225" s="12">
        <f t="shared" si="18"/>
        <v>-0.16538055538839633</v>
      </c>
      <c r="M225" s="4">
        <v>1508</v>
      </c>
      <c r="N225" s="4">
        <f t="shared" si="15"/>
        <v>6182.7999999999993</v>
      </c>
      <c r="O225" s="4" t="str">
        <f t="shared" si="19"/>
        <v>1,000 or more</v>
      </c>
      <c r="P225" s="4">
        <f t="shared" si="16"/>
        <v>752492</v>
      </c>
      <c r="Q225" t="s">
        <v>1976</v>
      </c>
      <c r="R225" t="s">
        <v>1977</v>
      </c>
      <c r="S225" t="s">
        <v>1978</v>
      </c>
      <c r="T225" t="s">
        <v>1979</v>
      </c>
      <c r="U225" t="s">
        <v>1980</v>
      </c>
      <c r="V225" t="s">
        <v>13033</v>
      </c>
      <c r="W225" t="s">
        <v>1981</v>
      </c>
      <c r="X225" t="s">
        <v>1982</v>
      </c>
    </row>
    <row r="226" spans="1:39" x14ac:dyDescent="0.4">
      <c r="A226" t="s">
        <v>1983</v>
      </c>
      <c r="B226" t="s">
        <v>1984</v>
      </c>
      <c r="C226" t="s">
        <v>1985</v>
      </c>
      <c r="D226" t="s">
        <v>13081</v>
      </c>
      <c r="E226" s="4">
        <v>1249</v>
      </c>
      <c r="F226" s="18">
        <v>2299</v>
      </c>
      <c r="G226" s="18" t="str">
        <f t="shared" si="17"/>
        <v>less than 5000</v>
      </c>
      <c r="H226" s="1">
        <v>0.46</v>
      </c>
      <c r="I226" s="9">
        <v>0.46</v>
      </c>
      <c r="J226" s="1" t="e">
        <f>IF(#REF! &gt;= 0.5, "50% or More", "Less than 50%")</f>
        <v>#REF!</v>
      </c>
      <c r="K226" s="12">
        <v>4.3</v>
      </c>
      <c r="L226" s="12">
        <f t="shared" si="18"/>
        <v>-0.16538592919081335</v>
      </c>
      <c r="M226" s="4">
        <v>7636</v>
      </c>
      <c r="N226" s="4">
        <f t="shared" si="15"/>
        <v>32834.799999999996</v>
      </c>
      <c r="O226" s="4" t="str">
        <f t="shared" si="19"/>
        <v>1,000 or more</v>
      </c>
      <c r="P226" s="4">
        <f t="shared" si="16"/>
        <v>17555164</v>
      </c>
      <c r="Q226" t="s">
        <v>1986</v>
      </c>
      <c r="R226" t="s">
        <v>1987</v>
      </c>
      <c r="S226" t="s">
        <v>1988</v>
      </c>
      <c r="T226" t="s">
        <v>1989</v>
      </c>
      <c r="U226" t="s">
        <v>1990</v>
      </c>
      <c r="V226" t="s">
        <v>1991</v>
      </c>
      <c r="W226" t="s">
        <v>1992</v>
      </c>
      <c r="X226" t="s">
        <v>1993</v>
      </c>
    </row>
    <row r="227" spans="1:39" x14ac:dyDescent="0.4">
      <c r="A227" t="s">
        <v>1994</v>
      </c>
      <c r="B227" t="s">
        <v>1995</v>
      </c>
      <c r="C227" t="s">
        <v>462</v>
      </c>
      <c r="D227" t="s">
        <v>13081</v>
      </c>
      <c r="E227" s="4">
        <v>213</v>
      </c>
      <c r="F227" s="18">
        <v>499</v>
      </c>
      <c r="G227" s="18" t="str">
        <f t="shared" si="17"/>
        <v>less than 500</v>
      </c>
      <c r="H227" s="1">
        <v>0.56999999999999995</v>
      </c>
      <c r="I227" s="9">
        <v>0.56999999999999995</v>
      </c>
      <c r="J227" s="1" t="e">
        <f>IF(#REF! &gt;= 0.5, "50% or More", "Less than 50%")</f>
        <v>#REF!</v>
      </c>
      <c r="K227" s="12">
        <v>3.7</v>
      </c>
      <c r="L227" s="12">
        <f t="shared" si="18"/>
        <v>-0.16540670810047231</v>
      </c>
      <c r="M227" s="4">
        <v>246</v>
      </c>
      <c r="N227" s="4">
        <f t="shared" si="15"/>
        <v>910.2</v>
      </c>
      <c r="O227" s="4" t="str">
        <f t="shared" si="19"/>
        <v>less than 1,000</v>
      </c>
      <c r="P227" s="4">
        <f t="shared" si="16"/>
        <v>122754</v>
      </c>
      <c r="Q227" t="s">
        <v>1996</v>
      </c>
      <c r="R227" t="s">
        <v>1997</v>
      </c>
      <c r="S227" t="s">
        <v>1998</v>
      </c>
      <c r="T227" t="s">
        <v>1999</v>
      </c>
      <c r="U227" t="s">
        <v>2000</v>
      </c>
      <c r="V227" t="s">
        <v>2001</v>
      </c>
      <c r="W227" t="s">
        <v>2002</v>
      </c>
      <c r="X227" t="s">
        <v>2003</v>
      </c>
    </row>
    <row r="228" spans="1:39" x14ac:dyDescent="0.4">
      <c r="A228" t="s">
        <v>2004</v>
      </c>
      <c r="B228" t="s">
        <v>2005</v>
      </c>
      <c r="C228" t="s">
        <v>462</v>
      </c>
      <c r="D228" t="s">
        <v>13081</v>
      </c>
      <c r="E228" s="4">
        <v>209</v>
      </c>
      <c r="F228" s="18">
        <v>499</v>
      </c>
      <c r="G228" s="18" t="str">
        <f t="shared" si="17"/>
        <v>less than 500</v>
      </c>
      <c r="H228" s="1">
        <v>0.57999999999999996</v>
      </c>
      <c r="I228" s="9">
        <v>0.57999999999999996</v>
      </c>
      <c r="J228" s="1" t="e">
        <f>IF(#REF! &gt;= 0.5, "50% or More", "Less than 50%")</f>
        <v>#REF!</v>
      </c>
      <c r="K228" s="12">
        <v>4</v>
      </c>
      <c r="L228" s="12">
        <f t="shared" si="18"/>
        <v>-0.16503153618767447</v>
      </c>
      <c r="M228" s="4">
        <v>479</v>
      </c>
      <c r="N228" s="4">
        <f t="shared" si="15"/>
        <v>1916</v>
      </c>
      <c r="O228" s="4" t="str">
        <f t="shared" si="19"/>
        <v>less than 1,000</v>
      </c>
      <c r="P228" s="4">
        <f t="shared" si="16"/>
        <v>239021</v>
      </c>
      <c r="Q228" t="s">
        <v>2006</v>
      </c>
      <c r="R228" t="s">
        <v>2007</v>
      </c>
      <c r="S228" t="s">
        <v>2008</v>
      </c>
      <c r="T228" t="s">
        <v>2009</v>
      </c>
      <c r="U228" t="s">
        <v>2010</v>
      </c>
      <c r="V228" t="s">
        <v>2011</v>
      </c>
      <c r="W228" t="s">
        <v>2012</v>
      </c>
      <c r="X228" t="s">
        <v>2013</v>
      </c>
    </row>
    <row r="229" spans="1:39" x14ac:dyDescent="0.4">
      <c r="A229" t="s">
        <v>2014</v>
      </c>
      <c r="B229" t="s">
        <v>2015</v>
      </c>
      <c r="C229" t="s">
        <v>129</v>
      </c>
      <c r="D229" t="s">
        <v>13081</v>
      </c>
      <c r="E229" s="4">
        <v>598</v>
      </c>
      <c r="F229" s="18">
        <v>4999</v>
      </c>
      <c r="G229" s="18" t="str">
        <f t="shared" si="17"/>
        <v>less than 5000</v>
      </c>
      <c r="H229" s="1">
        <v>0.88</v>
      </c>
      <c r="I229" s="9">
        <v>0.88</v>
      </c>
      <c r="J229" s="1" t="e">
        <f>IF(#REF! &gt;= 0.5, "50% or More", "Less than 50%")</f>
        <v>#REF!</v>
      </c>
      <c r="K229" s="12">
        <v>4.2</v>
      </c>
      <c r="L229" s="12">
        <f t="shared" si="18"/>
        <v>-0.16492601950436253</v>
      </c>
      <c r="M229" s="4">
        <v>910</v>
      </c>
      <c r="N229" s="4">
        <f t="shared" si="15"/>
        <v>3822</v>
      </c>
      <c r="O229" s="4" t="str">
        <f t="shared" si="19"/>
        <v>less than 1,000</v>
      </c>
      <c r="P229" s="4">
        <f t="shared" si="16"/>
        <v>4549090</v>
      </c>
      <c r="Q229" t="s">
        <v>2016</v>
      </c>
      <c r="R229" t="s">
        <v>2017</v>
      </c>
      <c r="S229" t="s">
        <v>2018</v>
      </c>
      <c r="T229" t="s">
        <v>2019</v>
      </c>
      <c r="U229" t="s">
        <v>2020</v>
      </c>
      <c r="V229" t="s">
        <v>2021</v>
      </c>
      <c r="W229" t="s">
        <v>2022</v>
      </c>
      <c r="X229" t="s">
        <v>2023</v>
      </c>
      <c r="AM229" t="s">
        <v>13083</v>
      </c>
    </row>
    <row r="230" spans="1:39" x14ac:dyDescent="0.4">
      <c r="A230" t="s">
        <v>2024</v>
      </c>
      <c r="B230" t="s">
        <v>2025</v>
      </c>
      <c r="C230" t="s">
        <v>18</v>
      </c>
      <c r="D230" t="s">
        <v>13079</v>
      </c>
      <c r="E230" s="4">
        <v>799</v>
      </c>
      <c r="F230" s="18">
        <v>1749</v>
      </c>
      <c r="G230" s="18" t="str">
        <f t="shared" si="17"/>
        <v>less than 5000</v>
      </c>
      <c r="H230" s="1">
        <v>0.54</v>
      </c>
      <c r="I230" s="9">
        <v>0.54</v>
      </c>
      <c r="J230" s="1" t="e">
        <f>IF(#REF! &gt;= 0.5, "50% or More", "Less than 50%")</f>
        <v>#REF!</v>
      </c>
      <c r="K230" s="12">
        <v>4.0999999999999996</v>
      </c>
      <c r="L230" s="12">
        <f t="shared" si="18"/>
        <v>-0.16572279307230822</v>
      </c>
      <c r="M230" s="4">
        <v>5626</v>
      </c>
      <c r="N230" s="4">
        <f t="shared" si="15"/>
        <v>23066.6</v>
      </c>
      <c r="O230" s="4" t="str">
        <f t="shared" si="19"/>
        <v>1,000 or more</v>
      </c>
      <c r="P230" s="4">
        <f t="shared" si="16"/>
        <v>9839874</v>
      </c>
      <c r="Q230" t="s">
        <v>2026</v>
      </c>
      <c r="R230" t="s">
        <v>2027</v>
      </c>
      <c r="S230" t="s">
        <v>2028</v>
      </c>
      <c r="T230" t="s">
        <v>2029</v>
      </c>
      <c r="U230" t="s">
        <v>2030</v>
      </c>
      <c r="V230" t="s">
        <v>2031</v>
      </c>
      <c r="W230" t="s">
        <v>2032</v>
      </c>
      <c r="X230" t="s">
        <v>2033</v>
      </c>
    </row>
    <row r="231" spans="1:39" x14ac:dyDescent="0.4">
      <c r="A231" t="s">
        <v>2034</v>
      </c>
      <c r="B231" t="s">
        <v>2035</v>
      </c>
      <c r="C231" t="s">
        <v>18</v>
      </c>
      <c r="D231" t="s">
        <v>13079</v>
      </c>
      <c r="E231" s="4">
        <v>159</v>
      </c>
      <c r="F231" s="18">
        <v>595</v>
      </c>
      <c r="G231" s="18" t="str">
        <f t="shared" si="17"/>
        <v>less than 1000</v>
      </c>
      <c r="H231" s="1">
        <v>0.73</v>
      </c>
      <c r="I231" s="9">
        <v>0.73</v>
      </c>
      <c r="J231" s="1" t="e">
        <f>IF(#REF! &gt;= 0.5, "50% or More", "Less than 50%")</f>
        <v>#REF!</v>
      </c>
      <c r="K231" s="12">
        <v>4.3</v>
      </c>
      <c r="L231" s="12">
        <f t="shared" si="18"/>
        <v>-0.16573841667941613</v>
      </c>
      <c r="M231" s="4">
        <v>14184</v>
      </c>
      <c r="N231" s="4">
        <f t="shared" si="15"/>
        <v>60991.199999999997</v>
      </c>
      <c r="O231" s="4" t="str">
        <f t="shared" si="19"/>
        <v>1,000 or more</v>
      </c>
      <c r="P231" s="4">
        <f t="shared" si="16"/>
        <v>8439480</v>
      </c>
      <c r="Q231" t="s">
        <v>2036</v>
      </c>
      <c r="R231" t="s">
        <v>2037</v>
      </c>
      <c r="S231" t="s">
        <v>2038</v>
      </c>
      <c r="T231" t="s">
        <v>2039</v>
      </c>
      <c r="U231" t="s">
        <v>2040</v>
      </c>
      <c r="V231" t="s">
        <v>2041</v>
      </c>
      <c r="W231" t="s">
        <v>2042</v>
      </c>
      <c r="X231" t="s">
        <v>2043</v>
      </c>
    </row>
    <row r="232" spans="1:39" x14ac:dyDescent="0.4">
      <c r="A232" t="s">
        <v>2044</v>
      </c>
      <c r="B232" t="s">
        <v>2045</v>
      </c>
      <c r="C232" t="s">
        <v>2046</v>
      </c>
      <c r="D232" t="s">
        <v>13079</v>
      </c>
      <c r="E232" s="4">
        <v>499</v>
      </c>
      <c r="F232" s="18">
        <v>1100</v>
      </c>
      <c r="G232" s="18" t="str">
        <f t="shared" si="17"/>
        <v>less than 5000</v>
      </c>
      <c r="H232" s="1">
        <v>0.55000000000000004</v>
      </c>
      <c r="I232" s="9">
        <v>0.55000000000000004</v>
      </c>
      <c r="J232" s="1" t="e">
        <f>IF(#REF! &gt;= 0.5, "50% or More", "Less than 50%")</f>
        <v>#REF!</v>
      </c>
      <c r="K232" s="12">
        <v>4.4000000000000004</v>
      </c>
      <c r="L232" s="12">
        <f t="shared" si="18"/>
        <v>-0.16654964648330228</v>
      </c>
      <c r="M232" s="4">
        <v>25177</v>
      </c>
      <c r="N232" s="4">
        <f t="shared" si="15"/>
        <v>110778.8</v>
      </c>
      <c r="O232" s="4" t="str">
        <f t="shared" si="19"/>
        <v>1,000 or more</v>
      </c>
      <c r="P232" s="4">
        <f t="shared" si="16"/>
        <v>27694700</v>
      </c>
      <c r="Q232" t="s">
        <v>2047</v>
      </c>
      <c r="R232" t="s">
        <v>2048</v>
      </c>
      <c r="S232" t="s">
        <v>2049</v>
      </c>
      <c r="T232" t="s">
        <v>2050</v>
      </c>
      <c r="U232" t="s">
        <v>2051</v>
      </c>
      <c r="V232" t="s">
        <v>2052</v>
      </c>
      <c r="W232" t="s">
        <v>2053</v>
      </c>
      <c r="X232" t="s">
        <v>2054</v>
      </c>
    </row>
    <row r="233" spans="1:39" x14ac:dyDescent="0.4">
      <c r="A233" t="s">
        <v>2055</v>
      </c>
      <c r="B233" t="s">
        <v>2056</v>
      </c>
      <c r="C233" t="s">
        <v>169</v>
      </c>
      <c r="D233" t="s">
        <v>13081</v>
      </c>
      <c r="E233" s="4">
        <v>31999</v>
      </c>
      <c r="F233" s="18">
        <v>49999</v>
      </c>
      <c r="G233" s="18" t="str">
        <f t="shared" si="17"/>
        <v>5000 and above</v>
      </c>
      <c r="H233" s="1">
        <v>0.36</v>
      </c>
      <c r="I233" s="9">
        <v>0.36</v>
      </c>
      <c r="J233" s="1" t="e">
        <f>IF(#REF! &gt;= 0.5, "50% or More", "Less than 50%")</f>
        <v>#REF!</v>
      </c>
      <c r="K233" s="12">
        <v>4.3</v>
      </c>
      <c r="L233" s="12">
        <f t="shared" si="18"/>
        <v>-0.16695919877717291</v>
      </c>
      <c r="M233" s="4">
        <v>21252</v>
      </c>
      <c r="N233" s="4">
        <f t="shared" si="15"/>
        <v>91383.599999999991</v>
      </c>
      <c r="O233" s="4" t="str">
        <f t="shared" si="19"/>
        <v>1,000 or more</v>
      </c>
      <c r="P233" s="4">
        <f t="shared" si="16"/>
        <v>1062578748</v>
      </c>
      <c r="Q233" t="s">
        <v>2057</v>
      </c>
      <c r="R233" t="s">
        <v>2058</v>
      </c>
      <c r="S233" t="s">
        <v>2059</v>
      </c>
      <c r="T233" t="s">
        <v>2060</v>
      </c>
      <c r="U233" t="s">
        <v>2061</v>
      </c>
      <c r="V233" t="s">
        <v>2062</v>
      </c>
      <c r="W233" t="s">
        <v>2063</v>
      </c>
      <c r="X233" t="s">
        <v>2064</v>
      </c>
    </row>
    <row r="234" spans="1:39" x14ac:dyDescent="0.4">
      <c r="A234" t="s">
        <v>2065</v>
      </c>
      <c r="B234" t="s">
        <v>2066</v>
      </c>
      <c r="C234" t="s">
        <v>169</v>
      </c>
      <c r="D234" t="s">
        <v>13081</v>
      </c>
      <c r="E234" s="4">
        <v>32990</v>
      </c>
      <c r="F234" s="18">
        <v>56790</v>
      </c>
      <c r="G234" s="18" t="str">
        <f t="shared" si="17"/>
        <v>5000 and above</v>
      </c>
      <c r="H234" s="1">
        <v>0.42</v>
      </c>
      <c r="I234" s="9">
        <v>0.42</v>
      </c>
      <c r="J234" s="1" t="e">
        <f>IF(#REF! &gt;= 0.5, "50% or More", "Less than 50%")</f>
        <v>#REF!</v>
      </c>
      <c r="K234" s="12">
        <v>4.3</v>
      </c>
      <c r="L234" s="12">
        <f t="shared" si="18"/>
        <v>-0.16674055331353538</v>
      </c>
      <c r="M234" s="4">
        <v>567</v>
      </c>
      <c r="N234" s="4">
        <f t="shared" si="15"/>
        <v>2438.1</v>
      </c>
      <c r="O234" s="4" t="str">
        <f t="shared" si="19"/>
        <v>less than 1,000</v>
      </c>
      <c r="P234" s="4">
        <f t="shared" si="16"/>
        <v>32199930</v>
      </c>
      <c r="Q234" t="s">
        <v>2067</v>
      </c>
      <c r="R234" t="s">
        <v>2068</v>
      </c>
      <c r="S234" t="s">
        <v>2069</v>
      </c>
      <c r="T234" t="s">
        <v>2070</v>
      </c>
      <c r="U234" t="s">
        <v>2071</v>
      </c>
      <c r="V234" t="s">
        <v>2072</v>
      </c>
      <c r="W234" t="s">
        <v>2073</v>
      </c>
      <c r="X234" t="s">
        <v>2074</v>
      </c>
    </row>
    <row r="235" spans="1:39" x14ac:dyDescent="0.4">
      <c r="A235" t="s">
        <v>2075</v>
      </c>
      <c r="B235" t="s">
        <v>2076</v>
      </c>
      <c r="C235" t="s">
        <v>462</v>
      </c>
      <c r="D235" t="s">
        <v>13081</v>
      </c>
      <c r="E235" s="4">
        <v>299</v>
      </c>
      <c r="F235" s="18">
        <v>1199</v>
      </c>
      <c r="G235" s="18" t="str">
        <f t="shared" si="17"/>
        <v>less than 5000</v>
      </c>
      <c r="H235" s="1">
        <v>0.75</v>
      </c>
      <c r="I235" s="9">
        <v>0.75</v>
      </c>
      <c r="J235" s="1" t="e">
        <f>IF(#REF! &gt;= 0.5, "50% or More", "Less than 50%")</f>
        <v>#REF!</v>
      </c>
      <c r="K235" s="12">
        <v>3.5</v>
      </c>
      <c r="L235" s="12">
        <f t="shared" si="18"/>
        <v>-0.16666352144545782</v>
      </c>
      <c r="M235" s="4">
        <v>466</v>
      </c>
      <c r="N235" s="4">
        <f t="shared" si="15"/>
        <v>1631</v>
      </c>
      <c r="O235" s="4" t="str">
        <f t="shared" si="19"/>
        <v>less than 1,000</v>
      </c>
      <c r="P235" s="4">
        <f t="shared" si="16"/>
        <v>558734</v>
      </c>
      <c r="Q235" t="s">
        <v>2077</v>
      </c>
      <c r="R235" t="s">
        <v>2078</v>
      </c>
      <c r="S235" t="s">
        <v>2079</v>
      </c>
      <c r="T235" t="s">
        <v>2080</v>
      </c>
      <c r="U235" t="s">
        <v>2081</v>
      </c>
      <c r="V235" t="s">
        <v>2082</v>
      </c>
      <c r="W235" t="s">
        <v>2083</v>
      </c>
      <c r="X235" t="s">
        <v>2084</v>
      </c>
    </row>
    <row r="236" spans="1:39" x14ac:dyDescent="0.4">
      <c r="A236" t="s">
        <v>2085</v>
      </c>
      <c r="B236" t="s">
        <v>2086</v>
      </c>
      <c r="C236" t="s">
        <v>18</v>
      </c>
      <c r="D236" t="s">
        <v>13079</v>
      </c>
      <c r="E236" s="4">
        <v>128.31</v>
      </c>
      <c r="F236" s="18">
        <v>549</v>
      </c>
      <c r="G236" s="18" t="str">
        <f t="shared" si="17"/>
        <v>less than 1000</v>
      </c>
      <c r="H236" s="1">
        <v>0.77</v>
      </c>
      <c r="I236" s="9">
        <v>0.77</v>
      </c>
      <c r="J236" s="1" t="e">
        <f>IF(#REF! &gt;= 0.5, "50% or More", "Less than 50%")</f>
        <v>#REF!</v>
      </c>
      <c r="K236" s="12">
        <v>3.9</v>
      </c>
      <c r="L236" s="12">
        <f t="shared" si="18"/>
        <v>-0.16495687411630972</v>
      </c>
      <c r="M236" s="4">
        <v>61</v>
      </c>
      <c r="N236" s="4">
        <f t="shared" si="15"/>
        <v>237.9</v>
      </c>
      <c r="O236" s="4" t="str">
        <f t="shared" si="19"/>
        <v>less than 1,000</v>
      </c>
      <c r="P236" s="4">
        <f t="shared" si="16"/>
        <v>33489</v>
      </c>
      <c r="Q236" t="s">
        <v>1716</v>
      </c>
      <c r="R236" t="s">
        <v>1717</v>
      </c>
      <c r="S236" t="s">
        <v>1718</v>
      </c>
      <c r="T236" t="s">
        <v>1719</v>
      </c>
      <c r="U236" t="s">
        <v>1720</v>
      </c>
      <c r="V236" t="s">
        <v>1721</v>
      </c>
      <c r="W236" t="s">
        <v>2087</v>
      </c>
      <c r="X236" t="s">
        <v>2088</v>
      </c>
    </row>
    <row r="237" spans="1:39" x14ac:dyDescent="0.4">
      <c r="A237" t="s">
        <v>2089</v>
      </c>
      <c r="B237" t="s">
        <v>2090</v>
      </c>
      <c r="C237" t="s">
        <v>18</v>
      </c>
      <c r="D237" t="s">
        <v>13079</v>
      </c>
      <c r="E237" s="4">
        <v>599</v>
      </c>
      <c r="F237" s="18">
        <v>849</v>
      </c>
      <c r="G237" s="18" t="str">
        <f t="shared" si="17"/>
        <v>less than 1000</v>
      </c>
      <c r="H237" s="1">
        <v>0.28999999999999998</v>
      </c>
      <c r="I237" s="9">
        <v>0.28999999999999998</v>
      </c>
      <c r="J237" s="1" t="e">
        <f>IF(#REF! &gt;= 0.5, "50% or More", "Less than 50%")</f>
        <v>#REF!</v>
      </c>
      <c r="K237" s="12">
        <v>4.5</v>
      </c>
      <c r="L237" s="12">
        <f t="shared" si="18"/>
        <v>-0.16438860936663424</v>
      </c>
      <c r="M237" s="4">
        <v>474</v>
      </c>
      <c r="N237" s="4">
        <f t="shared" si="15"/>
        <v>2133</v>
      </c>
      <c r="O237" s="4" t="str">
        <f t="shared" si="19"/>
        <v>less than 1,000</v>
      </c>
      <c r="P237" s="4">
        <f t="shared" si="16"/>
        <v>402426</v>
      </c>
      <c r="Q237" t="s">
        <v>1468</v>
      </c>
      <c r="R237" t="s">
        <v>2091</v>
      </c>
      <c r="S237" t="s">
        <v>2092</v>
      </c>
      <c r="T237" t="s">
        <v>2093</v>
      </c>
      <c r="U237" t="s">
        <v>2094</v>
      </c>
      <c r="V237" t="s">
        <v>2095</v>
      </c>
      <c r="W237" t="s">
        <v>2096</v>
      </c>
      <c r="X237" t="s">
        <v>2097</v>
      </c>
    </row>
    <row r="238" spans="1:39" x14ac:dyDescent="0.4">
      <c r="A238" t="s">
        <v>2098</v>
      </c>
      <c r="B238" t="s">
        <v>2099</v>
      </c>
      <c r="C238" t="s">
        <v>462</v>
      </c>
      <c r="D238" t="s">
        <v>13081</v>
      </c>
      <c r="E238" s="4">
        <v>399</v>
      </c>
      <c r="F238" s="18">
        <v>899</v>
      </c>
      <c r="G238" s="18" t="str">
        <f t="shared" si="17"/>
        <v>less than 1000</v>
      </c>
      <c r="H238" s="1">
        <v>0.56000000000000005</v>
      </c>
      <c r="I238" s="9">
        <v>0.56000000000000005</v>
      </c>
      <c r="J238" s="1" t="e">
        <f>IF(#REF! &gt;= 0.5, "50% or More", "Less than 50%")</f>
        <v>#REF!</v>
      </c>
      <c r="K238" s="12">
        <v>3.4</v>
      </c>
      <c r="L238" s="12">
        <f t="shared" si="18"/>
        <v>-0.16367953903543231</v>
      </c>
      <c r="M238" s="4">
        <v>431</v>
      </c>
      <c r="N238" s="4">
        <f t="shared" si="15"/>
        <v>1465.3999999999999</v>
      </c>
      <c r="O238" s="4" t="str">
        <f t="shared" si="19"/>
        <v>less than 1,000</v>
      </c>
      <c r="P238" s="4">
        <f t="shared" si="16"/>
        <v>387469</v>
      </c>
      <c r="Q238" t="s">
        <v>2100</v>
      </c>
      <c r="R238" t="s">
        <v>2101</v>
      </c>
      <c r="S238" t="s">
        <v>2102</v>
      </c>
      <c r="T238" t="s">
        <v>2103</v>
      </c>
      <c r="U238" t="s">
        <v>2104</v>
      </c>
      <c r="V238" t="s">
        <v>2105</v>
      </c>
      <c r="W238" t="s">
        <v>2106</v>
      </c>
      <c r="X238" t="s">
        <v>2107</v>
      </c>
    </row>
    <row r="239" spans="1:39" x14ac:dyDescent="0.4">
      <c r="A239" t="s">
        <v>2108</v>
      </c>
      <c r="B239" t="s">
        <v>2109</v>
      </c>
      <c r="C239" t="s">
        <v>18</v>
      </c>
      <c r="D239" t="s">
        <v>13079</v>
      </c>
      <c r="E239" s="4">
        <v>449</v>
      </c>
      <c r="F239" s="18">
        <v>1099</v>
      </c>
      <c r="G239" s="18" t="str">
        <f t="shared" si="17"/>
        <v>less than 5000</v>
      </c>
      <c r="H239" s="1">
        <v>0.59</v>
      </c>
      <c r="I239" s="9">
        <v>0.59</v>
      </c>
      <c r="J239" s="1" t="e">
        <f>IF(#REF! &gt;= 0.5, "50% or More", "Less than 50%")</f>
        <v>#REF!</v>
      </c>
      <c r="K239" s="12">
        <v>4</v>
      </c>
      <c r="L239" s="12">
        <f t="shared" si="18"/>
        <v>-0.16322703139822237</v>
      </c>
      <c r="M239" s="4">
        <v>242</v>
      </c>
      <c r="N239" s="4">
        <f t="shared" si="15"/>
        <v>968</v>
      </c>
      <c r="O239" s="4" t="str">
        <f t="shared" si="19"/>
        <v>less than 1,000</v>
      </c>
      <c r="P239" s="4">
        <f t="shared" si="16"/>
        <v>265958</v>
      </c>
      <c r="Q239" t="s">
        <v>2110</v>
      </c>
      <c r="R239" t="s">
        <v>2111</v>
      </c>
      <c r="S239" t="s">
        <v>2112</v>
      </c>
      <c r="T239" t="s">
        <v>2113</v>
      </c>
      <c r="U239" t="s">
        <v>2114</v>
      </c>
      <c r="V239" t="s">
        <v>2115</v>
      </c>
      <c r="W239" t="s">
        <v>2116</v>
      </c>
      <c r="X239" t="s">
        <v>2117</v>
      </c>
    </row>
    <row r="240" spans="1:39" x14ac:dyDescent="0.4">
      <c r="A240" t="s">
        <v>2118</v>
      </c>
      <c r="B240" t="s">
        <v>2119</v>
      </c>
      <c r="C240" t="s">
        <v>18</v>
      </c>
      <c r="D240" t="s">
        <v>13079</v>
      </c>
      <c r="E240" s="4">
        <v>254</v>
      </c>
      <c r="F240" s="18">
        <v>799</v>
      </c>
      <c r="G240" s="18" t="str">
        <f t="shared" si="17"/>
        <v>less than 1000</v>
      </c>
      <c r="H240" s="1">
        <v>0.68</v>
      </c>
      <c r="I240" s="9">
        <v>0.68</v>
      </c>
      <c r="J240" s="1" t="e">
        <f>IF(#REF! &gt;= 0.5, "50% or More", "Less than 50%")</f>
        <v>#REF!</v>
      </c>
      <c r="K240" s="12">
        <v>4</v>
      </c>
      <c r="L240" s="12">
        <f t="shared" si="18"/>
        <v>-0.16311107100212879</v>
      </c>
      <c r="M240" s="4">
        <v>2905</v>
      </c>
      <c r="N240" s="4">
        <f t="shared" si="15"/>
        <v>11620</v>
      </c>
      <c r="O240" s="4" t="str">
        <f t="shared" si="19"/>
        <v>1,000 or more</v>
      </c>
      <c r="P240" s="4">
        <f t="shared" si="16"/>
        <v>2321095</v>
      </c>
      <c r="Q240" t="s">
        <v>2120</v>
      </c>
      <c r="R240" t="s">
        <v>2121</v>
      </c>
      <c r="S240" t="s">
        <v>2122</v>
      </c>
      <c r="T240" t="s">
        <v>2123</v>
      </c>
      <c r="U240" t="s">
        <v>2124</v>
      </c>
      <c r="V240" t="s">
        <v>2125</v>
      </c>
      <c r="W240" t="s">
        <v>2126</v>
      </c>
      <c r="X240" t="s">
        <v>2127</v>
      </c>
    </row>
    <row r="241" spans="1:47" x14ac:dyDescent="0.4">
      <c r="A241" t="s">
        <v>2128</v>
      </c>
      <c r="B241" t="s">
        <v>2129</v>
      </c>
      <c r="C241" t="s">
        <v>2130</v>
      </c>
      <c r="D241" t="s">
        <v>13081</v>
      </c>
      <c r="E241" s="4">
        <v>399</v>
      </c>
      <c r="F241" s="18">
        <v>795</v>
      </c>
      <c r="G241" s="18" t="str">
        <f t="shared" si="17"/>
        <v>less than 1000</v>
      </c>
      <c r="H241" s="1">
        <v>0.5</v>
      </c>
      <c r="I241" s="9">
        <v>0.5</v>
      </c>
      <c r="J241" s="1" t="e">
        <f>IF(#REF! &gt;= 0.5, "50% or More", "Less than 50%")</f>
        <v>#REF!</v>
      </c>
      <c r="K241" s="12">
        <v>4.4000000000000004</v>
      </c>
      <c r="L241" s="12">
        <f t="shared" si="18"/>
        <v>-0.16293415917160006</v>
      </c>
      <c r="M241" s="4">
        <v>12091</v>
      </c>
      <c r="N241" s="4">
        <f t="shared" si="15"/>
        <v>53200.4</v>
      </c>
      <c r="O241" s="4" t="str">
        <f t="shared" si="19"/>
        <v>1,000 or more</v>
      </c>
      <c r="P241" s="4">
        <f t="shared" si="16"/>
        <v>9612345</v>
      </c>
      <c r="Q241" t="s">
        <v>2131</v>
      </c>
      <c r="R241" t="s">
        <v>2132</v>
      </c>
      <c r="S241" t="s">
        <v>2133</v>
      </c>
      <c r="T241" t="s">
        <v>2134</v>
      </c>
      <c r="U241" t="s">
        <v>2135</v>
      </c>
      <c r="V241" t="s">
        <v>2136</v>
      </c>
      <c r="W241" t="s">
        <v>2137</v>
      </c>
      <c r="X241" t="s">
        <v>2138</v>
      </c>
      <c r="AM241" t="s">
        <v>13089</v>
      </c>
    </row>
    <row r="242" spans="1:47" x14ac:dyDescent="0.4">
      <c r="A242" t="s">
        <v>2139</v>
      </c>
      <c r="B242" t="s">
        <v>2140</v>
      </c>
      <c r="C242" t="s">
        <v>18</v>
      </c>
      <c r="D242" t="s">
        <v>13079</v>
      </c>
      <c r="E242" s="4">
        <v>179</v>
      </c>
      <c r="F242" s="18">
        <v>399</v>
      </c>
      <c r="G242" s="18" t="str">
        <f t="shared" si="17"/>
        <v>less than 500</v>
      </c>
      <c r="H242" s="1">
        <v>0.55000000000000004</v>
      </c>
      <c r="I242" s="9">
        <v>0.55000000000000004</v>
      </c>
      <c r="J242" s="1" t="e">
        <f>IF(#REF! &gt;= 0.5, "50% or More", "Less than 50%")</f>
        <v>#REF!</v>
      </c>
      <c r="K242" s="12">
        <v>4</v>
      </c>
      <c r="L242" s="12">
        <f t="shared" si="18"/>
        <v>-0.16314789715041783</v>
      </c>
      <c r="M242" s="4">
        <v>1423</v>
      </c>
      <c r="N242" s="4">
        <f t="shared" si="15"/>
        <v>5692</v>
      </c>
      <c r="O242" s="4" t="str">
        <f t="shared" si="19"/>
        <v>1,000 or more</v>
      </c>
      <c r="P242" s="4">
        <f t="shared" si="16"/>
        <v>567777</v>
      </c>
      <c r="Q242" t="s">
        <v>719</v>
      </c>
      <c r="R242" t="s">
        <v>720</v>
      </c>
      <c r="S242" t="s">
        <v>721</v>
      </c>
      <c r="T242" t="s">
        <v>722</v>
      </c>
      <c r="U242" t="s">
        <v>723</v>
      </c>
      <c r="V242" t="s">
        <v>13028</v>
      </c>
      <c r="W242" t="s">
        <v>2141</v>
      </c>
      <c r="X242" t="s">
        <v>2142</v>
      </c>
    </row>
    <row r="243" spans="1:47" x14ac:dyDescent="0.4">
      <c r="A243" t="s">
        <v>2143</v>
      </c>
      <c r="B243" t="s">
        <v>2144</v>
      </c>
      <c r="C243" t="s">
        <v>18</v>
      </c>
      <c r="D243" t="s">
        <v>13079</v>
      </c>
      <c r="E243" s="4">
        <v>339</v>
      </c>
      <c r="F243" s="18">
        <v>999</v>
      </c>
      <c r="G243" s="18" t="str">
        <f t="shared" si="17"/>
        <v>less than 1000</v>
      </c>
      <c r="H243" s="1">
        <v>0.66</v>
      </c>
      <c r="I243" s="9">
        <v>0.66</v>
      </c>
      <c r="J243" s="1" t="e">
        <f>IF(#REF! &gt;= 0.5, "50% or More", "Less than 50%")</f>
        <v>#REF!</v>
      </c>
      <c r="K243" s="12">
        <v>4.3</v>
      </c>
      <c r="L243" s="12">
        <f t="shared" si="18"/>
        <v>-0.16306565520089247</v>
      </c>
      <c r="M243" s="4">
        <v>6255</v>
      </c>
      <c r="N243" s="4">
        <f t="shared" si="15"/>
        <v>26896.5</v>
      </c>
      <c r="O243" s="4" t="str">
        <f t="shared" si="19"/>
        <v>1,000 or more</v>
      </c>
      <c r="P243" s="4">
        <f t="shared" si="16"/>
        <v>6248745</v>
      </c>
      <c r="Q243" t="s">
        <v>1445</v>
      </c>
      <c r="R243" t="s">
        <v>1446</v>
      </c>
      <c r="S243" t="s">
        <v>1447</v>
      </c>
      <c r="T243" t="s">
        <v>1448</v>
      </c>
      <c r="U243" t="s">
        <v>1449</v>
      </c>
      <c r="V243" t="s">
        <v>13029</v>
      </c>
      <c r="W243" t="s">
        <v>2145</v>
      </c>
      <c r="X243" t="s">
        <v>2146</v>
      </c>
    </row>
    <row r="244" spans="1:47" x14ac:dyDescent="0.4">
      <c r="A244" t="s">
        <v>2147</v>
      </c>
      <c r="B244" t="s">
        <v>2148</v>
      </c>
      <c r="C244" t="s">
        <v>643</v>
      </c>
      <c r="D244" t="s">
        <v>13081</v>
      </c>
      <c r="E244" s="4">
        <v>399</v>
      </c>
      <c r="F244" s="18">
        <v>999</v>
      </c>
      <c r="G244" s="18" t="str">
        <f t="shared" si="17"/>
        <v>less than 1000</v>
      </c>
      <c r="H244" s="1">
        <v>0.6</v>
      </c>
      <c r="I244" s="9">
        <v>0.6</v>
      </c>
      <c r="J244" s="1" t="e">
        <f>IF(#REF! &gt;= 0.5, "50% or More", "Less than 50%")</f>
        <v>#REF!</v>
      </c>
      <c r="K244" s="12">
        <v>4</v>
      </c>
      <c r="L244" s="12">
        <f t="shared" si="18"/>
        <v>-0.1636598845284177</v>
      </c>
      <c r="M244" s="4">
        <v>1236</v>
      </c>
      <c r="N244" s="4">
        <f t="shared" si="15"/>
        <v>4944</v>
      </c>
      <c r="O244" s="4" t="str">
        <f t="shared" si="19"/>
        <v>1,000 or more</v>
      </c>
      <c r="P244" s="4">
        <f t="shared" si="16"/>
        <v>1234764</v>
      </c>
      <c r="Q244" t="s">
        <v>2149</v>
      </c>
      <c r="R244" t="s">
        <v>2150</v>
      </c>
      <c r="S244" t="s">
        <v>2151</v>
      </c>
      <c r="T244" t="s">
        <v>2152</v>
      </c>
      <c r="U244" t="s">
        <v>2153</v>
      </c>
      <c r="V244" t="s">
        <v>2154</v>
      </c>
      <c r="W244" t="s">
        <v>2155</v>
      </c>
      <c r="X244" t="s">
        <v>2156</v>
      </c>
      <c r="AM244" t="s">
        <v>13084</v>
      </c>
      <c r="AN244" t="s">
        <v>13085</v>
      </c>
      <c r="AU244" t="s">
        <v>13085</v>
      </c>
    </row>
    <row r="245" spans="1:47" x14ac:dyDescent="0.4">
      <c r="A245" t="s">
        <v>2157</v>
      </c>
      <c r="B245" t="s">
        <v>2158</v>
      </c>
      <c r="C245" t="s">
        <v>462</v>
      </c>
      <c r="D245" t="s">
        <v>13081</v>
      </c>
      <c r="E245" s="4">
        <v>199</v>
      </c>
      <c r="F245" s="18">
        <v>399</v>
      </c>
      <c r="G245" s="18" t="str">
        <f t="shared" si="17"/>
        <v>less than 500</v>
      </c>
      <c r="H245" s="1">
        <v>0.5</v>
      </c>
      <c r="I245" s="9">
        <v>0.5</v>
      </c>
      <c r="J245" s="1" t="e">
        <f>IF(#REF! &gt;= 0.5, "50% or More", "Less than 50%")</f>
        <v>#REF!</v>
      </c>
      <c r="K245" s="12">
        <v>4.2</v>
      </c>
      <c r="L245" s="12">
        <f t="shared" si="18"/>
        <v>-0.16353587351598409</v>
      </c>
      <c r="M245" s="4">
        <v>1335</v>
      </c>
      <c r="N245" s="4">
        <f t="shared" si="15"/>
        <v>5607</v>
      </c>
      <c r="O245" s="4" t="str">
        <f t="shared" si="19"/>
        <v>1,000 or more</v>
      </c>
      <c r="P245" s="4">
        <f t="shared" si="16"/>
        <v>532665</v>
      </c>
      <c r="Q245" t="s">
        <v>2159</v>
      </c>
      <c r="R245" t="s">
        <v>2160</v>
      </c>
      <c r="S245" t="s">
        <v>2161</v>
      </c>
      <c r="T245" t="s">
        <v>2162</v>
      </c>
      <c r="U245" t="s">
        <v>2163</v>
      </c>
      <c r="V245" t="s">
        <v>2164</v>
      </c>
      <c r="W245" t="s">
        <v>2165</v>
      </c>
      <c r="X245" t="s">
        <v>2166</v>
      </c>
    </row>
    <row r="246" spans="1:47" x14ac:dyDescent="0.4">
      <c r="A246" t="s">
        <v>2167</v>
      </c>
      <c r="B246" t="s">
        <v>2168</v>
      </c>
      <c r="C246" t="s">
        <v>462</v>
      </c>
      <c r="D246" t="s">
        <v>13081</v>
      </c>
      <c r="E246" s="4">
        <v>349</v>
      </c>
      <c r="F246" s="18">
        <v>1999</v>
      </c>
      <c r="G246" s="18" t="str">
        <f t="shared" si="17"/>
        <v>less than 5000</v>
      </c>
      <c r="H246" s="1">
        <v>0.83</v>
      </c>
      <c r="I246" s="9">
        <v>0.83</v>
      </c>
      <c r="J246" s="1" t="e">
        <f>IF(#REF! &gt;= 0.5, "50% or More", "Less than 50%")</f>
        <v>#REF!</v>
      </c>
      <c r="K246" s="12">
        <v>3.8</v>
      </c>
      <c r="L246" s="12">
        <f t="shared" si="18"/>
        <v>-0.1635965408643815</v>
      </c>
      <c r="M246" s="4">
        <v>197</v>
      </c>
      <c r="N246" s="4">
        <f t="shared" si="15"/>
        <v>748.59999999999991</v>
      </c>
      <c r="O246" s="4" t="str">
        <f t="shared" si="19"/>
        <v>less than 1,000</v>
      </c>
      <c r="P246" s="4">
        <f t="shared" si="16"/>
        <v>393803</v>
      </c>
      <c r="Q246" t="s">
        <v>2169</v>
      </c>
      <c r="R246" t="s">
        <v>2170</v>
      </c>
      <c r="S246" t="s">
        <v>2171</v>
      </c>
      <c r="T246" t="s">
        <v>2172</v>
      </c>
      <c r="U246" t="s">
        <v>2173</v>
      </c>
      <c r="V246" t="s">
        <v>2174</v>
      </c>
      <c r="W246" t="s">
        <v>2175</v>
      </c>
      <c r="X246" t="s">
        <v>2176</v>
      </c>
    </row>
    <row r="247" spans="1:47" x14ac:dyDescent="0.4">
      <c r="A247" t="s">
        <v>2177</v>
      </c>
      <c r="B247" t="s">
        <v>2178</v>
      </c>
      <c r="C247" t="s">
        <v>18</v>
      </c>
      <c r="D247" t="s">
        <v>13079</v>
      </c>
      <c r="E247" s="4">
        <v>299</v>
      </c>
      <c r="F247" s="18">
        <v>798</v>
      </c>
      <c r="G247" s="18" t="str">
        <f t="shared" si="17"/>
        <v>less than 1000</v>
      </c>
      <c r="H247" s="1">
        <v>0.63</v>
      </c>
      <c r="I247" s="9">
        <v>0.63</v>
      </c>
      <c r="J247" s="1" t="e">
        <f>IF(#REF! &gt;= 0.5, "50% or More", "Less than 50%")</f>
        <v>#REF!</v>
      </c>
      <c r="K247" s="12">
        <v>4.4000000000000004</v>
      </c>
      <c r="L247" s="12">
        <f t="shared" si="18"/>
        <v>-0.16251308520182414</v>
      </c>
      <c r="M247" s="4">
        <v>28791</v>
      </c>
      <c r="N247" s="4">
        <f t="shared" si="15"/>
        <v>126680.40000000001</v>
      </c>
      <c r="O247" s="4" t="str">
        <f t="shared" si="19"/>
        <v>1,000 or more</v>
      </c>
      <c r="P247" s="4">
        <f t="shared" si="16"/>
        <v>22975218</v>
      </c>
      <c r="Q247" t="s">
        <v>2179</v>
      </c>
      <c r="R247" t="s">
        <v>781</v>
      </c>
      <c r="S247" t="s">
        <v>782</v>
      </c>
      <c r="T247" t="s">
        <v>783</v>
      </c>
      <c r="U247" t="s">
        <v>784</v>
      </c>
      <c r="V247" t="s">
        <v>785</v>
      </c>
      <c r="W247" t="s">
        <v>786</v>
      </c>
      <c r="X247" t="s">
        <v>2180</v>
      </c>
    </row>
    <row r="248" spans="1:47" x14ac:dyDescent="0.4">
      <c r="A248" t="s">
        <v>2181</v>
      </c>
      <c r="B248" t="s">
        <v>2182</v>
      </c>
      <c r="C248" t="s">
        <v>18</v>
      </c>
      <c r="D248" t="s">
        <v>13079</v>
      </c>
      <c r="E248" s="4">
        <v>89</v>
      </c>
      <c r="F248" s="18">
        <v>800</v>
      </c>
      <c r="G248" s="18" t="str">
        <f t="shared" si="17"/>
        <v>less than 1000</v>
      </c>
      <c r="H248" s="1">
        <v>0.89</v>
      </c>
      <c r="I248" s="9">
        <v>0.89</v>
      </c>
      <c r="J248" s="1" t="e">
        <f>IF(#REF! &gt;= 0.5, "50% or More", "Less than 50%")</f>
        <v>#REF!</v>
      </c>
      <c r="K248" s="12">
        <v>3.9</v>
      </c>
      <c r="L248" s="12">
        <f t="shared" si="18"/>
        <v>-0.16326497676390964</v>
      </c>
      <c r="M248" s="4">
        <v>1075</v>
      </c>
      <c r="N248" s="4">
        <f t="shared" si="15"/>
        <v>4192.5</v>
      </c>
      <c r="O248" s="4" t="str">
        <f t="shared" si="19"/>
        <v>1,000 or more</v>
      </c>
      <c r="P248" s="4">
        <f t="shared" si="16"/>
        <v>860000</v>
      </c>
      <c r="Q248" t="s">
        <v>2183</v>
      </c>
      <c r="R248" t="s">
        <v>343</v>
      </c>
      <c r="S248" t="s">
        <v>344</v>
      </c>
      <c r="T248" t="s">
        <v>345</v>
      </c>
      <c r="U248" t="s">
        <v>346</v>
      </c>
      <c r="V248" t="s">
        <v>347</v>
      </c>
      <c r="W248" t="s">
        <v>2184</v>
      </c>
      <c r="X248" t="s">
        <v>2185</v>
      </c>
    </row>
    <row r="249" spans="1:47" x14ac:dyDescent="0.4">
      <c r="A249" t="s">
        <v>2186</v>
      </c>
      <c r="B249" t="s">
        <v>2187</v>
      </c>
      <c r="C249" t="s">
        <v>18</v>
      </c>
      <c r="D249" t="s">
        <v>13079</v>
      </c>
      <c r="E249" s="4">
        <v>549</v>
      </c>
      <c r="F249" s="18">
        <v>995</v>
      </c>
      <c r="G249" s="18" t="str">
        <f t="shared" si="17"/>
        <v>less than 1000</v>
      </c>
      <c r="H249" s="1">
        <v>0.45</v>
      </c>
      <c r="I249" s="9">
        <v>0.45</v>
      </c>
      <c r="J249" s="1" t="e">
        <f>IF(#REF! &gt;= 0.5, "50% or More", "Less than 50%")</f>
        <v>#REF!</v>
      </c>
      <c r="K249" s="12">
        <v>4.2</v>
      </c>
      <c r="L249" s="12">
        <f t="shared" si="18"/>
        <v>-0.16252112359277585</v>
      </c>
      <c r="M249" s="4">
        <v>29746</v>
      </c>
      <c r="N249" s="4">
        <f t="shared" si="15"/>
        <v>124933.20000000001</v>
      </c>
      <c r="O249" s="4" t="str">
        <f t="shared" si="19"/>
        <v>1,000 or more</v>
      </c>
      <c r="P249" s="4">
        <f t="shared" si="16"/>
        <v>29597270</v>
      </c>
      <c r="Q249" t="s">
        <v>2188</v>
      </c>
      <c r="R249" t="s">
        <v>599</v>
      </c>
      <c r="S249" t="s">
        <v>600</v>
      </c>
      <c r="T249" t="s">
        <v>601</v>
      </c>
      <c r="U249" t="s">
        <v>602</v>
      </c>
      <c r="V249" t="s">
        <v>603</v>
      </c>
      <c r="W249" t="s">
        <v>2189</v>
      </c>
      <c r="X249" t="s">
        <v>2190</v>
      </c>
    </row>
    <row r="250" spans="1:47" x14ac:dyDescent="0.4">
      <c r="A250" t="s">
        <v>2191</v>
      </c>
      <c r="B250" t="s">
        <v>2192</v>
      </c>
      <c r="C250" t="s">
        <v>18</v>
      </c>
      <c r="D250" t="s">
        <v>13079</v>
      </c>
      <c r="E250" s="4">
        <v>129</v>
      </c>
      <c r="F250" s="18">
        <v>1000</v>
      </c>
      <c r="G250" s="18" t="str">
        <f t="shared" si="17"/>
        <v>less than 5000</v>
      </c>
      <c r="H250" s="1">
        <v>0.87</v>
      </c>
      <c r="I250" s="9">
        <v>0.87</v>
      </c>
      <c r="J250" s="1" t="e">
        <f>IF(#REF! &gt;= 0.5, "50% or More", "Less than 50%")</f>
        <v>#REF!</v>
      </c>
      <c r="K250" s="12">
        <v>3.9</v>
      </c>
      <c r="L250" s="12">
        <f t="shared" si="18"/>
        <v>-0.16251386939733725</v>
      </c>
      <c r="M250" s="4">
        <v>295</v>
      </c>
      <c r="N250" s="4">
        <f t="shared" si="15"/>
        <v>1150.5</v>
      </c>
      <c r="O250" s="4" t="str">
        <f t="shared" si="19"/>
        <v>less than 1,000</v>
      </c>
      <c r="P250" s="4">
        <f t="shared" si="16"/>
        <v>295000</v>
      </c>
      <c r="Q250" t="s">
        <v>2193</v>
      </c>
      <c r="R250" t="s">
        <v>2194</v>
      </c>
      <c r="S250" t="s">
        <v>2195</v>
      </c>
      <c r="T250" t="s">
        <v>2196</v>
      </c>
      <c r="U250" t="s">
        <v>2197</v>
      </c>
      <c r="V250" t="s">
        <v>2198</v>
      </c>
      <c r="W250" t="s">
        <v>2199</v>
      </c>
      <c r="X250" t="s">
        <v>2200</v>
      </c>
    </row>
    <row r="251" spans="1:47" x14ac:dyDescent="0.4">
      <c r="A251" t="s">
        <v>2201</v>
      </c>
      <c r="B251" t="s">
        <v>2202</v>
      </c>
      <c r="C251" t="s">
        <v>169</v>
      </c>
      <c r="D251" t="s">
        <v>13081</v>
      </c>
      <c r="E251" s="4">
        <v>77990</v>
      </c>
      <c r="F251" s="18">
        <v>139900</v>
      </c>
      <c r="G251" s="18" t="str">
        <f t="shared" si="17"/>
        <v>5000 and above</v>
      </c>
      <c r="H251" s="1">
        <v>0.44</v>
      </c>
      <c r="I251" s="9">
        <v>0.44</v>
      </c>
      <c r="J251" s="1" t="e">
        <f>IF(#REF! &gt;= 0.5, "50% or More", "Less than 50%")</f>
        <v>#REF!</v>
      </c>
      <c r="K251" s="12">
        <v>4.7</v>
      </c>
      <c r="L251" s="12">
        <f t="shared" si="18"/>
        <v>-0.16179209438022812</v>
      </c>
      <c r="M251" s="4">
        <v>5935</v>
      </c>
      <c r="N251" s="4">
        <f t="shared" si="15"/>
        <v>27894.5</v>
      </c>
      <c r="O251" s="4" t="str">
        <f t="shared" si="19"/>
        <v>1,000 or more</v>
      </c>
      <c r="P251" s="4">
        <f t="shared" si="16"/>
        <v>830306500</v>
      </c>
      <c r="Q251" t="s">
        <v>2203</v>
      </c>
      <c r="R251" t="s">
        <v>2204</v>
      </c>
      <c r="S251" t="s">
        <v>2205</v>
      </c>
      <c r="T251" t="s">
        <v>2206</v>
      </c>
      <c r="U251" t="s">
        <v>2207</v>
      </c>
      <c r="V251" t="s">
        <v>2208</v>
      </c>
      <c r="W251" t="s">
        <v>2209</v>
      </c>
      <c r="X251" t="s">
        <v>2210</v>
      </c>
    </row>
    <row r="252" spans="1:47" x14ac:dyDescent="0.4">
      <c r="A252" t="s">
        <v>2211</v>
      </c>
      <c r="B252" t="s">
        <v>2212</v>
      </c>
      <c r="C252" t="s">
        <v>462</v>
      </c>
      <c r="D252" t="s">
        <v>13081</v>
      </c>
      <c r="E252" s="4">
        <v>349</v>
      </c>
      <c r="F252" s="18">
        <v>799</v>
      </c>
      <c r="G252" s="18" t="str">
        <f t="shared" si="17"/>
        <v>less than 1000</v>
      </c>
      <c r="H252" s="1">
        <v>0.56000000000000005</v>
      </c>
      <c r="I252" s="9">
        <v>0.56000000000000005</v>
      </c>
      <c r="J252" s="1" t="e">
        <f>IF(#REF! &gt;= 0.5, "50% or More", "Less than 50%")</f>
        <v>#REF!</v>
      </c>
      <c r="K252" s="12">
        <v>3.6</v>
      </c>
      <c r="L252" s="12">
        <f t="shared" si="18"/>
        <v>-0.16190560203401927</v>
      </c>
      <c r="M252" s="4">
        <v>323</v>
      </c>
      <c r="N252" s="4">
        <f t="shared" si="15"/>
        <v>1162.8</v>
      </c>
      <c r="O252" s="4" t="str">
        <f t="shared" si="19"/>
        <v>less than 1,000</v>
      </c>
      <c r="P252" s="4">
        <f t="shared" si="16"/>
        <v>258077</v>
      </c>
      <c r="Q252" t="s">
        <v>2213</v>
      </c>
      <c r="R252" t="s">
        <v>2214</v>
      </c>
      <c r="S252" t="s">
        <v>2215</v>
      </c>
      <c r="T252" t="s">
        <v>2216</v>
      </c>
      <c r="U252" t="s">
        <v>2217</v>
      </c>
      <c r="V252" t="s">
        <v>2218</v>
      </c>
      <c r="W252" t="s">
        <v>2219</v>
      </c>
      <c r="X252" t="s">
        <v>2220</v>
      </c>
    </row>
    <row r="253" spans="1:47" x14ac:dyDescent="0.4">
      <c r="A253" t="s">
        <v>2221</v>
      </c>
      <c r="B253" t="s">
        <v>2222</v>
      </c>
      <c r="C253" t="s">
        <v>462</v>
      </c>
      <c r="D253" t="s">
        <v>13081</v>
      </c>
      <c r="E253" s="4">
        <v>499</v>
      </c>
      <c r="F253" s="18">
        <v>899</v>
      </c>
      <c r="G253" s="18" t="str">
        <f t="shared" si="17"/>
        <v>less than 1000</v>
      </c>
      <c r="H253" s="1">
        <v>0.44</v>
      </c>
      <c r="I253" s="9">
        <v>0.44</v>
      </c>
      <c r="J253" s="1" t="e">
        <f>IF(#REF! &gt;= 0.5, "50% or More", "Less than 50%")</f>
        <v>#REF!</v>
      </c>
      <c r="K253" s="12">
        <v>3.7</v>
      </c>
      <c r="L253" s="12">
        <f t="shared" si="18"/>
        <v>-0.16149625278952065</v>
      </c>
      <c r="M253" s="4">
        <v>185</v>
      </c>
      <c r="N253" s="4">
        <f t="shared" si="15"/>
        <v>684.5</v>
      </c>
      <c r="O253" s="4" t="str">
        <f t="shared" si="19"/>
        <v>less than 1,000</v>
      </c>
      <c r="P253" s="4">
        <f t="shared" si="16"/>
        <v>166315</v>
      </c>
      <c r="Q253" t="s">
        <v>2223</v>
      </c>
      <c r="R253" t="s">
        <v>2224</v>
      </c>
      <c r="S253" t="s">
        <v>2225</v>
      </c>
      <c r="T253" t="s">
        <v>2226</v>
      </c>
      <c r="U253" t="s">
        <v>2227</v>
      </c>
      <c r="V253" t="s">
        <v>2228</v>
      </c>
      <c r="W253" t="s">
        <v>2229</v>
      </c>
      <c r="X253" t="s">
        <v>2230</v>
      </c>
    </row>
    <row r="254" spans="1:47" x14ac:dyDescent="0.4">
      <c r="A254" t="s">
        <v>2231</v>
      </c>
      <c r="B254" t="s">
        <v>2232</v>
      </c>
      <c r="C254" t="s">
        <v>18</v>
      </c>
      <c r="D254" t="s">
        <v>13079</v>
      </c>
      <c r="E254" s="4">
        <v>299</v>
      </c>
      <c r="F254" s="18">
        <v>799</v>
      </c>
      <c r="G254" s="18" t="str">
        <f t="shared" si="17"/>
        <v>less than 1000</v>
      </c>
      <c r="H254" s="1">
        <v>0.63</v>
      </c>
      <c r="I254" s="9">
        <v>0.63</v>
      </c>
      <c r="J254" s="1" t="e">
        <f>IF(#REF! &gt;= 0.5, "50% or More", "Less than 50%")</f>
        <v>#REF!</v>
      </c>
      <c r="K254" s="12">
        <v>4.2</v>
      </c>
      <c r="L254" s="12">
        <f t="shared" si="18"/>
        <v>-0.16171907094018745</v>
      </c>
      <c r="M254" s="4">
        <v>2117</v>
      </c>
      <c r="N254" s="4">
        <f t="shared" si="15"/>
        <v>8891.4</v>
      </c>
      <c r="O254" s="4" t="str">
        <f t="shared" si="19"/>
        <v>1,000 or more</v>
      </c>
      <c r="P254" s="4">
        <f t="shared" si="16"/>
        <v>1691483</v>
      </c>
      <c r="Q254" t="s">
        <v>2233</v>
      </c>
      <c r="R254" t="s">
        <v>2234</v>
      </c>
      <c r="S254" t="s">
        <v>2235</v>
      </c>
      <c r="T254" t="s">
        <v>2236</v>
      </c>
      <c r="U254" t="s">
        <v>2237</v>
      </c>
      <c r="V254" t="s">
        <v>2238</v>
      </c>
      <c r="W254" t="s">
        <v>2239</v>
      </c>
      <c r="X254" t="s">
        <v>2240</v>
      </c>
    </row>
    <row r="255" spans="1:47" x14ac:dyDescent="0.4">
      <c r="A255" t="s">
        <v>2241</v>
      </c>
      <c r="B255" t="s">
        <v>2242</v>
      </c>
      <c r="C255" t="s">
        <v>18</v>
      </c>
      <c r="D255" t="s">
        <v>13079</v>
      </c>
      <c r="E255" s="4">
        <v>182</v>
      </c>
      <c r="F255" s="18">
        <v>599</v>
      </c>
      <c r="G255" s="18" t="str">
        <f t="shared" si="17"/>
        <v>less than 1000</v>
      </c>
      <c r="H255" s="1">
        <v>0.7</v>
      </c>
      <c r="I255" s="9">
        <v>0.7</v>
      </c>
      <c r="J255" s="1" t="e">
        <f>IF(#REF! &gt;= 0.5, "50% or More", "Less than 50%")</f>
        <v>#REF!</v>
      </c>
      <c r="K255" s="12">
        <v>4</v>
      </c>
      <c r="L255" s="12">
        <f t="shared" si="18"/>
        <v>-0.16199417922481862</v>
      </c>
      <c r="M255" s="4">
        <v>9378</v>
      </c>
      <c r="N255" s="4">
        <f t="shared" si="15"/>
        <v>37512</v>
      </c>
      <c r="O255" s="4" t="str">
        <f t="shared" si="19"/>
        <v>1,000 or more</v>
      </c>
      <c r="P255" s="4">
        <f t="shared" si="16"/>
        <v>5617422</v>
      </c>
      <c r="Q255" t="s">
        <v>2243</v>
      </c>
      <c r="R255" t="s">
        <v>236</v>
      </c>
      <c r="S255" t="s">
        <v>237</v>
      </c>
      <c r="T255" t="s">
        <v>238</v>
      </c>
      <c r="U255" t="s">
        <v>239</v>
      </c>
      <c r="V255" t="s">
        <v>1573</v>
      </c>
      <c r="W255" t="s">
        <v>2244</v>
      </c>
      <c r="X255" t="s">
        <v>2245</v>
      </c>
    </row>
    <row r="256" spans="1:47" x14ac:dyDescent="0.4">
      <c r="A256" t="s">
        <v>2246</v>
      </c>
      <c r="B256" t="s">
        <v>2247</v>
      </c>
      <c r="C256" t="s">
        <v>643</v>
      </c>
      <c r="D256" t="s">
        <v>13081</v>
      </c>
      <c r="E256" s="4">
        <v>96</v>
      </c>
      <c r="F256" s="18">
        <v>399</v>
      </c>
      <c r="G256" s="18" t="str">
        <f t="shared" si="17"/>
        <v>less than 500</v>
      </c>
      <c r="H256" s="1">
        <v>0.76</v>
      </c>
      <c r="I256" s="9">
        <v>0.76</v>
      </c>
      <c r="J256" s="1" t="e">
        <f>IF(#REF! &gt;= 0.5, "50% or More", "Less than 50%")</f>
        <v>#REF!</v>
      </c>
      <c r="K256" s="12">
        <v>3.6</v>
      </c>
      <c r="L256" s="12">
        <f t="shared" si="18"/>
        <v>-0.16180292412973224</v>
      </c>
      <c r="M256" s="4">
        <v>1796</v>
      </c>
      <c r="N256" s="4">
        <f t="shared" si="15"/>
        <v>6465.6</v>
      </c>
      <c r="O256" s="4" t="str">
        <f t="shared" si="19"/>
        <v>1,000 or more</v>
      </c>
      <c r="P256" s="4">
        <f t="shared" si="16"/>
        <v>716604</v>
      </c>
      <c r="Q256" t="s">
        <v>2248</v>
      </c>
      <c r="R256" t="s">
        <v>2249</v>
      </c>
      <c r="S256" t="s">
        <v>2250</v>
      </c>
      <c r="T256" t="s">
        <v>2251</v>
      </c>
      <c r="U256" t="s">
        <v>2252</v>
      </c>
      <c r="V256" t="s">
        <v>2253</v>
      </c>
      <c r="W256" t="s">
        <v>2254</v>
      </c>
      <c r="X256" t="s">
        <v>2255</v>
      </c>
      <c r="AM256" t="s">
        <v>13084</v>
      </c>
      <c r="AN256" t="s">
        <v>13085</v>
      </c>
      <c r="AU256" t="s">
        <v>13085</v>
      </c>
    </row>
    <row r="257" spans="1:39" x14ac:dyDescent="0.4">
      <c r="A257" t="s">
        <v>2256</v>
      </c>
      <c r="B257" t="s">
        <v>2257</v>
      </c>
      <c r="C257" t="s">
        <v>169</v>
      </c>
      <c r="D257" t="s">
        <v>13081</v>
      </c>
      <c r="E257" s="4">
        <v>54990</v>
      </c>
      <c r="F257" s="18">
        <v>85000</v>
      </c>
      <c r="G257" s="18" t="str">
        <f t="shared" si="17"/>
        <v>5000 and above</v>
      </c>
      <c r="H257" s="1">
        <v>0.35</v>
      </c>
      <c r="I257" s="9">
        <v>0.35</v>
      </c>
      <c r="J257" s="1" t="e">
        <f>IF(#REF! &gt;= 0.5, "50% or More", "Less than 50%")</f>
        <v>#REF!</v>
      </c>
      <c r="K257" s="12">
        <v>4.3</v>
      </c>
      <c r="L257" s="12">
        <f t="shared" si="18"/>
        <v>-0.16026086781841367</v>
      </c>
      <c r="M257" s="4">
        <v>3587</v>
      </c>
      <c r="N257" s="4">
        <f t="shared" si="15"/>
        <v>15424.099999999999</v>
      </c>
      <c r="O257" s="4" t="str">
        <f t="shared" si="19"/>
        <v>1,000 or more</v>
      </c>
      <c r="P257" s="4">
        <f t="shared" si="16"/>
        <v>304895000</v>
      </c>
      <c r="Q257" t="s">
        <v>987</v>
      </c>
      <c r="R257" t="s">
        <v>988</v>
      </c>
      <c r="S257" t="s">
        <v>989</v>
      </c>
      <c r="T257" t="s">
        <v>990</v>
      </c>
      <c r="U257" t="s">
        <v>991</v>
      </c>
      <c r="V257" t="s">
        <v>992</v>
      </c>
      <c r="W257" t="s">
        <v>2258</v>
      </c>
      <c r="X257" t="s">
        <v>2259</v>
      </c>
    </row>
    <row r="258" spans="1:39" x14ac:dyDescent="0.4">
      <c r="A258" t="s">
        <v>2260</v>
      </c>
      <c r="B258" t="s">
        <v>2261</v>
      </c>
      <c r="C258" t="s">
        <v>1173</v>
      </c>
      <c r="D258" t="s">
        <v>13081</v>
      </c>
      <c r="E258" s="4">
        <v>439</v>
      </c>
      <c r="F258" s="18">
        <v>758</v>
      </c>
      <c r="G258" s="18" t="str">
        <f t="shared" si="17"/>
        <v>less than 1000</v>
      </c>
      <c r="H258" s="1">
        <v>0.42</v>
      </c>
      <c r="I258" s="9">
        <v>0.42</v>
      </c>
      <c r="J258" s="1" t="e">
        <f>IF(#REF! &gt;= 0.5, "50% or More", "Less than 50%")</f>
        <v>#REF!</v>
      </c>
      <c r="K258" s="12">
        <v>4.2</v>
      </c>
      <c r="L258" s="12">
        <f t="shared" si="18"/>
        <v>-0.16001997285100519</v>
      </c>
      <c r="M258" s="4">
        <v>4296</v>
      </c>
      <c r="N258" s="4">
        <f t="shared" ref="N258:N321" si="20">K258*M258</f>
        <v>18043.2</v>
      </c>
      <c r="O258" s="4" t="str">
        <f t="shared" si="19"/>
        <v>1,000 or more</v>
      </c>
      <c r="P258" s="4">
        <f t="shared" ref="P258:P321" si="21">F258*M258</f>
        <v>3256368</v>
      </c>
      <c r="Q258" t="s">
        <v>2262</v>
      </c>
      <c r="R258" t="s">
        <v>2263</v>
      </c>
      <c r="S258" t="s">
        <v>2264</v>
      </c>
      <c r="T258" t="s">
        <v>2265</v>
      </c>
      <c r="U258" t="s">
        <v>2266</v>
      </c>
      <c r="V258" t="s">
        <v>2267</v>
      </c>
      <c r="W258" t="s">
        <v>2268</v>
      </c>
      <c r="X258" t="s">
        <v>2269</v>
      </c>
      <c r="AM258" t="s">
        <v>13086</v>
      </c>
    </row>
    <row r="259" spans="1:39" x14ac:dyDescent="0.4">
      <c r="A259" t="s">
        <v>2270</v>
      </c>
      <c r="B259" t="s">
        <v>2271</v>
      </c>
      <c r="C259" t="s">
        <v>18</v>
      </c>
      <c r="D259" t="s">
        <v>13079</v>
      </c>
      <c r="E259" s="4">
        <v>299</v>
      </c>
      <c r="F259" s="18">
        <v>999</v>
      </c>
      <c r="G259" s="18" t="str">
        <f t="shared" ref="G259:G322" si="22">IF(F259&lt;500,"less than 500",IF(F259&lt;1000,"less than 1000",IF(F259&lt;5000,"less than 5000","5000 and above")))</f>
        <v>less than 1000</v>
      </c>
      <c r="H259" s="1">
        <v>0.7</v>
      </c>
      <c r="I259" s="9">
        <v>0.7</v>
      </c>
      <c r="J259" s="1" t="e">
        <f>IF(#REF! &gt;= 0.5, "50% or More", "Less than 50%")</f>
        <v>#REF!</v>
      </c>
      <c r="K259" s="12">
        <v>4.3</v>
      </c>
      <c r="L259" s="12">
        <f t="shared" ref="L259:L322" si="23">CORREL(H259:H1723, K259:K1723)</f>
        <v>-0.15997516698425907</v>
      </c>
      <c r="M259" s="4">
        <v>2651</v>
      </c>
      <c r="N259" s="4">
        <f t="shared" si="20"/>
        <v>11399.3</v>
      </c>
      <c r="O259" s="4" t="str">
        <f t="shared" ref="O259:O322" si="24">IF(M259 &lt;1000, "less than 1,000", "1,000 or more")</f>
        <v>1,000 or more</v>
      </c>
      <c r="P259" s="4">
        <f t="shared" si="21"/>
        <v>2648349</v>
      </c>
      <c r="Q259" t="s">
        <v>2272</v>
      </c>
      <c r="R259" t="s">
        <v>1543</v>
      </c>
      <c r="S259" t="s">
        <v>1544</v>
      </c>
      <c r="T259" t="s">
        <v>1545</v>
      </c>
      <c r="U259" t="s">
        <v>1546</v>
      </c>
      <c r="V259" t="s">
        <v>1547</v>
      </c>
      <c r="W259" t="s">
        <v>1548</v>
      </c>
      <c r="X259" t="s">
        <v>2273</v>
      </c>
    </row>
    <row r="260" spans="1:39" x14ac:dyDescent="0.4">
      <c r="A260" t="s">
        <v>2274</v>
      </c>
      <c r="B260" t="s">
        <v>2275</v>
      </c>
      <c r="C260" t="s">
        <v>18</v>
      </c>
      <c r="D260" t="s">
        <v>13079</v>
      </c>
      <c r="E260" s="4">
        <v>299</v>
      </c>
      <c r="F260" s="18">
        <v>799</v>
      </c>
      <c r="G260" s="18" t="str">
        <f t="shared" si="22"/>
        <v>less than 1000</v>
      </c>
      <c r="H260" s="1">
        <v>0.63</v>
      </c>
      <c r="I260" s="9">
        <v>0.63</v>
      </c>
      <c r="J260" s="1" t="e">
        <f>IF(#REF! &gt;= 0.5, "50% or More", "Less than 50%")</f>
        <v>#REF!</v>
      </c>
      <c r="K260" s="12">
        <v>4.2</v>
      </c>
      <c r="L260" s="12">
        <f t="shared" si="23"/>
        <v>-0.16070883705278802</v>
      </c>
      <c r="M260" s="4">
        <v>94363</v>
      </c>
      <c r="N260" s="4">
        <f t="shared" si="20"/>
        <v>396324.60000000003</v>
      </c>
      <c r="O260" s="4" t="str">
        <f t="shared" si="24"/>
        <v>1,000 or more</v>
      </c>
      <c r="P260" s="4">
        <f t="shared" si="21"/>
        <v>75396037</v>
      </c>
      <c r="Q260" t="s">
        <v>2276</v>
      </c>
      <c r="R260" t="s">
        <v>50</v>
      </c>
      <c r="S260" t="s">
        <v>51</v>
      </c>
      <c r="T260" t="s">
        <v>52</v>
      </c>
      <c r="U260" t="s">
        <v>53</v>
      </c>
      <c r="V260" t="s">
        <v>54</v>
      </c>
      <c r="W260" t="s">
        <v>2277</v>
      </c>
      <c r="X260" t="s">
        <v>2278</v>
      </c>
    </row>
    <row r="261" spans="1:39" x14ac:dyDescent="0.4">
      <c r="A261" t="s">
        <v>2279</v>
      </c>
      <c r="B261" t="s">
        <v>2280</v>
      </c>
      <c r="C261" t="s">
        <v>18</v>
      </c>
      <c r="D261" t="s">
        <v>13079</v>
      </c>
      <c r="E261" s="4">
        <v>789</v>
      </c>
      <c r="F261" s="18">
        <v>1999</v>
      </c>
      <c r="G261" s="18" t="str">
        <f t="shared" si="22"/>
        <v>less than 5000</v>
      </c>
      <c r="H261" s="1">
        <v>0.61</v>
      </c>
      <c r="I261" s="9">
        <v>0.61</v>
      </c>
      <c r="J261" s="1" t="e">
        <f>IF(#REF! &gt;= 0.5, "50% or More", "Less than 50%")</f>
        <v>#REF!</v>
      </c>
      <c r="K261" s="12">
        <v>4.2</v>
      </c>
      <c r="L261" s="12">
        <f t="shared" si="23"/>
        <v>-0.16098597504675169</v>
      </c>
      <c r="M261" s="4">
        <v>34540</v>
      </c>
      <c r="N261" s="4">
        <f t="shared" si="20"/>
        <v>145068</v>
      </c>
      <c r="O261" s="4" t="str">
        <f t="shared" si="24"/>
        <v>1,000 or more</v>
      </c>
      <c r="P261" s="4">
        <f t="shared" si="21"/>
        <v>69045460</v>
      </c>
      <c r="Q261" t="s">
        <v>2281</v>
      </c>
      <c r="R261" t="s">
        <v>2282</v>
      </c>
      <c r="S261" t="s">
        <v>2283</v>
      </c>
      <c r="T261" t="s">
        <v>2284</v>
      </c>
      <c r="U261" t="s">
        <v>2285</v>
      </c>
      <c r="V261" t="s">
        <v>2286</v>
      </c>
      <c r="W261" t="s">
        <v>2287</v>
      </c>
      <c r="X261" t="s">
        <v>2288</v>
      </c>
    </row>
    <row r="262" spans="1:39" x14ac:dyDescent="0.4">
      <c r="A262" t="s">
        <v>2289</v>
      </c>
      <c r="B262" t="s">
        <v>2290</v>
      </c>
      <c r="C262" t="s">
        <v>129</v>
      </c>
      <c r="D262" t="s">
        <v>13081</v>
      </c>
      <c r="E262" s="4">
        <v>299</v>
      </c>
      <c r="F262" s="18">
        <v>700</v>
      </c>
      <c r="G262" s="18" t="str">
        <f t="shared" si="22"/>
        <v>less than 1000</v>
      </c>
      <c r="H262" s="1">
        <v>0.56999999999999995</v>
      </c>
      <c r="I262" s="9">
        <v>0.56999999999999995</v>
      </c>
      <c r="J262" s="1" t="e">
        <f>IF(#REF! &gt;= 0.5, "50% or More", "Less than 50%")</f>
        <v>#REF!</v>
      </c>
      <c r="K262" s="12">
        <v>4.4000000000000004</v>
      </c>
      <c r="L262" s="12">
        <f t="shared" si="23"/>
        <v>-0.16122786185877219</v>
      </c>
      <c r="M262" s="4">
        <v>8714</v>
      </c>
      <c r="N262" s="4">
        <f t="shared" si="20"/>
        <v>38341.600000000006</v>
      </c>
      <c r="O262" s="4" t="str">
        <f t="shared" si="24"/>
        <v>1,000 or more</v>
      </c>
      <c r="P262" s="4">
        <f t="shared" si="21"/>
        <v>6099800</v>
      </c>
      <c r="Q262" t="s">
        <v>2291</v>
      </c>
      <c r="R262" t="s">
        <v>2292</v>
      </c>
      <c r="S262" t="s">
        <v>2293</v>
      </c>
      <c r="T262" t="s">
        <v>2294</v>
      </c>
      <c r="U262" t="s">
        <v>2295</v>
      </c>
      <c r="V262" t="s">
        <v>2296</v>
      </c>
      <c r="W262" t="s">
        <v>2297</v>
      </c>
      <c r="X262" t="s">
        <v>2298</v>
      </c>
      <c r="AM262" t="s">
        <v>13083</v>
      </c>
    </row>
    <row r="263" spans="1:39" x14ac:dyDescent="0.4">
      <c r="A263" t="s">
        <v>2299</v>
      </c>
      <c r="B263" t="s">
        <v>2300</v>
      </c>
      <c r="C263" t="s">
        <v>18</v>
      </c>
      <c r="D263" t="s">
        <v>13079</v>
      </c>
      <c r="E263" s="4">
        <v>325</v>
      </c>
      <c r="F263" s="18">
        <v>1099</v>
      </c>
      <c r="G263" s="18" t="str">
        <f t="shared" si="22"/>
        <v>less than 5000</v>
      </c>
      <c r="H263" s="1">
        <v>0.7</v>
      </c>
      <c r="I263" s="9">
        <v>0.7</v>
      </c>
      <c r="J263" s="1" t="e">
        <f>IF(#REF! &gt;= 0.5, "50% or More", "Less than 50%")</f>
        <v>#REF!</v>
      </c>
      <c r="K263" s="12">
        <v>4.2</v>
      </c>
      <c r="L263" s="12">
        <f t="shared" si="23"/>
        <v>-0.16173992315580138</v>
      </c>
      <c r="M263" s="4">
        <v>10576</v>
      </c>
      <c r="N263" s="4">
        <f t="shared" si="20"/>
        <v>44419.200000000004</v>
      </c>
      <c r="O263" s="4" t="str">
        <f t="shared" si="24"/>
        <v>1,000 or more</v>
      </c>
      <c r="P263" s="4">
        <f t="shared" si="21"/>
        <v>11623024</v>
      </c>
      <c r="Q263" t="s">
        <v>2301</v>
      </c>
      <c r="R263" t="s">
        <v>791</v>
      </c>
      <c r="S263" t="s">
        <v>792</v>
      </c>
      <c r="T263" t="s">
        <v>793</v>
      </c>
      <c r="U263" t="s">
        <v>794</v>
      </c>
      <c r="V263" t="s">
        <v>795</v>
      </c>
      <c r="W263" t="s">
        <v>2302</v>
      </c>
      <c r="X263" t="s">
        <v>2303</v>
      </c>
    </row>
    <row r="264" spans="1:39" x14ac:dyDescent="0.4">
      <c r="A264" t="s">
        <v>2304</v>
      </c>
      <c r="B264" t="s">
        <v>2305</v>
      </c>
      <c r="C264" t="s">
        <v>18</v>
      </c>
      <c r="D264" t="s">
        <v>13079</v>
      </c>
      <c r="E264" s="4">
        <v>1299</v>
      </c>
      <c r="F264" s="18">
        <v>1999</v>
      </c>
      <c r="G264" s="18" t="str">
        <f t="shared" si="22"/>
        <v>less than 5000</v>
      </c>
      <c r="H264" s="1">
        <v>0.35</v>
      </c>
      <c r="I264" s="9">
        <v>0.35</v>
      </c>
      <c r="J264" s="1" t="e">
        <f>IF(#REF! &gt;= 0.5, "50% or More", "Less than 50%")</f>
        <v>#REF!</v>
      </c>
      <c r="K264" s="12">
        <v>4.4000000000000004</v>
      </c>
      <c r="L264" s="12">
        <f t="shared" si="23"/>
        <v>-0.16215415831903898</v>
      </c>
      <c r="M264" s="4">
        <v>7318</v>
      </c>
      <c r="N264" s="4">
        <f t="shared" si="20"/>
        <v>32199.200000000004</v>
      </c>
      <c r="O264" s="4" t="str">
        <f t="shared" si="24"/>
        <v>1,000 or more</v>
      </c>
      <c r="P264" s="4">
        <f t="shared" si="21"/>
        <v>14628682</v>
      </c>
      <c r="Q264" t="s">
        <v>2306</v>
      </c>
      <c r="R264" t="s">
        <v>1737</v>
      </c>
      <c r="S264" t="s">
        <v>1738</v>
      </c>
      <c r="T264" t="s">
        <v>1739</v>
      </c>
      <c r="U264" t="s">
        <v>1740</v>
      </c>
      <c r="V264" t="s">
        <v>1741</v>
      </c>
      <c r="W264" t="s">
        <v>2307</v>
      </c>
      <c r="X264" t="s">
        <v>2308</v>
      </c>
    </row>
    <row r="265" spans="1:39" x14ac:dyDescent="0.4">
      <c r="A265" t="s">
        <v>2309</v>
      </c>
      <c r="B265" t="s">
        <v>2310</v>
      </c>
      <c r="C265" t="s">
        <v>462</v>
      </c>
      <c r="D265" t="s">
        <v>13081</v>
      </c>
      <c r="E265" s="4">
        <v>790</v>
      </c>
      <c r="F265" s="18">
        <v>1999</v>
      </c>
      <c r="G265" s="18" t="str">
        <f t="shared" si="22"/>
        <v>less than 5000</v>
      </c>
      <c r="H265" s="1">
        <v>0.6</v>
      </c>
      <c r="I265" s="9">
        <v>0.6</v>
      </c>
      <c r="J265" s="1" t="e">
        <f>IF(#REF! &gt;= 0.5, "50% or More", "Less than 50%")</f>
        <v>#REF!</v>
      </c>
      <c r="K265" s="12">
        <v>3</v>
      </c>
      <c r="L265" s="12">
        <f t="shared" si="23"/>
        <v>-0.16181358490773887</v>
      </c>
      <c r="M265" s="4">
        <v>103</v>
      </c>
      <c r="N265" s="4">
        <f t="shared" si="20"/>
        <v>309</v>
      </c>
      <c r="O265" s="4" t="str">
        <f t="shared" si="24"/>
        <v>less than 1,000</v>
      </c>
      <c r="P265" s="4">
        <f t="shared" si="21"/>
        <v>205897</v>
      </c>
      <c r="Q265" t="s">
        <v>2311</v>
      </c>
      <c r="R265" t="s">
        <v>2312</v>
      </c>
      <c r="S265" t="s">
        <v>2313</v>
      </c>
      <c r="T265" t="s">
        <v>2314</v>
      </c>
      <c r="U265" t="s">
        <v>2315</v>
      </c>
      <c r="V265" t="s">
        <v>2316</v>
      </c>
      <c r="W265" t="s">
        <v>2317</v>
      </c>
      <c r="X265" t="s">
        <v>2318</v>
      </c>
    </row>
    <row r="266" spans="1:39" x14ac:dyDescent="0.4">
      <c r="A266" t="s">
        <v>2319</v>
      </c>
      <c r="B266" t="s">
        <v>2320</v>
      </c>
      <c r="C266" t="s">
        <v>2321</v>
      </c>
      <c r="D266" t="s">
        <v>13090</v>
      </c>
      <c r="E266" s="4">
        <v>4699</v>
      </c>
      <c r="F266" s="18">
        <v>4699</v>
      </c>
      <c r="G266" s="18" t="str">
        <f t="shared" si="22"/>
        <v>less than 5000</v>
      </c>
      <c r="H266" s="1">
        <v>0</v>
      </c>
      <c r="I266" s="9">
        <v>0</v>
      </c>
      <c r="J266" s="1" t="e">
        <f>IF(#REF! &gt;= 0.5, "50% or More", "Less than 50%")</f>
        <v>#REF!</v>
      </c>
      <c r="K266" s="12">
        <v>4.5</v>
      </c>
      <c r="L266" s="12">
        <f t="shared" si="23"/>
        <v>-0.16082325127637201</v>
      </c>
      <c r="M266" s="4">
        <v>224</v>
      </c>
      <c r="N266" s="4">
        <f t="shared" si="20"/>
        <v>1008</v>
      </c>
      <c r="O266" s="4" t="str">
        <f t="shared" si="24"/>
        <v>less than 1,000</v>
      </c>
      <c r="P266" s="4">
        <f t="shared" si="21"/>
        <v>1052576</v>
      </c>
      <c r="Q266" t="s">
        <v>2322</v>
      </c>
      <c r="R266" t="s">
        <v>2323</v>
      </c>
      <c r="S266" t="s">
        <v>2324</v>
      </c>
      <c r="T266" t="s">
        <v>2325</v>
      </c>
      <c r="U266" t="s">
        <v>2326</v>
      </c>
      <c r="V266" t="s">
        <v>2327</v>
      </c>
      <c r="W266" t="s">
        <v>2328</v>
      </c>
      <c r="X266" t="s">
        <v>2329</v>
      </c>
    </row>
    <row r="267" spans="1:39" x14ac:dyDescent="0.4">
      <c r="A267" t="s">
        <v>2330</v>
      </c>
      <c r="B267" t="s">
        <v>2331</v>
      </c>
      <c r="C267" t="s">
        <v>169</v>
      </c>
      <c r="D267" t="s">
        <v>13081</v>
      </c>
      <c r="E267" s="4">
        <v>18999</v>
      </c>
      <c r="F267" s="18">
        <v>24990</v>
      </c>
      <c r="G267" s="18" t="str">
        <f t="shared" si="22"/>
        <v>5000 and above</v>
      </c>
      <c r="H267" s="1">
        <v>0.24</v>
      </c>
      <c r="I267" s="9">
        <v>0.24</v>
      </c>
      <c r="J267" s="1" t="e">
        <f>IF(#REF! &gt;= 0.5, "50% or More", "Less than 50%")</f>
        <v>#REF!</v>
      </c>
      <c r="K267" s="12">
        <v>4.3</v>
      </c>
      <c r="L267" s="12">
        <f t="shared" si="23"/>
        <v>-0.15885210695293447</v>
      </c>
      <c r="M267" s="4">
        <v>4702</v>
      </c>
      <c r="N267" s="4">
        <f t="shared" si="20"/>
        <v>20218.599999999999</v>
      </c>
      <c r="O267" s="4" t="str">
        <f t="shared" si="24"/>
        <v>1,000 or more</v>
      </c>
      <c r="P267" s="4">
        <f t="shared" si="21"/>
        <v>117502980</v>
      </c>
      <c r="Q267" t="s">
        <v>2332</v>
      </c>
      <c r="R267" t="s">
        <v>246</v>
      </c>
      <c r="S267" t="s">
        <v>247</v>
      </c>
      <c r="T267" t="s">
        <v>248</v>
      </c>
      <c r="U267" t="s">
        <v>249</v>
      </c>
      <c r="V267" t="s">
        <v>13023</v>
      </c>
      <c r="W267" t="s">
        <v>2333</v>
      </c>
      <c r="X267" t="s">
        <v>2334</v>
      </c>
    </row>
    <row r="268" spans="1:39" x14ac:dyDescent="0.4">
      <c r="A268" t="s">
        <v>2335</v>
      </c>
      <c r="B268" t="s">
        <v>2336</v>
      </c>
      <c r="C268" t="s">
        <v>18</v>
      </c>
      <c r="D268" t="s">
        <v>13079</v>
      </c>
      <c r="E268" s="4">
        <v>199</v>
      </c>
      <c r="F268" s="18">
        <v>999</v>
      </c>
      <c r="G268" s="18" t="str">
        <f t="shared" si="22"/>
        <v>less than 1000</v>
      </c>
      <c r="H268" s="1">
        <v>0.8</v>
      </c>
      <c r="I268" s="9">
        <v>0.8</v>
      </c>
      <c r="J268" s="1" t="e">
        <f>IF(#REF! &gt;= 0.5, "50% or More", "Less than 50%")</f>
        <v>#REF!</v>
      </c>
      <c r="K268" s="12">
        <v>4.2</v>
      </c>
      <c r="L268" s="12">
        <f t="shared" si="23"/>
        <v>-0.15836577128226606</v>
      </c>
      <c r="M268" s="4">
        <v>85</v>
      </c>
      <c r="N268" s="4">
        <f t="shared" si="20"/>
        <v>357</v>
      </c>
      <c r="O268" s="4" t="str">
        <f t="shared" si="24"/>
        <v>less than 1,000</v>
      </c>
      <c r="P268" s="4">
        <f t="shared" si="21"/>
        <v>84915</v>
      </c>
      <c r="Q268" t="s">
        <v>2337</v>
      </c>
      <c r="R268" t="s">
        <v>2338</v>
      </c>
      <c r="S268" t="s">
        <v>2339</v>
      </c>
      <c r="T268" t="s">
        <v>2340</v>
      </c>
      <c r="U268" t="s">
        <v>2341</v>
      </c>
      <c r="V268" t="s">
        <v>2342</v>
      </c>
      <c r="W268" t="s">
        <v>2343</v>
      </c>
      <c r="X268" t="s">
        <v>2344</v>
      </c>
    </row>
    <row r="269" spans="1:39" x14ac:dyDescent="0.4">
      <c r="A269" t="s">
        <v>2345</v>
      </c>
      <c r="B269" t="s">
        <v>2346</v>
      </c>
      <c r="C269" t="s">
        <v>129</v>
      </c>
      <c r="D269" t="s">
        <v>13081</v>
      </c>
      <c r="E269" s="4">
        <v>269</v>
      </c>
      <c r="F269" s="18">
        <v>650</v>
      </c>
      <c r="G269" s="18" t="str">
        <f t="shared" si="22"/>
        <v>less than 1000</v>
      </c>
      <c r="H269" s="1">
        <v>0.59</v>
      </c>
      <c r="I269" s="9">
        <v>0.59</v>
      </c>
      <c r="J269" s="1" t="e">
        <f>IF(#REF! &gt;= 0.5, "50% or More", "Less than 50%")</f>
        <v>#REF!</v>
      </c>
      <c r="K269" s="12">
        <v>4.4000000000000004</v>
      </c>
      <c r="L269" s="12">
        <f t="shared" si="23"/>
        <v>-0.15899741683648394</v>
      </c>
      <c r="M269" s="4">
        <v>35877</v>
      </c>
      <c r="N269" s="4">
        <f t="shared" si="20"/>
        <v>157858.80000000002</v>
      </c>
      <c r="O269" s="4" t="str">
        <f t="shared" si="24"/>
        <v>1,000 or more</v>
      </c>
      <c r="P269" s="4">
        <f t="shared" si="21"/>
        <v>23320050</v>
      </c>
      <c r="Q269" t="s">
        <v>2347</v>
      </c>
      <c r="R269" t="s">
        <v>2348</v>
      </c>
      <c r="S269" t="s">
        <v>2349</v>
      </c>
      <c r="T269" t="s">
        <v>2350</v>
      </c>
      <c r="U269" t="s">
        <v>2351</v>
      </c>
      <c r="V269" t="s">
        <v>2352</v>
      </c>
      <c r="W269" t="s">
        <v>2353</v>
      </c>
      <c r="X269" t="s">
        <v>2354</v>
      </c>
      <c r="AM269" t="s">
        <v>13083</v>
      </c>
    </row>
    <row r="270" spans="1:39" x14ac:dyDescent="0.4">
      <c r="A270" t="s">
        <v>2355</v>
      </c>
      <c r="B270" t="s">
        <v>2356</v>
      </c>
      <c r="C270" t="s">
        <v>2357</v>
      </c>
      <c r="D270" t="s">
        <v>13081</v>
      </c>
      <c r="E270" s="4">
        <v>1990</v>
      </c>
      <c r="F270" s="18">
        <v>3100</v>
      </c>
      <c r="G270" s="18" t="str">
        <f t="shared" si="22"/>
        <v>less than 5000</v>
      </c>
      <c r="H270" s="1">
        <v>0.36</v>
      </c>
      <c r="I270" s="9">
        <v>0.36</v>
      </c>
      <c r="J270" s="1" t="e">
        <f>IF(#REF! &gt;= 0.5, "50% or More", "Less than 50%")</f>
        <v>#REF!</v>
      </c>
      <c r="K270" s="12">
        <v>4</v>
      </c>
      <c r="L270" s="12">
        <f t="shared" si="23"/>
        <v>-0.15960024702149417</v>
      </c>
      <c r="M270" s="4">
        <v>897</v>
      </c>
      <c r="N270" s="4">
        <f t="shared" si="20"/>
        <v>3588</v>
      </c>
      <c r="O270" s="4" t="str">
        <f t="shared" si="24"/>
        <v>less than 1,000</v>
      </c>
      <c r="P270" s="4">
        <f t="shared" si="21"/>
        <v>2780700</v>
      </c>
      <c r="Q270" t="s">
        <v>2358</v>
      </c>
      <c r="R270" t="s">
        <v>2359</v>
      </c>
      <c r="S270" t="s">
        <v>2360</v>
      </c>
      <c r="T270" t="s">
        <v>2361</v>
      </c>
      <c r="U270" t="s">
        <v>2362</v>
      </c>
      <c r="V270" t="s">
        <v>2363</v>
      </c>
      <c r="W270" t="s">
        <v>2364</v>
      </c>
      <c r="X270" t="s">
        <v>2365</v>
      </c>
    </row>
    <row r="271" spans="1:39" x14ac:dyDescent="0.4">
      <c r="A271" t="s">
        <v>2366</v>
      </c>
      <c r="B271" t="s">
        <v>2367</v>
      </c>
      <c r="C271" t="s">
        <v>2368</v>
      </c>
      <c r="D271" t="s">
        <v>13091</v>
      </c>
      <c r="E271" s="4">
        <v>2299</v>
      </c>
      <c r="F271" s="18">
        <v>3999</v>
      </c>
      <c r="G271" s="18" t="str">
        <f t="shared" si="22"/>
        <v>less than 5000</v>
      </c>
      <c r="H271" s="1">
        <v>0.43</v>
      </c>
      <c r="I271" s="9">
        <v>0.43</v>
      </c>
      <c r="J271" s="1" t="e">
        <f>IF(#REF! &gt;= 0.5, "50% or More", "Less than 50%")</f>
        <v>#REF!</v>
      </c>
      <c r="K271" s="12">
        <v>3.8</v>
      </c>
      <c r="L271" s="12">
        <f t="shared" si="23"/>
        <v>-0.15973750401680412</v>
      </c>
      <c r="M271" s="4">
        <v>282</v>
      </c>
      <c r="N271" s="4">
        <f t="shared" si="20"/>
        <v>1071.5999999999999</v>
      </c>
      <c r="O271" s="4" t="str">
        <f t="shared" si="24"/>
        <v>less than 1,000</v>
      </c>
      <c r="P271" s="4">
        <f t="shared" si="21"/>
        <v>1127718</v>
      </c>
      <c r="Q271" t="s">
        <v>2369</v>
      </c>
      <c r="R271" t="s">
        <v>2370</v>
      </c>
      <c r="S271" t="s">
        <v>2371</v>
      </c>
      <c r="T271" t="s">
        <v>2372</v>
      </c>
      <c r="U271" t="s">
        <v>2373</v>
      </c>
      <c r="V271" t="s">
        <v>2374</v>
      </c>
      <c r="W271" t="s">
        <v>2375</v>
      </c>
      <c r="X271" t="s">
        <v>2376</v>
      </c>
    </row>
    <row r="272" spans="1:39" x14ac:dyDescent="0.4">
      <c r="A272" t="s">
        <v>2377</v>
      </c>
      <c r="B272" t="s">
        <v>2378</v>
      </c>
      <c r="C272" t="s">
        <v>169</v>
      </c>
      <c r="D272" t="s">
        <v>13081</v>
      </c>
      <c r="E272" s="4">
        <v>35999</v>
      </c>
      <c r="F272" s="18">
        <v>49990</v>
      </c>
      <c r="G272" s="18" t="str">
        <f t="shared" si="22"/>
        <v>5000 and above</v>
      </c>
      <c r="H272" s="1">
        <v>0.28000000000000003</v>
      </c>
      <c r="I272" s="9">
        <v>0.28000000000000003</v>
      </c>
      <c r="J272" s="1" t="e">
        <f>IF(#REF! &gt;= 0.5, "50% or More", "Less than 50%")</f>
        <v>#REF!</v>
      </c>
      <c r="K272" s="12">
        <v>4.3</v>
      </c>
      <c r="L272" s="12">
        <f t="shared" si="23"/>
        <v>-0.15991760482120485</v>
      </c>
      <c r="M272" s="4">
        <v>1611</v>
      </c>
      <c r="N272" s="4">
        <f t="shared" si="20"/>
        <v>6927.2999999999993</v>
      </c>
      <c r="O272" s="4" t="str">
        <f t="shared" si="24"/>
        <v>1,000 or more</v>
      </c>
      <c r="P272" s="4">
        <f t="shared" si="21"/>
        <v>80533890</v>
      </c>
      <c r="Q272" t="s">
        <v>2379</v>
      </c>
      <c r="R272" t="s">
        <v>1504</v>
      </c>
      <c r="S272" t="s">
        <v>1505</v>
      </c>
      <c r="T272" t="s">
        <v>1506</v>
      </c>
      <c r="U272" t="s">
        <v>1507</v>
      </c>
      <c r="V272" t="s">
        <v>1508</v>
      </c>
      <c r="W272" t="s">
        <v>2380</v>
      </c>
      <c r="X272" t="s">
        <v>2381</v>
      </c>
    </row>
    <row r="273" spans="1:24" x14ac:dyDescent="0.4">
      <c r="A273" t="s">
        <v>2382</v>
      </c>
      <c r="B273" t="s">
        <v>2383</v>
      </c>
      <c r="C273" t="s">
        <v>462</v>
      </c>
      <c r="D273" t="s">
        <v>13081</v>
      </c>
      <c r="E273" s="4">
        <v>349</v>
      </c>
      <c r="F273" s="18">
        <v>999</v>
      </c>
      <c r="G273" s="18" t="str">
        <f t="shared" si="22"/>
        <v>less than 1000</v>
      </c>
      <c r="H273" s="1">
        <v>0.65</v>
      </c>
      <c r="I273" s="9">
        <v>0.65</v>
      </c>
      <c r="J273" s="1" t="e">
        <f>IF(#REF! &gt;= 0.5, "50% or More", "Less than 50%")</f>
        <v>#REF!</v>
      </c>
      <c r="K273" s="12">
        <v>4.2</v>
      </c>
      <c r="L273" s="12">
        <f t="shared" si="23"/>
        <v>-0.15951478094850802</v>
      </c>
      <c r="M273" s="4">
        <v>513</v>
      </c>
      <c r="N273" s="4">
        <f t="shared" si="20"/>
        <v>2154.6</v>
      </c>
      <c r="O273" s="4" t="str">
        <f t="shared" si="24"/>
        <v>less than 1,000</v>
      </c>
      <c r="P273" s="4">
        <f t="shared" si="21"/>
        <v>512487</v>
      </c>
      <c r="Q273" t="s">
        <v>2384</v>
      </c>
      <c r="R273" t="s">
        <v>2385</v>
      </c>
      <c r="S273" t="s">
        <v>2386</v>
      </c>
      <c r="T273" t="s">
        <v>2387</v>
      </c>
      <c r="U273" t="s">
        <v>2388</v>
      </c>
      <c r="V273" t="s">
        <v>2389</v>
      </c>
      <c r="W273" t="s">
        <v>2390</v>
      </c>
      <c r="X273" t="s">
        <v>2391</v>
      </c>
    </row>
    <row r="274" spans="1:24" x14ac:dyDescent="0.4">
      <c r="A274" t="s">
        <v>2392</v>
      </c>
      <c r="B274" t="s">
        <v>2393</v>
      </c>
      <c r="C274" t="s">
        <v>18</v>
      </c>
      <c r="D274" t="s">
        <v>13079</v>
      </c>
      <c r="E274" s="4">
        <v>719</v>
      </c>
      <c r="F274" s="18">
        <v>1499</v>
      </c>
      <c r="G274" s="18" t="str">
        <f t="shared" si="22"/>
        <v>less than 5000</v>
      </c>
      <c r="H274" s="1">
        <v>0.52</v>
      </c>
      <c r="I274" s="9">
        <v>0.52</v>
      </c>
      <c r="J274" s="1" t="e">
        <f>IF(#REF! &gt;= 0.5, "50% or More", "Less than 50%")</f>
        <v>#REF!</v>
      </c>
      <c r="K274" s="12">
        <v>4.0999999999999996</v>
      </c>
      <c r="L274" s="12">
        <f t="shared" si="23"/>
        <v>-0.15983441118957381</v>
      </c>
      <c r="M274" s="4">
        <v>1045</v>
      </c>
      <c r="N274" s="4">
        <f t="shared" si="20"/>
        <v>4284.5</v>
      </c>
      <c r="O274" s="4" t="str">
        <f t="shared" si="24"/>
        <v>1,000 or more</v>
      </c>
      <c r="P274" s="4">
        <f t="shared" si="21"/>
        <v>1566455</v>
      </c>
      <c r="Q274" t="s">
        <v>2394</v>
      </c>
      <c r="R274" t="s">
        <v>910</v>
      </c>
      <c r="S274" t="s">
        <v>911</v>
      </c>
      <c r="T274" t="s">
        <v>912</v>
      </c>
      <c r="U274" t="s">
        <v>913</v>
      </c>
      <c r="V274" t="s">
        <v>914</v>
      </c>
      <c r="W274" t="s">
        <v>2395</v>
      </c>
      <c r="X274" t="s">
        <v>2396</v>
      </c>
    </row>
    <row r="275" spans="1:24" x14ac:dyDescent="0.4">
      <c r="A275" t="s">
        <v>2397</v>
      </c>
      <c r="B275" t="s">
        <v>2398</v>
      </c>
      <c r="C275" t="s">
        <v>169</v>
      </c>
      <c r="D275" t="s">
        <v>13081</v>
      </c>
      <c r="E275" s="4">
        <v>8999</v>
      </c>
      <c r="F275" s="18">
        <v>18999</v>
      </c>
      <c r="G275" s="18" t="str">
        <f t="shared" si="22"/>
        <v>5000 and above</v>
      </c>
      <c r="H275" s="1">
        <v>0.53</v>
      </c>
      <c r="I275" s="9">
        <v>0.53</v>
      </c>
      <c r="J275" s="1" t="e">
        <f>IF(#REF! &gt;= 0.5, "50% or More", "Less than 50%")</f>
        <v>#REF!</v>
      </c>
      <c r="K275" s="12">
        <v>4</v>
      </c>
      <c r="L275" s="12">
        <f t="shared" si="23"/>
        <v>-0.15984579026984794</v>
      </c>
      <c r="M275" s="4">
        <v>6347</v>
      </c>
      <c r="N275" s="4">
        <f t="shared" si="20"/>
        <v>25388</v>
      </c>
      <c r="O275" s="4" t="str">
        <f t="shared" si="24"/>
        <v>1,000 or more</v>
      </c>
      <c r="P275" s="4">
        <f t="shared" si="21"/>
        <v>120586653</v>
      </c>
      <c r="Q275" t="s">
        <v>2399</v>
      </c>
      <c r="R275" t="s">
        <v>2400</v>
      </c>
      <c r="S275" t="s">
        <v>2401</v>
      </c>
      <c r="T275" t="s">
        <v>2402</v>
      </c>
      <c r="U275" t="s">
        <v>2403</v>
      </c>
      <c r="V275" t="s">
        <v>2404</v>
      </c>
      <c r="W275" t="s">
        <v>2405</v>
      </c>
      <c r="X275" t="s">
        <v>2406</v>
      </c>
    </row>
    <row r="276" spans="1:24" x14ac:dyDescent="0.4">
      <c r="A276" t="s">
        <v>2407</v>
      </c>
      <c r="B276" t="s">
        <v>2408</v>
      </c>
      <c r="C276" t="s">
        <v>1985</v>
      </c>
      <c r="D276" t="s">
        <v>13081</v>
      </c>
      <c r="E276" s="4">
        <v>917</v>
      </c>
      <c r="F276" s="18">
        <v>2299</v>
      </c>
      <c r="G276" s="18" t="str">
        <f t="shared" si="22"/>
        <v>less than 5000</v>
      </c>
      <c r="H276" s="1">
        <v>0.6</v>
      </c>
      <c r="I276" s="9">
        <v>0.6</v>
      </c>
      <c r="J276" s="1" t="e">
        <f>IF(#REF! &gt;= 0.5, "50% or More", "Less than 50%")</f>
        <v>#REF!</v>
      </c>
      <c r="K276" s="12">
        <v>4.2</v>
      </c>
      <c r="L276" s="12">
        <f t="shared" si="23"/>
        <v>-0.15977788167245929</v>
      </c>
      <c r="M276" s="4">
        <v>3300</v>
      </c>
      <c r="N276" s="4">
        <f t="shared" si="20"/>
        <v>13860</v>
      </c>
      <c r="O276" s="4" t="str">
        <f t="shared" si="24"/>
        <v>1,000 or more</v>
      </c>
      <c r="P276" s="4">
        <f t="shared" si="21"/>
        <v>7586700</v>
      </c>
      <c r="Q276" t="s">
        <v>2409</v>
      </c>
      <c r="R276" t="s">
        <v>2410</v>
      </c>
      <c r="S276" t="s">
        <v>2411</v>
      </c>
      <c r="T276" t="s">
        <v>2412</v>
      </c>
      <c r="U276" t="s">
        <v>2413</v>
      </c>
      <c r="V276" t="s">
        <v>2414</v>
      </c>
      <c r="W276" t="s">
        <v>2415</v>
      </c>
      <c r="X276" t="s">
        <v>2416</v>
      </c>
    </row>
    <row r="277" spans="1:24" x14ac:dyDescent="0.4">
      <c r="A277" t="s">
        <v>2417</v>
      </c>
      <c r="B277" t="s">
        <v>2418</v>
      </c>
      <c r="C277" t="s">
        <v>462</v>
      </c>
      <c r="D277" t="s">
        <v>13081</v>
      </c>
      <c r="E277" s="4">
        <v>399</v>
      </c>
      <c r="F277" s="18">
        <v>999</v>
      </c>
      <c r="G277" s="18" t="str">
        <f t="shared" si="22"/>
        <v>less than 1000</v>
      </c>
      <c r="H277" s="1">
        <v>0.6</v>
      </c>
      <c r="I277" s="9">
        <v>0.6</v>
      </c>
      <c r="J277" s="1" t="e">
        <f>IF(#REF! &gt;= 0.5, "50% or More", "Less than 50%")</f>
        <v>#REF!</v>
      </c>
      <c r="K277" s="12">
        <v>3.3</v>
      </c>
      <c r="L277" s="12">
        <f t="shared" si="23"/>
        <v>-0.16000655327394259</v>
      </c>
      <c r="M277" s="4">
        <v>23</v>
      </c>
      <c r="N277" s="4">
        <f t="shared" si="20"/>
        <v>75.899999999999991</v>
      </c>
      <c r="O277" s="4" t="str">
        <f t="shared" si="24"/>
        <v>less than 1,000</v>
      </c>
      <c r="P277" s="4">
        <f t="shared" si="21"/>
        <v>22977</v>
      </c>
      <c r="Q277" t="s">
        <v>2419</v>
      </c>
      <c r="R277" t="s">
        <v>2420</v>
      </c>
      <c r="S277" t="s">
        <v>2421</v>
      </c>
      <c r="T277" t="s">
        <v>2422</v>
      </c>
      <c r="U277" t="s">
        <v>2423</v>
      </c>
      <c r="V277" t="s">
        <v>2424</v>
      </c>
      <c r="W277" t="s">
        <v>2425</v>
      </c>
      <c r="X277" t="s">
        <v>2426</v>
      </c>
    </row>
    <row r="278" spans="1:24" x14ac:dyDescent="0.4">
      <c r="A278" t="s">
        <v>2427</v>
      </c>
      <c r="B278" t="s">
        <v>2428</v>
      </c>
      <c r="C278" t="s">
        <v>169</v>
      </c>
      <c r="D278" t="s">
        <v>13081</v>
      </c>
      <c r="E278" s="4">
        <v>45999</v>
      </c>
      <c r="F278" s="18">
        <v>69900</v>
      </c>
      <c r="G278" s="18" t="str">
        <f t="shared" si="22"/>
        <v>5000 and above</v>
      </c>
      <c r="H278" s="1">
        <v>0.34</v>
      </c>
      <c r="I278" s="9">
        <v>0.34</v>
      </c>
      <c r="J278" s="1" t="e">
        <f>IF(#REF! &gt;= 0.5, "50% or More", "Less than 50%")</f>
        <v>#REF!</v>
      </c>
      <c r="K278" s="12">
        <v>4.3</v>
      </c>
      <c r="L278" s="12">
        <f t="shared" si="23"/>
        <v>-0.15909976649400068</v>
      </c>
      <c r="M278" s="4">
        <v>7109</v>
      </c>
      <c r="N278" s="4">
        <f t="shared" si="20"/>
        <v>30568.699999999997</v>
      </c>
      <c r="O278" s="4" t="str">
        <f t="shared" si="24"/>
        <v>1,000 or more</v>
      </c>
      <c r="P278" s="4">
        <f t="shared" si="21"/>
        <v>496919100</v>
      </c>
      <c r="Q278" t="s">
        <v>2429</v>
      </c>
      <c r="R278" t="s">
        <v>579</v>
      </c>
      <c r="S278" t="s">
        <v>580</v>
      </c>
      <c r="T278" t="s">
        <v>581</v>
      </c>
      <c r="U278" t="s">
        <v>582</v>
      </c>
      <c r="V278" t="s">
        <v>583</v>
      </c>
      <c r="W278" t="s">
        <v>2430</v>
      </c>
      <c r="X278" t="s">
        <v>2431</v>
      </c>
    </row>
    <row r="279" spans="1:24" x14ac:dyDescent="0.4">
      <c r="A279" t="s">
        <v>2432</v>
      </c>
      <c r="B279" t="s">
        <v>2433</v>
      </c>
      <c r="C279" t="s">
        <v>18</v>
      </c>
      <c r="D279" t="s">
        <v>13079</v>
      </c>
      <c r="E279" s="4">
        <v>119</v>
      </c>
      <c r="F279" s="18">
        <v>299</v>
      </c>
      <c r="G279" s="18" t="str">
        <f t="shared" si="22"/>
        <v>less than 500</v>
      </c>
      <c r="H279" s="1">
        <v>0.6</v>
      </c>
      <c r="I279" s="9">
        <v>0.6</v>
      </c>
      <c r="J279" s="1" t="e">
        <f>IF(#REF! &gt;= 0.5, "50% or More", "Less than 50%")</f>
        <v>#REF!</v>
      </c>
      <c r="K279" s="12">
        <v>3.8</v>
      </c>
      <c r="L279" s="12">
        <f t="shared" si="23"/>
        <v>-0.15883169332733288</v>
      </c>
      <c r="M279" s="4">
        <v>51</v>
      </c>
      <c r="N279" s="4">
        <f t="shared" si="20"/>
        <v>193.79999999999998</v>
      </c>
      <c r="O279" s="4" t="str">
        <f t="shared" si="24"/>
        <v>less than 1,000</v>
      </c>
      <c r="P279" s="4">
        <f t="shared" si="21"/>
        <v>15249</v>
      </c>
      <c r="Q279" t="s">
        <v>2434</v>
      </c>
      <c r="R279" t="s">
        <v>2435</v>
      </c>
      <c r="S279" t="s">
        <v>2436</v>
      </c>
      <c r="T279" t="s">
        <v>2437</v>
      </c>
      <c r="U279" t="s">
        <v>2438</v>
      </c>
      <c r="V279" t="s">
        <v>2439</v>
      </c>
      <c r="W279" t="s">
        <v>2440</v>
      </c>
      <c r="X279" t="s">
        <v>2441</v>
      </c>
    </row>
    <row r="280" spans="1:24" x14ac:dyDescent="0.4">
      <c r="A280" t="s">
        <v>2442</v>
      </c>
      <c r="B280" t="s">
        <v>2443</v>
      </c>
      <c r="C280" t="s">
        <v>169</v>
      </c>
      <c r="D280" t="s">
        <v>13081</v>
      </c>
      <c r="E280" s="4">
        <v>21999</v>
      </c>
      <c r="F280" s="18">
        <v>29999</v>
      </c>
      <c r="G280" s="18" t="str">
        <f t="shared" si="22"/>
        <v>5000 and above</v>
      </c>
      <c r="H280" s="1">
        <v>0.27</v>
      </c>
      <c r="I280" s="9">
        <v>0.27</v>
      </c>
      <c r="J280" s="1" t="e">
        <f>IF(#REF! &gt;= 0.5, "50% or More", "Less than 50%")</f>
        <v>#REF!</v>
      </c>
      <c r="K280" s="12">
        <v>4.2</v>
      </c>
      <c r="L280" s="12">
        <f t="shared" si="23"/>
        <v>-0.15840121596194401</v>
      </c>
      <c r="M280" s="4">
        <v>32840</v>
      </c>
      <c r="N280" s="4">
        <f t="shared" si="20"/>
        <v>137928</v>
      </c>
      <c r="O280" s="4" t="str">
        <f t="shared" si="24"/>
        <v>1,000 or more</v>
      </c>
      <c r="P280" s="4">
        <f t="shared" si="21"/>
        <v>985167160</v>
      </c>
      <c r="Q280" t="s">
        <v>2444</v>
      </c>
      <c r="R280" t="s">
        <v>171</v>
      </c>
      <c r="S280" t="s">
        <v>172</v>
      </c>
      <c r="T280" t="s">
        <v>173</v>
      </c>
      <c r="U280" t="s">
        <v>174</v>
      </c>
      <c r="V280" t="s">
        <v>948</v>
      </c>
      <c r="W280" t="s">
        <v>2445</v>
      </c>
      <c r="X280" t="s">
        <v>2446</v>
      </c>
    </row>
    <row r="281" spans="1:24" x14ac:dyDescent="0.4">
      <c r="A281" t="s">
        <v>2447</v>
      </c>
      <c r="B281" t="s">
        <v>2448</v>
      </c>
      <c r="C281" t="s">
        <v>462</v>
      </c>
      <c r="D281" t="s">
        <v>13081</v>
      </c>
      <c r="E281" s="4">
        <v>299</v>
      </c>
      <c r="F281" s="18">
        <v>599</v>
      </c>
      <c r="G281" s="18" t="str">
        <f t="shared" si="22"/>
        <v>less than 1000</v>
      </c>
      <c r="H281" s="1">
        <v>0.5</v>
      </c>
      <c r="I281" s="9">
        <v>0.5</v>
      </c>
      <c r="J281" s="1" t="e">
        <f>IF(#REF! &gt;= 0.5, "50% or More", "Less than 50%")</f>
        <v>#REF!</v>
      </c>
      <c r="K281" s="12">
        <v>3.7</v>
      </c>
      <c r="L281" s="12">
        <f t="shared" si="23"/>
        <v>-0.1581956968267787</v>
      </c>
      <c r="M281" s="4">
        <v>708</v>
      </c>
      <c r="N281" s="4">
        <f t="shared" si="20"/>
        <v>2619.6</v>
      </c>
      <c r="O281" s="4" t="str">
        <f t="shared" si="24"/>
        <v>less than 1,000</v>
      </c>
      <c r="P281" s="4">
        <f t="shared" si="21"/>
        <v>424092</v>
      </c>
      <c r="Q281" t="s">
        <v>2449</v>
      </c>
      <c r="R281" t="s">
        <v>2450</v>
      </c>
      <c r="S281" t="s">
        <v>2451</v>
      </c>
      <c r="T281" t="s">
        <v>2452</v>
      </c>
      <c r="U281" t="s">
        <v>2453</v>
      </c>
      <c r="V281" t="s">
        <v>2454</v>
      </c>
      <c r="W281" t="s">
        <v>2455</v>
      </c>
      <c r="X281" t="s">
        <v>2456</v>
      </c>
    </row>
    <row r="282" spans="1:24" x14ac:dyDescent="0.4">
      <c r="A282" t="s">
        <v>2457</v>
      </c>
      <c r="B282" t="s">
        <v>2458</v>
      </c>
      <c r="C282" t="s">
        <v>169</v>
      </c>
      <c r="D282" t="s">
        <v>13081</v>
      </c>
      <c r="E282" s="4">
        <v>21990</v>
      </c>
      <c r="F282" s="18">
        <v>34990</v>
      </c>
      <c r="G282" s="18" t="str">
        <f t="shared" si="22"/>
        <v>5000 and above</v>
      </c>
      <c r="H282" s="1">
        <v>0.37</v>
      </c>
      <c r="I282" s="9">
        <v>0.37</v>
      </c>
      <c r="J282" s="1" t="e">
        <f>IF(#REF! &gt;= 0.5, "50% or More", "Less than 50%")</f>
        <v>#REF!</v>
      </c>
      <c r="K282" s="12">
        <v>4.3</v>
      </c>
      <c r="L282" s="12">
        <f t="shared" si="23"/>
        <v>-0.15811627308138471</v>
      </c>
      <c r="M282" s="4">
        <v>1657</v>
      </c>
      <c r="N282" s="4">
        <f t="shared" si="20"/>
        <v>7125.0999999999995</v>
      </c>
      <c r="O282" s="4" t="str">
        <f t="shared" si="24"/>
        <v>1,000 or more</v>
      </c>
      <c r="P282" s="4">
        <f t="shared" si="21"/>
        <v>57978430</v>
      </c>
      <c r="Q282" t="s">
        <v>2459</v>
      </c>
      <c r="R282" t="s">
        <v>2460</v>
      </c>
      <c r="S282" t="s">
        <v>2461</v>
      </c>
      <c r="T282" t="s">
        <v>2462</v>
      </c>
      <c r="U282" t="s">
        <v>2463</v>
      </c>
      <c r="V282" t="s">
        <v>2464</v>
      </c>
      <c r="W282" t="s">
        <v>2465</v>
      </c>
      <c r="X282" t="s">
        <v>2466</v>
      </c>
    </row>
    <row r="283" spans="1:24" x14ac:dyDescent="0.4">
      <c r="A283" t="s">
        <v>2467</v>
      </c>
      <c r="B283" t="s">
        <v>2468</v>
      </c>
      <c r="C283" t="s">
        <v>18</v>
      </c>
      <c r="D283" t="s">
        <v>13079</v>
      </c>
      <c r="E283" s="4">
        <v>417.44</v>
      </c>
      <c r="F283" s="18">
        <v>670</v>
      </c>
      <c r="G283" s="18" t="str">
        <f t="shared" si="22"/>
        <v>less than 1000</v>
      </c>
      <c r="H283" s="1">
        <v>0.38</v>
      </c>
      <c r="I283" s="9">
        <v>0.38</v>
      </c>
      <c r="J283" s="1" t="e">
        <f>IF(#REF! &gt;= 0.5, "50% or More", "Less than 50%")</f>
        <v>#REF!</v>
      </c>
      <c r="K283" s="12">
        <v>3.9</v>
      </c>
      <c r="L283" s="12">
        <f t="shared" si="23"/>
        <v>-0.15791889700963566</v>
      </c>
      <c r="M283" s="4">
        <v>523</v>
      </c>
      <c r="N283" s="4">
        <f t="shared" si="20"/>
        <v>2039.7</v>
      </c>
      <c r="O283" s="4" t="str">
        <f t="shared" si="24"/>
        <v>less than 1,000</v>
      </c>
      <c r="P283" s="4">
        <f t="shared" si="21"/>
        <v>350410</v>
      </c>
      <c r="Q283" t="s">
        <v>2469</v>
      </c>
      <c r="R283" t="s">
        <v>2470</v>
      </c>
      <c r="S283" t="s">
        <v>2471</v>
      </c>
      <c r="T283" t="s">
        <v>2472</v>
      </c>
      <c r="U283" t="s">
        <v>2473</v>
      </c>
      <c r="V283" t="s">
        <v>2474</v>
      </c>
      <c r="W283" t="s">
        <v>2475</v>
      </c>
      <c r="X283" t="s">
        <v>2476</v>
      </c>
    </row>
    <row r="284" spans="1:24" x14ac:dyDescent="0.4">
      <c r="A284" t="s">
        <v>2477</v>
      </c>
      <c r="B284" t="s">
        <v>2478</v>
      </c>
      <c r="C284" t="s">
        <v>18</v>
      </c>
      <c r="D284" t="s">
        <v>13079</v>
      </c>
      <c r="E284" s="4">
        <v>199</v>
      </c>
      <c r="F284" s="18">
        <v>999</v>
      </c>
      <c r="G284" s="18" t="str">
        <f t="shared" si="22"/>
        <v>less than 1000</v>
      </c>
      <c r="H284" s="1">
        <v>0.8</v>
      </c>
      <c r="I284" s="9">
        <v>0.8</v>
      </c>
      <c r="J284" s="1" t="e">
        <f>IF(#REF! &gt;= 0.5, "50% or More", "Less than 50%")</f>
        <v>#REF!</v>
      </c>
      <c r="K284" s="12">
        <v>3</v>
      </c>
      <c r="L284" s="12">
        <f t="shared" si="23"/>
        <v>-0.15815458098026827</v>
      </c>
      <c r="M284" s="4">
        <v>18270.560000000001</v>
      </c>
      <c r="N284" s="4">
        <f t="shared" si="20"/>
        <v>54811.680000000008</v>
      </c>
      <c r="O284" s="4" t="str">
        <f t="shared" si="24"/>
        <v>1,000 or more</v>
      </c>
      <c r="P284" s="4">
        <f t="shared" si="21"/>
        <v>18252289.440000001</v>
      </c>
      <c r="Q284" t="s">
        <v>2479</v>
      </c>
      <c r="R284" t="s">
        <v>2480</v>
      </c>
      <c r="S284" t="s">
        <v>2481</v>
      </c>
      <c r="T284" t="s">
        <v>2482</v>
      </c>
      <c r="U284" t="s">
        <v>2483</v>
      </c>
      <c r="V284" t="s">
        <v>2484</v>
      </c>
      <c r="W284" t="s">
        <v>2485</v>
      </c>
      <c r="X284" t="s">
        <v>2486</v>
      </c>
    </row>
    <row r="285" spans="1:24" x14ac:dyDescent="0.4">
      <c r="A285" t="s">
        <v>2487</v>
      </c>
      <c r="B285" t="s">
        <v>2488</v>
      </c>
      <c r="C285" t="s">
        <v>169</v>
      </c>
      <c r="D285" t="s">
        <v>13081</v>
      </c>
      <c r="E285" s="4">
        <v>47990</v>
      </c>
      <c r="F285" s="18">
        <v>79990</v>
      </c>
      <c r="G285" s="18" t="str">
        <f t="shared" si="22"/>
        <v>5000 and above</v>
      </c>
      <c r="H285" s="1">
        <v>0.4</v>
      </c>
      <c r="I285" s="9">
        <v>0.4</v>
      </c>
      <c r="J285" s="1" t="e">
        <f>IF(#REF! &gt;= 0.5, "50% or More", "Less than 50%")</f>
        <v>#REF!</v>
      </c>
      <c r="K285" s="12">
        <v>4.3</v>
      </c>
      <c r="L285" s="12">
        <f t="shared" si="23"/>
        <v>-0.15443661241094944</v>
      </c>
      <c r="M285" s="4">
        <v>1376</v>
      </c>
      <c r="N285" s="4">
        <f t="shared" si="20"/>
        <v>5916.8</v>
      </c>
      <c r="O285" s="4" t="str">
        <f t="shared" si="24"/>
        <v>1,000 or more</v>
      </c>
      <c r="P285" s="4">
        <f t="shared" si="21"/>
        <v>110066240</v>
      </c>
      <c r="Q285" t="s">
        <v>1224</v>
      </c>
      <c r="R285" t="s">
        <v>1225</v>
      </c>
      <c r="S285" t="s">
        <v>1226</v>
      </c>
      <c r="T285" t="s">
        <v>1227</v>
      </c>
      <c r="U285" t="s">
        <v>1228</v>
      </c>
      <c r="V285" t="s">
        <v>1229</v>
      </c>
      <c r="W285" t="s">
        <v>2489</v>
      </c>
      <c r="X285" t="s">
        <v>2490</v>
      </c>
    </row>
    <row r="286" spans="1:24" x14ac:dyDescent="0.4">
      <c r="A286" t="s">
        <v>2491</v>
      </c>
      <c r="B286" t="s">
        <v>2492</v>
      </c>
      <c r="C286" t="s">
        <v>462</v>
      </c>
      <c r="D286" t="s">
        <v>13081</v>
      </c>
      <c r="E286" s="4">
        <v>215</v>
      </c>
      <c r="F286" s="18">
        <v>499</v>
      </c>
      <c r="G286" s="18" t="str">
        <f t="shared" si="22"/>
        <v>less than 500</v>
      </c>
      <c r="H286" s="1">
        <v>0.56999999999999995</v>
      </c>
      <c r="I286" s="9">
        <v>0.56999999999999995</v>
      </c>
      <c r="J286" s="1" t="e">
        <f>IF(#REF! &gt;= 0.5, "50% or More", "Less than 50%")</f>
        <v>#REF!</v>
      </c>
      <c r="K286" s="12">
        <v>3.5</v>
      </c>
      <c r="L286" s="12">
        <f t="shared" si="23"/>
        <v>-0.15431223462267921</v>
      </c>
      <c r="M286" s="4">
        <v>121</v>
      </c>
      <c r="N286" s="4">
        <f t="shared" si="20"/>
        <v>423.5</v>
      </c>
      <c r="O286" s="4" t="str">
        <f t="shared" si="24"/>
        <v>less than 1,000</v>
      </c>
      <c r="P286" s="4">
        <f t="shared" si="21"/>
        <v>60379</v>
      </c>
      <c r="Q286" t="s">
        <v>2493</v>
      </c>
      <c r="R286" t="s">
        <v>2494</v>
      </c>
      <c r="S286" t="s">
        <v>2495</v>
      </c>
      <c r="T286" t="s">
        <v>2496</v>
      </c>
      <c r="U286" t="s">
        <v>2497</v>
      </c>
      <c r="V286" t="s">
        <v>2498</v>
      </c>
      <c r="W286" t="s">
        <v>2499</v>
      </c>
      <c r="X286" t="s">
        <v>2500</v>
      </c>
    </row>
    <row r="287" spans="1:24" x14ac:dyDescent="0.4">
      <c r="A287" t="s">
        <v>2501</v>
      </c>
      <c r="B287" t="s">
        <v>2502</v>
      </c>
      <c r="C287" t="s">
        <v>18</v>
      </c>
      <c r="D287" t="s">
        <v>13079</v>
      </c>
      <c r="E287" s="4">
        <v>99</v>
      </c>
      <c r="F287" s="18">
        <v>800</v>
      </c>
      <c r="G287" s="18" t="str">
        <f t="shared" si="22"/>
        <v>less than 1000</v>
      </c>
      <c r="H287" s="1">
        <v>0.88</v>
      </c>
      <c r="I287" s="9">
        <v>0.88</v>
      </c>
      <c r="J287" s="1" t="e">
        <f>IF(#REF! &gt;= 0.5, "50% or More", "Less than 50%")</f>
        <v>#REF!</v>
      </c>
      <c r="K287" s="12">
        <v>3.9</v>
      </c>
      <c r="L287" s="12">
        <f t="shared" si="23"/>
        <v>-0.15375157010913679</v>
      </c>
      <c r="M287" s="4">
        <v>1075</v>
      </c>
      <c r="N287" s="4">
        <f t="shared" si="20"/>
        <v>4192.5</v>
      </c>
      <c r="O287" s="4" t="str">
        <f t="shared" si="24"/>
        <v>1,000 or more</v>
      </c>
      <c r="P287" s="4">
        <f t="shared" si="21"/>
        <v>860000</v>
      </c>
      <c r="Q287" t="s">
        <v>997</v>
      </c>
      <c r="R287" t="s">
        <v>343</v>
      </c>
      <c r="S287" t="s">
        <v>344</v>
      </c>
      <c r="T287" t="s">
        <v>345</v>
      </c>
      <c r="U287" t="s">
        <v>346</v>
      </c>
      <c r="V287" t="s">
        <v>2503</v>
      </c>
      <c r="W287" t="s">
        <v>2504</v>
      </c>
      <c r="X287" t="s">
        <v>2505</v>
      </c>
    </row>
    <row r="288" spans="1:24" x14ac:dyDescent="0.4">
      <c r="A288" t="s">
        <v>2506</v>
      </c>
      <c r="B288" t="s">
        <v>2507</v>
      </c>
      <c r="C288" t="s">
        <v>169</v>
      </c>
      <c r="D288" t="s">
        <v>13081</v>
      </c>
      <c r="E288" s="4">
        <v>18999</v>
      </c>
      <c r="F288" s="18">
        <v>35000</v>
      </c>
      <c r="G288" s="18" t="str">
        <f t="shared" si="22"/>
        <v>5000 and above</v>
      </c>
      <c r="H288" s="1">
        <v>0.46</v>
      </c>
      <c r="I288" s="9">
        <v>0.46</v>
      </c>
      <c r="J288" s="1" t="e">
        <f>IF(#REF! &gt;= 0.5, "50% or More", "Less than 50%")</f>
        <v>#REF!</v>
      </c>
      <c r="K288" s="12">
        <v>4</v>
      </c>
      <c r="L288" s="12">
        <f t="shared" si="23"/>
        <v>-0.15295840764576024</v>
      </c>
      <c r="M288" s="4">
        <v>1001</v>
      </c>
      <c r="N288" s="4">
        <f t="shared" si="20"/>
        <v>4004</v>
      </c>
      <c r="O288" s="4" t="str">
        <f t="shared" si="24"/>
        <v>1,000 or more</v>
      </c>
      <c r="P288" s="4">
        <f t="shared" si="21"/>
        <v>35035000</v>
      </c>
      <c r="Q288" t="s">
        <v>2508</v>
      </c>
      <c r="R288" t="s">
        <v>2509</v>
      </c>
      <c r="S288" t="s">
        <v>2510</v>
      </c>
      <c r="T288" t="s">
        <v>2511</v>
      </c>
      <c r="U288" t="s">
        <v>2512</v>
      </c>
      <c r="V288" t="s">
        <v>2513</v>
      </c>
      <c r="W288" t="s">
        <v>2514</v>
      </c>
      <c r="X288" t="s">
        <v>2515</v>
      </c>
    </row>
    <row r="289" spans="1:47" x14ac:dyDescent="0.4">
      <c r="A289" t="s">
        <v>2516</v>
      </c>
      <c r="B289" t="s">
        <v>2517</v>
      </c>
      <c r="C289" t="s">
        <v>18</v>
      </c>
      <c r="D289" t="s">
        <v>13079</v>
      </c>
      <c r="E289" s="4">
        <v>249</v>
      </c>
      <c r="F289" s="18">
        <v>999</v>
      </c>
      <c r="G289" s="18" t="str">
        <f t="shared" si="22"/>
        <v>less than 1000</v>
      </c>
      <c r="H289" s="1">
        <v>0.75</v>
      </c>
      <c r="I289" s="9">
        <v>0.75</v>
      </c>
      <c r="J289" s="1" t="e">
        <f>IF(#REF! &gt;= 0.5, "50% or More", "Less than 50%")</f>
        <v>#REF!</v>
      </c>
      <c r="K289" s="12">
        <v>4.3</v>
      </c>
      <c r="L289" s="12">
        <f t="shared" si="23"/>
        <v>-0.15296494361817731</v>
      </c>
      <c r="M289" s="4">
        <v>112</v>
      </c>
      <c r="N289" s="4">
        <f t="shared" si="20"/>
        <v>481.59999999999997</v>
      </c>
      <c r="O289" s="4" t="str">
        <f t="shared" si="24"/>
        <v>less than 1,000</v>
      </c>
      <c r="P289" s="4">
        <f t="shared" si="21"/>
        <v>111888</v>
      </c>
      <c r="Q289" t="s">
        <v>2518</v>
      </c>
      <c r="R289" t="s">
        <v>2519</v>
      </c>
      <c r="S289" t="s">
        <v>2520</v>
      </c>
      <c r="T289" t="s">
        <v>2521</v>
      </c>
      <c r="U289" t="s">
        <v>2522</v>
      </c>
      <c r="V289" t="s">
        <v>2523</v>
      </c>
      <c r="W289" t="s">
        <v>2524</v>
      </c>
      <c r="X289" t="s">
        <v>2525</v>
      </c>
    </row>
    <row r="290" spans="1:47" x14ac:dyDescent="0.4">
      <c r="A290" t="s">
        <v>2526</v>
      </c>
      <c r="B290" t="s">
        <v>2527</v>
      </c>
      <c r="C290" t="s">
        <v>508</v>
      </c>
      <c r="D290" t="s">
        <v>13081</v>
      </c>
      <c r="E290" s="4">
        <v>7999</v>
      </c>
      <c r="F290" s="18">
        <v>15999</v>
      </c>
      <c r="G290" s="18" t="str">
        <f t="shared" si="22"/>
        <v>5000 and above</v>
      </c>
      <c r="H290" s="1">
        <v>0.5</v>
      </c>
      <c r="I290" s="9">
        <v>0.5</v>
      </c>
      <c r="J290" s="1" t="e">
        <f>IF(#REF! &gt;= 0.5, "50% or More", "Less than 50%")</f>
        <v>#REF!</v>
      </c>
      <c r="K290" s="12">
        <v>3.8</v>
      </c>
      <c r="L290" s="12">
        <f t="shared" si="23"/>
        <v>-0.15388441054573121</v>
      </c>
      <c r="M290" s="4">
        <v>3022</v>
      </c>
      <c r="N290" s="4">
        <f t="shared" si="20"/>
        <v>11483.6</v>
      </c>
      <c r="O290" s="4" t="str">
        <f t="shared" si="24"/>
        <v>1,000 or more</v>
      </c>
      <c r="P290" s="4">
        <f t="shared" si="21"/>
        <v>48348978</v>
      </c>
      <c r="Q290" t="s">
        <v>2528</v>
      </c>
      <c r="R290" t="s">
        <v>2529</v>
      </c>
      <c r="S290" t="s">
        <v>2530</v>
      </c>
      <c r="T290" t="s">
        <v>2531</v>
      </c>
      <c r="U290" t="s">
        <v>2532</v>
      </c>
      <c r="V290" t="s">
        <v>2533</v>
      </c>
      <c r="W290" t="s">
        <v>2534</v>
      </c>
      <c r="X290" t="s">
        <v>2535</v>
      </c>
    </row>
    <row r="291" spans="1:47" x14ac:dyDescent="0.4">
      <c r="A291" t="s">
        <v>2536</v>
      </c>
      <c r="B291" t="s">
        <v>2537</v>
      </c>
      <c r="C291" t="s">
        <v>18</v>
      </c>
      <c r="D291" t="s">
        <v>13079</v>
      </c>
      <c r="E291" s="4">
        <v>649</v>
      </c>
      <c r="F291" s="18">
        <v>1600</v>
      </c>
      <c r="G291" s="18" t="str">
        <f t="shared" si="22"/>
        <v>less than 5000</v>
      </c>
      <c r="H291" s="1">
        <v>0.59</v>
      </c>
      <c r="I291" s="9">
        <v>0.59</v>
      </c>
      <c r="J291" s="1" t="e">
        <f>IF(#REF! &gt;= 0.5, "50% or More", "Less than 50%")</f>
        <v>#REF!</v>
      </c>
      <c r="K291" s="12">
        <v>4.3</v>
      </c>
      <c r="L291" s="12">
        <f t="shared" si="23"/>
        <v>-0.15379788210631154</v>
      </c>
      <c r="M291" s="4">
        <v>5451</v>
      </c>
      <c r="N291" s="4">
        <f t="shared" si="20"/>
        <v>23439.3</v>
      </c>
      <c r="O291" s="4" t="str">
        <f t="shared" si="24"/>
        <v>1,000 or more</v>
      </c>
      <c r="P291" s="4">
        <f t="shared" si="21"/>
        <v>8721600</v>
      </c>
      <c r="Q291" t="s">
        <v>2538</v>
      </c>
      <c r="R291" t="s">
        <v>1634</v>
      </c>
      <c r="S291" t="s">
        <v>1635</v>
      </c>
      <c r="T291" t="s">
        <v>1636</v>
      </c>
      <c r="U291" t="s">
        <v>1637</v>
      </c>
      <c r="V291" t="s">
        <v>1638</v>
      </c>
      <c r="W291" t="s">
        <v>2539</v>
      </c>
      <c r="X291" t="s">
        <v>2540</v>
      </c>
    </row>
    <row r="292" spans="1:47" x14ac:dyDescent="0.4">
      <c r="A292" t="s">
        <v>2541</v>
      </c>
      <c r="B292" t="s">
        <v>747</v>
      </c>
      <c r="C292" t="s">
        <v>462</v>
      </c>
      <c r="D292" t="s">
        <v>13081</v>
      </c>
      <c r="E292" s="4">
        <v>1289</v>
      </c>
      <c r="F292" s="18">
        <v>2499</v>
      </c>
      <c r="G292" s="18" t="str">
        <f t="shared" si="22"/>
        <v>less than 5000</v>
      </c>
      <c r="H292" s="1">
        <v>0.48</v>
      </c>
      <c r="I292" s="9">
        <v>0.48</v>
      </c>
      <c r="J292" s="1" t="e">
        <f>IF(#REF! &gt;= 0.5, "50% or More", "Less than 50%")</f>
        <v>#REF!</v>
      </c>
      <c r="K292" s="12">
        <v>3.3</v>
      </c>
      <c r="L292" s="12">
        <f t="shared" si="23"/>
        <v>-0.15420160387627538</v>
      </c>
      <c r="M292" s="4">
        <v>73</v>
      </c>
      <c r="N292" s="4">
        <f t="shared" si="20"/>
        <v>240.89999999999998</v>
      </c>
      <c r="O292" s="4" t="str">
        <f t="shared" si="24"/>
        <v>less than 1,000</v>
      </c>
      <c r="P292" s="4">
        <f t="shared" si="21"/>
        <v>182427</v>
      </c>
      <c r="Q292" t="s">
        <v>2542</v>
      </c>
      <c r="R292" t="s">
        <v>2543</v>
      </c>
      <c r="S292" t="s">
        <v>2544</v>
      </c>
      <c r="T292" t="s">
        <v>2545</v>
      </c>
      <c r="U292" t="s">
        <v>2546</v>
      </c>
      <c r="V292" t="s">
        <v>2547</v>
      </c>
      <c r="W292" t="s">
        <v>2548</v>
      </c>
      <c r="X292" t="s">
        <v>2549</v>
      </c>
    </row>
    <row r="293" spans="1:47" x14ac:dyDescent="0.4">
      <c r="A293" t="s">
        <v>2550</v>
      </c>
      <c r="B293" t="s">
        <v>2551</v>
      </c>
      <c r="C293" t="s">
        <v>129</v>
      </c>
      <c r="D293" t="s">
        <v>13081</v>
      </c>
      <c r="E293" s="4">
        <v>609</v>
      </c>
      <c r="F293" s="18">
        <v>1500</v>
      </c>
      <c r="G293" s="18" t="str">
        <f t="shared" si="22"/>
        <v>less than 5000</v>
      </c>
      <c r="H293" s="1">
        <v>0.59</v>
      </c>
      <c r="I293" s="9">
        <v>0.59</v>
      </c>
      <c r="J293" s="1" t="e">
        <f>IF(#REF! &gt;= 0.5, "50% or More", "Less than 50%")</f>
        <v>#REF!</v>
      </c>
      <c r="K293" s="12">
        <v>4.5</v>
      </c>
      <c r="L293" s="12">
        <f t="shared" si="23"/>
        <v>-0.15446931638886355</v>
      </c>
      <c r="M293" s="4">
        <v>1029</v>
      </c>
      <c r="N293" s="4">
        <f t="shared" si="20"/>
        <v>4630.5</v>
      </c>
      <c r="O293" s="4" t="str">
        <f t="shared" si="24"/>
        <v>1,000 or more</v>
      </c>
      <c r="P293" s="4">
        <f t="shared" si="21"/>
        <v>1543500</v>
      </c>
      <c r="Q293" t="s">
        <v>2552</v>
      </c>
      <c r="R293" t="s">
        <v>2553</v>
      </c>
      <c r="S293" t="s">
        <v>2554</v>
      </c>
      <c r="T293" t="s">
        <v>2555</v>
      </c>
      <c r="U293" t="s">
        <v>2556</v>
      </c>
      <c r="V293" t="s">
        <v>2557</v>
      </c>
      <c r="W293" t="s">
        <v>2558</v>
      </c>
      <c r="X293" t="s">
        <v>2559</v>
      </c>
      <c r="AM293" t="s">
        <v>13083</v>
      </c>
    </row>
    <row r="294" spans="1:47" x14ac:dyDescent="0.4">
      <c r="A294" t="s">
        <v>2560</v>
      </c>
      <c r="B294" t="s">
        <v>2561</v>
      </c>
      <c r="C294" t="s">
        <v>169</v>
      </c>
      <c r="D294" t="s">
        <v>13081</v>
      </c>
      <c r="E294" s="4">
        <v>32990</v>
      </c>
      <c r="F294" s="18">
        <v>54990</v>
      </c>
      <c r="G294" s="18" t="str">
        <f t="shared" si="22"/>
        <v>5000 and above</v>
      </c>
      <c r="H294" s="1">
        <v>0.4</v>
      </c>
      <c r="I294" s="9">
        <v>0.4</v>
      </c>
      <c r="J294" s="1" t="e">
        <f>IF(#REF! &gt;= 0.5, "50% or More", "Less than 50%")</f>
        <v>#REF!</v>
      </c>
      <c r="K294" s="12">
        <v>4.0999999999999996</v>
      </c>
      <c r="L294" s="12">
        <f t="shared" si="23"/>
        <v>-0.15530814908396923</v>
      </c>
      <c r="M294" s="4">
        <v>1555</v>
      </c>
      <c r="N294" s="4">
        <f t="shared" si="20"/>
        <v>6375.4999999999991</v>
      </c>
      <c r="O294" s="4" t="str">
        <f t="shared" si="24"/>
        <v>1,000 or more</v>
      </c>
      <c r="P294" s="4">
        <f t="shared" si="21"/>
        <v>85509450</v>
      </c>
      <c r="Q294" t="s">
        <v>2562</v>
      </c>
      <c r="R294" t="s">
        <v>2563</v>
      </c>
      <c r="S294" t="s">
        <v>2564</v>
      </c>
      <c r="T294" t="s">
        <v>2565</v>
      </c>
      <c r="U294" t="s">
        <v>2566</v>
      </c>
      <c r="V294" t="s">
        <v>2567</v>
      </c>
      <c r="W294" t="s">
        <v>2568</v>
      </c>
      <c r="X294" t="s">
        <v>2569</v>
      </c>
    </row>
    <row r="295" spans="1:47" x14ac:dyDescent="0.4">
      <c r="A295" t="s">
        <v>2570</v>
      </c>
      <c r="B295" t="s">
        <v>2571</v>
      </c>
      <c r="C295" t="s">
        <v>129</v>
      </c>
      <c r="D295" t="s">
        <v>13081</v>
      </c>
      <c r="E295" s="4">
        <v>599</v>
      </c>
      <c r="F295" s="18">
        <v>1999</v>
      </c>
      <c r="G295" s="18" t="str">
        <f t="shared" si="22"/>
        <v>less than 5000</v>
      </c>
      <c r="H295" s="1">
        <v>0.7</v>
      </c>
      <c r="I295" s="9">
        <v>0.7</v>
      </c>
      <c r="J295" s="1" t="e">
        <f>IF(#REF! &gt;= 0.5, "50% or More", "Less than 50%")</f>
        <v>#REF!</v>
      </c>
      <c r="K295" s="12">
        <v>4.2</v>
      </c>
      <c r="L295" s="12">
        <f t="shared" si="23"/>
        <v>-0.15530827605892136</v>
      </c>
      <c r="M295" s="4">
        <v>47</v>
      </c>
      <c r="N295" s="4">
        <f t="shared" si="20"/>
        <v>197.4</v>
      </c>
      <c r="O295" s="4" t="str">
        <f t="shared" si="24"/>
        <v>less than 1,000</v>
      </c>
      <c r="P295" s="4">
        <f t="shared" si="21"/>
        <v>93953</v>
      </c>
      <c r="Q295" t="s">
        <v>2572</v>
      </c>
      <c r="R295" t="s">
        <v>2573</v>
      </c>
      <c r="S295" t="s">
        <v>2574</v>
      </c>
      <c r="T295" t="s">
        <v>2575</v>
      </c>
      <c r="U295" t="s">
        <v>2576</v>
      </c>
      <c r="V295" t="s">
        <v>2577</v>
      </c>
      <c r="W295" t="s">
        <v>2578</v>
      </c>
      <c r="X295" t="s">
        <v>2579</v>
      </c>
      <c r="AM295" t="s">
        <v>13083</v>
      </c>
    </row>
    <row r="296" spans="1:47" x14ac:dyDescent="0.4">
      <c r="A296" t="s">
        <v>2580</v>
      </c>
      <c r="B296" t="s">
        <v>2581</v>
      </c>
      <c r="C296" t="s">
        <v>18</v>
      </c>
      <c r="D296" t="s">
        <v>13079</v>
      </c>
      <c r="E296" s="4">
        <v>349</v>
      </c>
      <c r="F296" s="18">
        <v>899</v>
      </c>
      <c r="G296" s="18" t="str">
        <f t="shared" si="22"/>
        <v>less than 1000</v>
      </c>
      <c r="H296" s="1">
        <v>0.61</v>
      </c>
      <c r="I296" s="9">
        <v>0.61</v>
      </c>
      <c r="J296" s="1" t="e">
        <f>IF(#REF! &gt;= 0.5, "50% or More", "Less than 50%")</f>
        <v>#REF!</v>
      </c>
      <c r="K296" s="12">
        <v>4.0999999999999996</v>
      </c>
      <c r="L296" s="12">
        <f t="shared" si="23"/>
        <v>-0.15572724507835831</v>
      </c>
      <c r="M296" s="4">
        <v>14896</v>
      </c>
      <c r="N296" s="4">
        <f t="shared" si="20"/>
        <v>61073.599999999991</v>
      </c>
      <c r="O296" s="4" t="str">
        <f t="shared" si="24"/>
        <v>1,000 or more</v>
      </c>
      <c r="P296" s="4">
        <f t="shared" si="21"/>
        <v>13391504</v>
      </c>
      <c r="Q296" t="s">
        <v>2582</v>
      </c>
      <c r="R296" t="s">
        <v>2583</v>
      </c>
      <c r="S296" t="s">
        <v>2584</v>
      </c>
      <c r="T296" t="s">
        <v>2585</v>
      </c>
      <c r="U296" t="s">
        <v>2586</v>
      </c>
      <c r="V296" t="s">
        <v>2587</v>
      </c>
      <c r="W296" t="s">
        <v>2588</v>
      </c>
      <c r="X296" t="s">
        <v>2589</v>
      </c>
    </row>
    <row r="297" spans="1:47" x14ac:dyDescent="0.4">
      <c r="A297" t="s">
        <v>2590</v>
      </c>
      <c r="B297" t="s">
        <v>2591</v>
      </c>
      <c r="C297" t="s">
        <v>169</v>
      </c>
      <c r="D297" t="s">
        <v>13081</v>
      </c>
      <c r="E297" s="4">
        <v>29999</v>
      </c>
      <c r="F297" s="18">
        <v>50999</v>
      </c>
      <c r="G297" s="18" t="str">
        <f t="shared" si="22"/>
        <v>5000 and above</v>
      </c>
      <c r="H297" s="1">
        <v>0.41</v>
      </c>
      <c r="I297" s="9">
        <v>0.41</v>
      </c>
      <c r="J297" s="1" t="e">
        <f>IF(#REF! &gt;= 0.5, "50% or More", "Less than 50%")</f>
        <v>#REF!</v>
      </c>
      <c r="K297" s="12">
        <v>4.4000000000000004</v>
      </c>
      <c r="L297" s="12">
        <f t="shared" si="23"/>
        <v>-0.15576973419586682</v>
      </c>
      <c r="M297" s="4">
        <v>1712</v>
      </c>
      <c r="N297" s="4">
        <f t="shared" si="20"/>
        <v>7532.8</v>
      </c>
      <c r="O297" s="4" t="str">
        <f t="shared" si="24"/>
        <v>1,000 or more</v>
      </c>
      <c r="P297" s="4">
        <f t="shared" si="21"/>
        <v>87310288</v>
      </c>
      <c r="Q297" t="s">
        <v>2592</v>
      </c>
      <c r="R297" t="s">
        <v>2593</v>
      </c>
      <c r="S297" t="s">
        <v>2594</v>
      </c>
      <c r="T297" t="s">
        <v>2595</v>
      </c>
      <c r="U297" t="s">
        <v>2596</v>
      </c>
      <c r="V297" t="s">
        <v>2597</v>
      </c>
      <c r="W297" t="s">
        <v>2598</v>
      </c>
      <c r="X297" t="s">
        <v>2599</v>
      </c>
    </row>
    <row r="298" spans="1:47" x14ac:dyDescent="0.4">
      <c r="A298" t="s">
        <v>2600</v>
      </c>
      <c r="B298" t="s">
        <v>2158</v>
      </c>
      <c r="C298" t="s">
        <v>462</v>
      </c>
      <c r="D298" t="s">
        <v>13081</v>
      </c>
      <c r="E298" s="4">
        <v>199</v>
      </c>
      <c r="F298" s="18">
        <v>399</v>
      </c>
      <c r="G298" s="18" t="str">
        <f t="shared" si="22"/>
        <v>less than 500</v>
      </c>
      <c r="H298" s="1">
        <v>0.5</v>
      </c>
      <c r="I298" s="9">
        <v>0.5</v>
      </c>
      <c r="J298" s="1" t="e">
        <f>IF(#REF! &gt;= 0.5, "50% or More", "Less than 50%")</f>
        <v>#REF!</v>
      </c>
      <c r="K298" s="12">
        <v>4.2</v>
      </c>
      <c r="L298" s="12">
        <f t="shared" si="23"/>
        <v>-0.1556485084809775</v>
      </c>
      <c r="M298" s="4">
        <v>1335</v>
      </c>
      <c r="N298" s="4">
        <f t="shared" si="20"/>
        <v>5607</v>
      </c>
      <c r="O298" s="4" t="str">
        <f t="shared" si="24"/>
        <v>1,000 or more</v>
      </c>
      <c r="P298" s="4">
        <f t="shared" si="21"/>
        <v>532665</v>
      </c>
      <c r="Q298" t="s">
        <v>2159</v>
      </c>
      <c r="R298" t="s">
        <v>2160</v>
      </c>
      <c r="S298" t="s">
        <v>2161</v>
      </c>
      <c r="T298" t="s">
        <v>2162</v>
      </c>
      <c r="U298" t="s">
        <v>2163</v>
      </c>
      <c r="V298" t="s">
        <v>2164</v>
      </c>
      <c r="W298" t="s">
        <v>2165</v>
      </c>
      <c r="X298" t="s">
        <v>2601</v>
      </c>
    </row>
    <row r="299" spans="1:47" x14ac:dyDescent="0.4">
      <c r="A299" t="s">
        <v>2602</v>
      </c>
      <c r="B299" t="s">
        <v>2603</v>
      </c>
      <c r="C299" t="s">
        <v>462</v>
      </c>
      <c r="D299" t="s">
        <v>13081</v>
      </c>
      <c r="E299" s="4">
        <v>349</v>
      </c>
      <c r="F299" s="18">
        <v>699</v>
      </c>
      <c r="G299" s="18" t="str">
        <f t="shared" si="22"/>
        <v>less than 1000</v>
      </c>
      <c r="H299" s="1">
        <v>0.5</v>
      </c>
      <c r="I299" s="9">
        <v>0.5</v>
      </c>
      <c r="J299" s="1" t="e">
        <f>IF(#REF! &gt;= 0.5, "50% or More", "Less than 50%")</f>
        <v>#REF!</v>
      </c>
      <c r="K299" s="12">
        <v>3.9</v>
      </c>
      <c r="L299" s="12">
        <f t="shared" si="23"/>
        <v>-0.15571614620248397</v>
      </c>
      <c r="M299" s="4">
        <v>214</v>
      </c>
      <c r="N299" s="4">
        <f t="shared" si="20"/>
        <v>834.6</v>
      </c>
      <c r="O299" s="4" t="str">
        <f t="shared" si="24"/>
        <v>less than 1,000</v>
      </c>
      <c r="P299" s="4">
        <f t="shared" si="21"/>
        <v>149586</v>
      </c>
      <c r="Q299" t="s">
        <v>2604</v>
      </c>
      <c r="R299" t="s">
        <v>2605</v>
      </c>
      <c r="S299" t="s">
        <v>2606</v>
      </c>
      <c r="T299" t="s">
        <v>2607</v>
      </c>
      <c r="U299" t="s">
        <v>2608</v>
      </c>
      <c r="V299" t="s">
        <v>2609</v>
      </c>
      <c r="W299" t="s">
        <v>2610</v>
      </c>
      <c r="X299" t="s">
        <v>2611</v>
      </c>
    </row>
    <row r="300" spans="1:47" x14ac:dyDescent="0.4">
      <c r="A300" t="s">
        <v>2612</v>
      </c>
      <c r="B300" t="s">
        <v>2613</v>
      </c>
      <c r="C300" t="s">
        <v>643</v>
      </c>
      <c r="D300" t="s">
        <v>13081</v>
      </c>
      <c r="E300" s="4">
        <v>1850</v>
      </c>
      <c r="F300" s="18">
        <v>4500</v>
      </c>
      <c r="G300" s="18" t="str">
        <f t="shared" si="22"/>
        <v>less than 5000</v>
      </c>
      <c r="H300" s="1">
        <v>0.59</v>
      </c>
      <c r="I300" s="9">
        <v>0.59</v>
      </c>
      <c r="J300" s="1" t="e">
        <f>IF(#REF! &gt;= 0.5, "50% or More", "Less than 50%")</f>
        <v>#REF!</v>
      </c>
      <c r="K300" s="12">
        <v>4</v>
      </c>
      <c r="L300" s="12">
        <f t="shared" si="23"/>
        <v>-0.15564394154260439</v>
      </c>
      <c r="M300" s="4">
        <v>184</v>
      </c>
      <c r="N300" s="4">
        <f t="shared" si="20"/>
        <v>736</v>
      </c>
      <c r="O300" s="4" t="str">
        <f t="shared" si="24"/>
        <v>less than 1,000</v>
      </c>
      <c r="P300" s="4">
        <f t="shared" si="21"/>
        <v>828000</v>
      </c>
      <c r="Q300" t="s">
        <v>2614</v>
      </c>
      <c r="R300" t="s">
        <v>2615</v>
      </c>
      <c r="S300" t="s">
        <v>2616</v>
      </c>
      <c r="T300" t="s">
        <v>2617</v>
      </c>
      <c r="U300" t="s">
        <v>2618</v>
      </c>
      <c r="V300" t="s">
        <v>2619</v>
      </c>
      <c r="W300" t="s">
        <v>2620</v>
      </c>
      <c r="X300" t="s">
        <v>2621</v>
      </c>
      <c r="AM300" t="s">
        <v>13084</v>
      </c>
      <c r="AN300" t="s">
        <v>13085</v>
      </c>
      <c r="AU300" t="s">
        <v>13085</v>
      </c>
    </row>
    <row r="301" spans="1:47" x14ac:dyDescent="0.4">
      <c r="A301" t="s">
        <v>2622</v>
      </c>
      <c r="B301" t="s">
        <v>2623</v>
      </c>
      <c r="C301" t="s">
        <v>1404</v>
      </c>
      <c r="D301" t="s">
        <v>13081</v>
      </c>
      <c r="E301" s="4">
        <v>13990</v>
      </c>
      <c r="F301" s="18">
        <v>28900</v>
      </c>
      <c r="G301" s="18" t="str">
        <f t="shared" si="22"/>
        <v>5000 and above</v>
      </c>
      <c r="H301" s="1">
        <v>0.52</v>
      </c>
      <c r="I301" s="9">
        <v>0.52</v>
      </c>
      <c r="J301" s="1" t="e">
        <f>IF(#REF! &gt;= 0.5, "50% or More", "Less than 50%")</f>
        <v>#REF!</v>
      </c>
      <c r="K301" s="12">
        <v>4.5</v>
      </c>
      <c r="L301" s="12">
        <f t="shared" si="23"/>
        <v>-0.15551332131550938</v>
      </c>
      <c r="M301" s="4">
        <v>7</v>
      </c>
      <c r="N301" s="4">
        <f t="shared" si="20"/>
        <v>31.5</v>
      </c>
      <c r="O301" s="4" t="str">
        <f t="shared" si="24"/>
        <v>less than 1,000</v>
      </c>
      <c r="P301" s="4">
        <f t="shared" si="21"/>
        <v>202300</v>
      </c>
      <c r="Q301" t="s">
        <v>2624</v>
      </c>
      <c r="R301" t="s">
        <v>2625</v>
      </c>
      <c r="S301" t="s">
        <v>2626</v>
      </c>
      <c r="T301" t="s">
        <v>2627</v>
      </c>
      <c r="U301" t="s">
        <v>2628</v>
      </c>
      <c r="V301" t="s">
        <v>2629</v>
      </c>
      <c r="W301" t="s">
        <v>2630</v>
      </c>
      <c r="X301" t="s">
        <v>2631</v>
      </c>
    </row>
    <row r="302" spans="1:47" x14ac:dyDescent="0.4">
      <c r="A302" t="s">
        <v>2632</v>
      </c>
      <c r="B302" t="s">
        <v>2633</v>
      </c>
      <c r="C302" t="s">
        <v>18</v>
      </c>
      <c r="D302" t="s">
        <v>13079</v>
      </c>
      <c r="E302" s="4">
        <v>129</v>
      </c>
      <c r="F302" s="18">
        <v>449</v>
      </c>
      <c r="G302" s="18" t="str">
        <f t="shared" si="22"/>
        <v>less than 500</v>
      </c>
      <c r="H302" s="1">
        <v>0.71</v>
      </c>
      <c r="I302" s="9">
        <v>0.71</v>
      </c>
      <c r="J302" s="1" t="e">
        <f>IF(#REF! &gt;= 0.5, "50% or More", "Less than 50%")</f>
        <v>#REF!</v>
      </c>
      <c r="K302" s="12">
        <v>3.7</v>
      </c>
      <c r="L302" s="12">
        <f t="shared" si="23"/>
        <v>-0.15596958917293857</v>
      </c>
      <c r="M302" s="4">
        <v>41</v>
      </c>
      <c r="N302" s="4">
        <f t="shared" si="20"/>
        <v>151.70000000000002</v>
      </c>
      <c r="O302" s="4" t="str">
        <f t="shared" si="24"/>
        <v>less than 1,000</v>
      </c>
      <c r="P302" s="4">
        <f t="shared" si="21"/>
        <v>18409</v>
      </c>
      <c r="Q302" t="s">
        <v>2634</v>
      </c>
      <c r="R302" t="s">
        <v>2635</v>
      </c>
      <c r="S302" t="s">
        <v>2636</v>
      </c>
      <c r="T302" t="s">
        <v>2637</v>
      </c>
      <c r="U302" t="s">
        <v>2638</v>
      </c>
      <c r="V302" t="s">
        <v>2639</v>
      </c>
      <c r="W302" t="s">
        <v>2640</v>
      </c>
      <c r="X302" t="s">
        <v>2641</v>
      </c>
    </row>
    <row r="303" spans="1:47" x14ac:dyDescent="0.4">
      <c r="A303" t="s">
        <v>2642</v>
      </c>
      <c r="B303" t="s">
        <v>2643</v>
      </c>
      <c r="C303" t="s">
        <v>129</v>
      </c>
      <c r="D303" t="s">
        <v>13081</v>
      </c>
      <c r="E303" s="4">
        <v>379</v>
      </c>
      <c r="F303" s="18">
        <v>999</v>
      </c>
      <c r="G303" s="18" t="str">
        <f t="shared" si="22"/>
        <v>less than 1000</v>
      </c>
      <c r="H303" s="1">
        <v>0.62</v>
      </c>
      <c r="I303" s="9">
        <v>0.62</v>
      </c>
      <c r="J303" s="1" t="e">
        <f>IF(#REF! &gt;= 0.5, "50% or More", "Less than 50%")</f>
        <v>#REF!</v>
      </c>
      <c r="K303" s="12">
        <v>4.2</v>
      </c>
      <c r="L303" s="12">
        <f t="shared" si="23"/>
        <v>-0.15488017394451786</v>
      </c>
      <c r="M303" s="4">
        <v>12153</v>
      </c>
      <c r="N303" s="4">
        <f t="shared" si="20"/>
        <v>51042.6</v>
      </c>
      <c r="O303" s="4" t="str">
        <f t="shared" si="24"/>
        <v>1,000 or more</v>
      </c>
      <c r="P303" s="4">
        <f t="shared" si="21"/>
        <v>12140847</v>
      </c>
      <c r="Q303" t="s">
        <v>2644</v>
      </c>
      <c r="R303" t="s">
        <v>255</v>
      </c>
      <c r="S303" t="s">
        <v>256</v>
      </c>
      <c r="T303" t="s">
        <v>257</v>
      </c>
      <c r="U303" t="s">
        <v>258</v>
      </c>
      <c r="V303" t="s">
        <v>259</v>
      </c>
      <c r="W303" t="s">
        <v>2645</v>
      </c>
      <c r="X303" t="s">
        <v>2646</v>
      </c>
      <c r="AM303" t="s">
        <v>13083</v>
      </c>
    </row>
    <row r="304" spans="1:47" x14ac:dyDescent="0.4">
      <c r="A304" t="s">
        <v>2647</v>
      </c>
      <c r="B304" t="s">
        <v>2648</v>
      </c>
      <c r="C304" t="s">
        <v>129</v>
      </c>
      <c r="D304" t="s">
        <v>13081</v>
      </c>
      <c r="E304" s="4">
        <v>185</v>
      </c>
      <c r="F304" s="18">
        <v>499</v>
      </c>
      <c r="G304" s="18" t="str">
        <f t="shared" si="22"/>
        <v>less than 500</v>
      </c>
      <c r="H304" s="1">
        <v>0.63</v>
      </c>
      <c r="I304" s="9">
        <v>0.63</v>
      </c>
      <c r="J304" s="1" t="e">
        <f>IF(#REF! &gt;= 0.5, "50% or More", "Less than 50%")</f>
        <v>#REF!</v>
      </c>
      <c r="K304" s="12">
        <v>4.2</v>
      </c>
      <c r="L304" s="12">
        <f t="shared" si="23"/>
        <v>-0.15514808928187579</v>
      </c>
      <c r="M304" s="4">
        <v>25</v>
      </c>
      <c r="N304" s="4">
        <f t="shared" si="20"/>
        <v>105</v>
      </c>
      <c r="O304" s="4" t="str">
        <f t="shared" si="24"/>
        <v>less than 1,000</v>
      </c>
      <c r="P304" s="4">
        <f t="shared" si="21"/>
        <v>12475</v>
      </c>
      <c r="Q304" t="s">
        <v>2649</v>
      </c>
      <c r="R304" t="s">
        <v>2650</v>
      </c>
      <c r="S304" t="s">
        <v>2651</v>
      </c>
      <c r="T304" t="s">
        <v>2652</v>
      </c>
      <c r="U304" t="s">
        <v>2653</v>
      </c>
      <c r="V304" t="s">
        <v>2654</v>
      </c>
      <c r="W304" t="s">
        <v>2655</v>
      </c>
      <c r="X304" t="s">
        <v>2656</v>
      </c>
      <c r="AM304" t="s">
        <v>13083</v>
      </c>
    </row>
    <row r="305" spans="1:47" x14ac:dyDescent="0.4">
      <c r="A305" t="s">
        <v>2657</v>
      </c>
      <c r="B305" t="s">
        <v>2658</v>
      </c>
      <c r="C305" t="s">
        <v>98</v>
      </c>
      <c r="D305" t="s">
        <v>13080</v>
      </c>
      <c r="E305" s="4">
        <v>218</v>
      </c>
      <c r="F305" s="18">
        <v>999</v>
      </c>
      <c r="G305" s="18" t="str">
        <f t="shared" si="22"/>
        <v>less than 1000</v>
      </c>
      <c r="H305" s="1">
        <v>0.78</v>
      </c>
      <c r="I305" s="9">
        <v>0.78</v>
      </c>
      <c r="J305" s="1" t="e">
        <f>IF(#REF! &gt;= 0.5, "50% or More", "Less than 50%")</f>
        <v>#REF!</v>
      </c>
      <c r="K305" s="12">
        <v>4.2</v>
      </c>
      <c r="L305" s="12">
        <f t="shared" si="23"/>
        <v>-0.15543503006318363</v>
      </c>
      <c r="M305" s="4">
        <v>163</v>
      </c>
      <c r="N305" s="4">
        <f t="shared" si="20"/>
        <v>684.6</v>
      </c>
      <c r="O305" s="4" t="str">
        <f t="shared" si="24"/>
        <v>less than 1,000</v>
      </c>
      <c r="P305" s="4">
        <f t="shared" si="21"/>
        <v>162837</v>
      </c>
      <c r="Q305" t="s">
        <v>2659</v>
      </c>
      <c r="R305" t="s">
        <v>2660</v>
      </c>
      <c r="S305" t="s">
        <v>2661</v>
      </c>
      <c r="T305" t="s">
        <v>2662</v>
      </c>
      <c r="U305" t="s">
        <v>2663</v>
      </c>
      <c r="V305" t="s">
        <v>2664</v>
      </c>
      <c r="W305" t="s">
        <v>2665</v>
      </c>
      <c r="X305" t="s">
        <v>2666</v>
      </c>
    </row>
    <row r="306" spans="1:47" x14ac:dyDescent="0.4">
      <c r="A306" t="s">
        <v>2667</v>
      </c>
      <c r="B306" t="s">
        <v>2668</v>
      </c>
      <c r="C306" t="s">
        <v>18</v>
      </c>
      <c r="D306" t="s">
        <v>13079</v>
      </c>
      <c r="E306" s="4">
        <v>199</v>
      </c>
      <c r="F306" s="18">
        <v>999</v>
      </c>
      <c r="G306" s="18" t="str">
        <f t="shared" si="22"/>
        <v>less than 1000</v>
      </c>
      <c r="H306" s="1">
        <v>0.8</v>
      </c>
      <c r="I306" s="9">
        <v>0.8</v>
      </c>
      <c r="J306" s="1" t="e">
        <f>IF(#REF! &gt;= 0.5, "50% or More", "Less than 50%")</f>
        <v>#REF!</v>
      </c>
      <c r="K306" s="12">
        <v>4.3</v>
      </c>
      <c r="L306" s="12">
        <f t="shared" si="23"/>
        <v>-0.15603184001869941</v>
      </c>
      <c r="M306" s="4">
        <v>87</v>
      </c>
      <c r="N306" s="4">
        <f t="shared" si="20"/>
        <v>374.09999999999997</v>
      </c>
      <c r="O306" s="4" t="str">
        <f t="shared" si="24"/>
        <v>less than 1,000</v>
      </c>
      <c r="P306" s="4">
        <f t="shared" si="21"/>
        <v>86913</v>
      </c>
      <c r="Q306" t="s">
        <v>2669</v>
      </c>
      <c r="R306" t="s">
        <v>2670</v>
      </c>
      <c r="S306" t="s">
        <v>2671</v>
      </c>
      <c r="T306" t="s">
        <v>2672</v>
      </c>
      <c r="U306" t="s">
        <v>2673</v>
      </c>
      <c r="V306" t="s">
        <v>2674</v>
      </c>
      <c r="W306" t="s">
        <v>2675</v>
      </c>
      <c r="X306" t="s">
        <v>2676</v>
      </c>
    </row>
    <row r="307" spans="1:47" x14ac:dyDescent="0.4">
      <c r="A307" t="s">
        <v>2677</v>
      </c>
      <c r="B307" t="s">
        <v>2678</v>
      </c>
      <c r="C307" t="s">
        <v>129</v>
      </c>
      <c r="D307" t="s">
        <v>13081</v>
      </c>
      <c r="E307" s="4">
        <v>499</v>
      </c>
      <c r="F307" s="18">
        <v>900</v>
      </c>
      <c r="G307" s="18" t="str">
        <f t="shared" si="22"/>
        <v>less than 1000</v>
      </c>
      <c r="H307" s="1">
        <v>0.45</v>
      </c>
      <c r="I307" s="9">
        <v>0.45</v>
      </c>
      <c r="J307" s="1" t="e">
        <f>IF(#REF! &gt;= 0.5, "50% or More", "Less than 50%")</f>
        <v>#REF!</v>
      </c>
      <c r="K307" s="12">
        <v>4.4000000000000004</v>
      </c>
      <c r="L307" s="12">
        <f t="shared" si="23"/>
        <v>-0.15715045042058204</v>
      </c>
      <c r="M307" s="4">
        <v>2165</v>
      </c>
      <c r="N307" s="4">
        <f t="shared" si="20"/>
        <v>9526</v>
      </c>
      <c r="O307" s="4" t="str">
        <f t="shared" si="24"/>
        <v>1,000 or more</v>
      </c>
      <c r="P307" s="4">
        <f t="shared" si="21"/>
        <v>1948500</v>
      </c>
      <c r="Q307" t="s">
        <v>2679</v>
      </c>
      <c r="R307" t="s">
        <v>2680</v>
      </c>
      <c r="S307" t="s">
        <v>2681</v>
      </c>
      <c r="T307" t="s">
        <v>2682</v>
      </c>
      <c r="U307" t="s">
        <v>2683</v>
      </c>
      <c r="V307" t="s">
        <v>2684</v>
      </c>
      <c r="W307" t="s">
        <v>2558</v>
      </c>
      <c r="X307" t="s">
        <v>2685</v>
      </c>
      <c r="AM307" t="s">
        <v>13083</v>
      </c>
    </row>
    <row r="308" spans="1:47" x14ac:dyDescent="0.4">
      <c r="A308" t="s">
        <v>2686</v>
      </c>
      <c r="B308" t="s">
        <v>2687</v>
      </c>
      <c r="C308" t="s">
        <v>169</v>
      </c>
      <c r="D308" t="s">
        <v>13081</v>
      </c>
      <c r="E308" s="4">
        <v>26999</v>
      </c>
      <c r="F308" s="18">
        <v>42999</v>
      </c>
      <c r="G308" s="18" t="str">
        <f t="shared" si="22"/>
        <v>5000 and above</v>
      </c>
      <c r="H308" s="1">
        <v>0.37</v>
      </c>
      <c r="I308" s="9">
        <v>0.37</v>
      </c>
      <c r="J308" s="1" t="e">
        <f>IF(#REF! &gt;= 0.5, "50% or More", "Less than 50%")</f>
        <v>#REF!</v>
      </c>
      <c r="K308" s="12">
        <v>4.2</v>
      </c>
      <c r="L308" s="12">
        <f t="shared" si="23"/>
        <v>-0.15719218801994869</v>
      </c>
      <c r="M308" s="4">
        <v>1510</v>
      </c>
      <c r="N308" s="4">
        <f t="shared" si="20"/>
        <v>6342</v>
      </c>
      <c r="O308" s="4" t="str">
        <f t="shared" si="24"/>
        <v>1,000 or more</v>
      </c>
      <c r="P308" s="4">
        <f t="shared" si="21"/>
        <v>64928490</v>
      </c>
      <c r="Q308" t="s">
        <v>2688</v>
      </c>
      <c r="R308" t="s">
        <v>2689</v>
      </c>
      <c r="S308" t="s">
        <v>2690</v>
      </c>
      <c r="T308" t="s">
        <v>2691</v>
      </c>
      <c r="U308" t="s">
        <v>2692</v>
      </c>
      <c r="V308" t="s">
        <v>2693</v>
      </c>
      <c r="W308" t="s">
        <v>2694</v>
      </c>
      <c r="X308" t="s">
        <v>2695</v>
      </c>
    </row>
    <row r="309" spans="1:47" x14ac:dyDescent="0.4">
      <c r="A309" t="s">
        <v>2696</v>
      </c>
      <c r="B309" t="s">
        <v>2697</v>
      </c>
      <c r="C309" t="s">
        <v>643</v>
      </c>
      <c r="D309" t="s">
        <v>13081</v>
      </c>
      <c r="E309" s="4">
        <v>893</v>
      </c>
      <c r="F309" s="18">
        <v>1052</v>
      </c>
      <c r="G309" s="18" t="str">
        <f t="shared" si="22"/>
        <v>less than 5000</v>
      </c>
      <c r="H309" s="1">
        <v>0.15</v>
      </c>
      <c r="I309" s="9">
        <v>0.15</v>
      </c>
      <c r="J309" s="1" t="e">
        <f>IF(#REF! &gt;= 0.5, "50% or More", "Less than 50%")</f>
        <v>#REF!</v>
      </c>
      <c r="K309" s="12">
        <v>4.3</v>
      </c>
      <c r="L309" s="12">
        <f t="shared" si="23"/>
        <v>-0.15708812681603179</v>
      </c>
      <c r="M309" s="4">
        <v>106</v>
      </c>
      <c r="N309" s="4">
        <f t="shared" si="20"/>
        <v>455.79999999999995</v>
      </c>
      <c r="O309" s="4" t="str">
        <f t="shared" si="24"/>
        <v>less than 1,000</v>
      </c>
      <c r="P309" s="4">
        <f t="shared" si="21"/>
        <v>111512</v>
      </c>
      <c r="Q309" t="s">
        <v>2698</v>
      </c>
      <c r="R309" t="s">
        <v>2699</v>
      </c>
      <c r="S309" t="s">
        <v>2700</v>
      </c>
      <c r="T309" t="s">
        <v>2701</v>
      </c>
      <c r="U309" t="s">
        <v>2702</v>
      </c>
      <c r="V309" t="s">
        <v>2703</v>
      </c>
      <c r="W309" t="s">
        <v>2704</v>
      </c>
      <c r="X309" t="s">
        <v>2705</v>
      </c>
      <c r="AM309" t="s">
        <v>13084</v>
      </c>
      <c r="AN309" t="s">
        <v>13085</v>
      </c>
      <c r="AU309" t="s">
        <v>13085</v>
      </c>
    </row>
    <row r="310" spans="1:47" x14ac:dyDescent="0.4">
      <c r="A310" t="s">
        <v>2706</v>
      </c>
      <c r="B310" t="s">
        <v>2707</v>
      </c>
      <c r="C310" t="s">
        <v>169</v>
      </c>
      <c r="D310" t="s">
        <v>13081</v>
      </c>
      <c r="E310" s="4">
        <v>10990</v>
      </c>
      <c r="F310" s="18">
        <v>19990</v>
      </c>
      <c r="G310" s="18" t="str">
        <f t="shared" si="22"/>
        <v>5000 and above</v>
      </c>
      <c r="H310" s="1">
        <v>0.45</v>
      </c>
      <c r="I310" s="9">
        <v>0.45</v>
      </c>
      <c r="J310" s="1" t="e">
        <f>IF(#REF! &gt;= 0.5, "50% or More", "Less than 50%")</f>
        <v>#REF!</v>
      </c>
      <c r="K310" s="12">
        <v>3.7</v>
      </c>
      <c r="L310" s="12">
        <f t="shared" si="23"/>
        <v>-0.15641221037749023</v>
      </c>
      <c r="M310" s="4">
        <v>129</v>
      </c>
      <c r="N310" s="4">
        <f t="shared" si="20"/>
        <v>477.3</v>
      </c>
      <c r="O310" s="4" t="str">
        <f t="shared" si="24"/>
        <v>less than 1,000</v>
      </c>
      <c r="P310" s="4">
        <f t="shared" si="21"/>
        <v>2578710</v>
      </c>
      <c r="Q310" t="s">
        <v>2708</v>
      </c>
      <c r="R310" t="s">
        <v>2709</v>
      </c>
      <c r="S310" t="s">
        <v>2710</v>
      </c>
      <c r="T310" t="s">
        <v>2711</v>
      </c>
      <c r="U310" t="s">
        <v>2712</v>
      </c>
      <c r="V310" t="s">
        <v>2713</v>
      </c>
      <c r="W310" t="s">
        <v>2714</v>
      </c>
      <c r="X310" t="s">
        <v>2715</v>
      </c>
    </row>
    <row r="311" spans="1:47" x14ac:dyDescent="0.4">
      <c r="A311" t="s">
        <v>2716</v>
      </c>
      <c r="B311" t="s">
        <v>2717</v>
      </c>
      <c r="C311" t="s">
        <v>18</v>
      </c>
      <c r="D311" t="s">
        <v>13079</v>
      </c>
      <c r="E311" s="4">
        <v>379</v>
      </c>
      <c r="F311" s="18">
        <v>1099</v>
      </c>
      <c r="G311" s="18" t="str">
        <f t="shared" si="22"/>
        <v>less than 5000</v>
      </c>
      <c r="H311" s="1">
        <v>0.66</v>
      </c>
      <c r="I311" s="9">
        <v>0.66</v>
      </c>
      <c r="J311" s="1" t="e">
        <f>IF(#REF! &gt;= 0.5, "50% or More", "Less than 50%")</f>
        <v>#REF!</v>
      </c>
      <c r="K311" s="12">
        <v>4.3</v>
      </c>
      <c r="L311" s="12">
        <f t="shared" si="23"/>
        <v>-0.15657522907723345</v>
      </c>
      <c r="M311" s="4">
        <v>3049</v>
      </c>
      <c r="N311" s="4">
        <f t="shared" si="20"/>
        <v>13110.699999999999</v>
      </c>
      <c r="O311" s="4" t="str">
        <f t="shared" si="24"/>
        <v>1,000 or more</v>
      </c>
      <c r="P311" s="4">
        <f t="shared" si="21"/>
        <v>3350851</v>
      </c>
      <c r="Q311" t="s">
        <v>2718</v>
      </c>
      <c r="R311" t="s">
        <v>2719</v>
      </c>
      <c r="S311" t="s">
        <v>2720</v>
      </c>
      <c r="T311" t="s">
        <v>2721</v>
      </c>
      <c r="U311" t="s">
        <v>2722</v>
      </c>
      <c r="V311" t="s">
        <v>2723</v>
      </c>
      <c r="W311" t="s">
        <v>2724</v>
      </c>
      <c r="X311" t="s">
        <v>2725</v>
      </c>
    </row>
    <row r="312" spans="1:47" x14ac:dyDescent="0.4">
      <c r="A312" t="s">
        <v>2726</v>
      </c>
      <c r="B312" t="s">
        <v>2727</v>
      </c>
      <c r="C312" t="s">
        <v>169</v>
      </c>
      <c r="D312" t="s">
        <v>13081</v>
      </c>
      <c r="E312" s="4">
        <v>16999</v>
      </c>
      <c r="F312" s="18">
        <v>25999</v>
      </c>
      <c r="G312" s="18" t="str">
        <f t="shared" si="22"/>
        <v>5000 and above</v>
      </c>
      <c r="H312" s="1">
        <v>0.35</v>
      </c>
      <c r="I312" s="9">
        <v>0.35</v>
      </c>
      <c r="J312" s="1" t="e">
        <f>IF(#REF! &gt;= 0.5, "50% or More", "Less than 50%")</f>
        <v>#REF!</v>
      </c>
      <c r="K312" s="12">
        <v>4.2</v>
      </c>
      <c r="L312" s="12">
        <f t="shared" si="23"/>
        <v>-0.15721405213399481</v>
      </c>
      <c r="M312" s="4">
        <v>32840</v>
      </c>
      <c r="N312" s="4">
        <f t="shared" si="20"/>
        <v>137928</v>
      </c>
      <c r="O312" s="4" t="str">
        <f t="shared" si="24"/>
        <v>1,000 or more</v>
      </c>
      <c r="P312" s="4">
        <f t="shared" si="21"/>
        <v>853807160</v>
      </c>
      <c r="Q312" t="s">
        <v>2728</v>
      </c>
      <c r="R312" t="s">
        <v>171</v>
      </c>
      <c r="S312" t="s">
        <v>172</v>
      </c>
      <c r="T312" t="s">
        <v>173</v>
      </c>
      <c r="U312" t="s">
        <v>174</v>
      </c>
      <c r="V312" t="s">
        <v>175</v>
      </c>
      <c r="W312" t="s">
        <v>2729</v>
      </c>
      <c r="X312" t="s">
        <v>2730</v>
      </c>
    </row>
    <row r="313" spans="1:47" x14ac:dyDescent="0.4">
      <c r="A313" t="s">
        <v>2731</v>
      </c>
      <c r="B313" t="s">
        <v>2732</v>
      </c>
      <c r="C313" t="s">
        <v>129</v>
      </c>
      <c r="D313" t="s">
        <v>13081</v>
      </c>
      <c r="E313" s="4">
        <v>699</v>
      </c>
      <c r="F313" s="18">
        <v>1899</v>
      </c>
      <c r="G313" s="18" t="str">
        <f t="shared" si="22"/>
        <v>less than 5000</v>
      </c>
      <c r="H313" s="1">
        <v>0.63</v>
      </c>
      <c r="I313" s="9">
        <v>0.63</v>
      </c>
      <c r="J313" s="1" t="e">
        <f>IF(#REF! &gt;= 0.5, "50% or More", "Less than 50%")</f>
        <v>#REF!</v>
      </c>
      <c r="K313" s="12">
        <v>4.4000000000000004</v>
      </c>
      <c r="L313" s="12">
        <f t="shared" si="23"/>
        <v>-0.1570865763745716</v>
      </c>
      <c r="M313" s="4">
        <v>390</v>
      </c>
      <c r="N313" s="4">
        <f t="shared" si="20"/>
        <v>1716.0000000000002</v>
      </c>
      <c r="O313" s="4" t="str">
        <f t="shared" si="24"/>
        <v>less than 1,000</v>
      </c>
      <c r="P313" s="4">
        <f t="shared" si="21"/>
        <v>740610</v>
      </c>
      <c r="Q313" t="s">
        <v>2733</v>
      </c>
      <c r="R313" t="s">
        <v>2734</v>
      </c>
      <c r="S313" t="s">
        <v>2735</v>
      </c>
      <c r="T313" t="s">
        <v>2736</v>
      </c>
      <c r="U313" t="s">
        <v>2737</v>
      </c>
      <c r="V313" t="s">
        <v>2738</v>
      </c>
      <c r="W313" t="s">
        <v>2739</v>
      </c>
      <c r="X313" t="s">
        <v>2740</v>
      </c>
      <c r="AM313" t="s">
        <v>13083</v>
      </c>
    </row>
    <row r="314" spans="1:47" x14ac:dyDescent="0.4">
      <c r="A314" t="s">
        <v>2741</v>
      </c>
      <c r="B314" t="s">
        <v>2742</v>
      </c>
      <c r="C314" t="s">
        <v>2743</v>
      </c>
      <c r="D314" t="s">
        <v>13081</v>
      </c>
      <c r="E314" s="4">
        <v>2699</v>
      </c>
      <c r="F314" s="18">
        <v>3500</v>
      </c>
      <c r="G314" s="18" t="str">
        <f t="shared" si="22"/>
        <v>less than 5000</v>
      </c>
      <c r="H314" s="1">
        <v>0.23</v>
      </c>
      <c r="I314" s="9">
        <v>0.23</v>
      </c>
      <c r="J314" s="1" t="e">
        <f>IF(#REF! &gt;= 0.5, "50% or More", "Less than 50%")</f>
        <v>#REF!</v>
      </c>
      <c r="K314" s="12">
        <v>3.5</v>
      </c>
      <c r="L314" s="12">
        <f t="shared" si="23"/>
        <v>-0.15789700545194299</v>
      </c>
      <c r="M314" s="4">
        <v>621</v>
      </c>
      <c r="N314" s="4">
        <f t="shared" si="20"/>
        <v>2173.5</v>
      </c>
      <c r="O314" s="4" t="str">
        <f t="shared" si="24"/>
        <v>less than 1,000</v>
      </c>
      <c r="P314" s="4">
        <f t="shared" si="21"/>
        <v>2173500</v>
      </c>
      <c r="Q314" t="s">
        <v>2744</v>
      </c>
      <c r="R314" t="s">
        <v>2745</v>
      </c>
      <c r="S314" t="s">
        <v>2746</v>
      </c>
      <c r="T314" t="s">
        <v>2747</v>
      </c>
      <c r="U314" t="s">
        <v>2748</v>
      </c>
      <c r="V314" t="s">
        <v>2749</v>
      </c>
      <c r="W314" t="s">
        <v>2750</v>
      </c>
      <c r="X314" t="s">
        <v>2751</v>
      </c>
    </row>
    <row r="315" spans="1:47" x14ac:dyDescent="0.4">
      <c r="A315" t="s">
        <v>2752</v>
      </c>
      <c r="B315" t="s">
        <v>2753</v>
      </c>
      <c r="C315" t="s">
        <v>18</v>
      </c>
      <c r="D315" t="s">
        <v>13079</v>
      </c>
      <c r="E315" s="4">
        <v>129</v>
      </c>
      <c r="F315" s="18">
        <v>599</v>
      </c>
      <c r="G315" s="18" t="str">
        <f t="shared" si="22"/>
        <v>less than 1000</v>
      </c>
      <c r="H315" s="1">
        <v>0.78</v>
      </c>
      <c r="I315" s="9">
        <v>0.78</v>
      </c>
      <c r="J315" s="1" t="e">
        <f>IF(#REF! &gt;= 0.5, "50% or More", "Less than 50%")</f>
        <v>#REF!</v>
      </c>
      <c r="K315" s="12">
        <v>4.0999999999999996</v>
      </c>
      <c r="L315" s="12">
        <f t="shared" si="23"/>
        <v>-0.16003269767092063</v>
      </c>
      <c r="M315" s="4">
        <v>265</v>
      </c>
      <c r="N315" s="4">
        <f t="shared" si="20"/>
        <v>1086.5</v>
      </c>
      <c r="O315" s="4" t="str">
        <f t="shared" si="24"/>
        <v>less than 1,000</v>
      </c>
      <c r="P315" s="4">
        <f t="shared" si="21"/>
        <v>158735</v>
      </c>
      <c r="Q315" t="s">
        <v>2754</v>
      </c>
      <c r="R315" t="s">
        <v>2755</v>
      </c>
      <c r="S315" t="s">
        <v>2756</v>
      </c>
      <c r="T315" t="s">
        <v>2757</v>
      </c>
      <c r="U315" t="s">
        <v>2758</v>
      </c>
      <c r="V315" t="s">
        <v>2759</v>
      </c>
      <c r="W315" t="s">
        <v>2760</v>
      </c>
      <c r="X315" t="s">
        <v>2761</v>
      </c>
    </row>
    <row r="316" spans="1:47" x14ac:dyDescent="0.4">
      <c r="A316" t="s">
        <v>2762</v>
      </c>
      <c r="B316" t="s">
        <v>2763</v>
      </c>
      <c r="C316" t="s">
        <v>18</v>
      </c>
      <c r="D316" t="s">
        <v>13079</v>
      </c>
      <c r="E316" s="4">
        <v>389</v>
      </c>
      <c r="F316" s="18">
        <v>999</v>
      </c>
      <c r="G316" s="18" t="str">
        <f t="shared" si="22"/>
        <v>less than 1000</v>
      </c>
      <c r="H316" s="1">
        <v>0.61</v>
      </c>
      <c r="I316" s="9">
        <v>0.61</v>
      </c>
      <c r="J316" s="1" t="e">
        <f>IF(#REF! &gt;= 0.5, "50% or More", "Less than 50%")</f>
        <v>#REF!</v>
      </c>
      <c r="K316" s="12">
        <v>4.3</v>
      </c>
      <c r="L316" s="12">
        <f t="shared" si="23"/>
        <v>-0.16020664486877303</v>
      </c>
      <c r="M316" s="4">
        <v>838</v>
      </c>
      <c r="N316" s="4">
        <f t="shared" si="20"/>
        <v>3603.3999999999996</v>
      </c>
      <c r="O316" s="4" t="str">
        <f t="shared" si="24"/>
        <v>less than 1,000</v>
      </c>
      <c r="P316" s="4">
        <f t="shared" si="21"/>
        <v>837162</v>
      </c>
      <c r="Q316" t="s">
        <v>2764</v>
      </c>
      <c r="R316" t="s">
        <v>2765</v>
      </c>
      <c r="S316" t="s">
        <v>2766</v>
      </c>
      <c r="T316" t="s">
        <v>2767</v>
      </c>
      <c r="U316" t="s">
        <v>2768</v>
      </c>
      <c r="V316" t="s">
        <v>2769</v>
      </c>
      <c r="W316" t="s">
        <v>2770</v>
      </c>
      <c r="X316" t="s">
        <v>2771</v>
      </c>
    </row>
    <row r="317" spans="1:47" x14ac:dyDescent="0.4">
      <c r="A317" t="s">
        <v>2772</v>
      </c>
      <c r="B317" t="s">
        <v>2773</v>
      </c>
      <c r="C317" t="s">
        <v>462</v>
      </c>
      <c r="D317" t="s">
        <v>13081</v>
      </c>
      <c r="E317" s="4">
        <v>246</v>
      </c>
      <c r="F317" s="18">
        <v>600</v>
      </c>
      <c r="G317" s="18" t="str">
        <f t="shared" si="22"/>
        <v>less than 1000</v>
      </c>
      <c r="H317" s="1">
        <v>0.59</v>
      </c>
      <c r="I317" s="9">
        <v>0.59</v>
      </c>
      <c r="J317" s="1" t="e">
        <f>IF(#REF! &gt;= 0.5, "50% or More", "Less than 50%")</f>
        <v>#REF!</v>
      </c>
      <c r="K317" s="12">
        <v>4.2</v>
      </c>
      <c r="L317" s="12">
        <f t="shared" si="23"/>
        <v>-0.16068976658248549</v>
      </c>
      <c r="M317" s="4">
        <v>143</v>
      </c>
      <c r="N317" s="4">
        <f t="shared" si="20"/>
        <v>600.6</v>
      </c>
      <c r="O317" s="4" t="str">
        <f t="shared" si="24"/>
        <v>less than 1,000</v>
      </c>
      <c r="P317" s="4">
        <f t="shared" si="21"/>
        <v>85800</v>
      </c>
      <c r="Q317" t="s">
        <v>2774</v>
      </c>
      <c r="R317" t="s">
        <v>2775</v>
      </c>
      <c r="S317" t="s">
        <v>2776</v>
      </c>
      <c r="T317" t="s">
        <v>2777</v>
      </c>
      <c r="U317" t="s">
        <v>2778</v>
      </c>
      <c r="V317" t="s">
        <v>2779</v>
      </c>
      <c r="W317" t="s">
        <v>2780</v>
      </c>
      <c r="X317" t="s">
        <v>2781</v>
      </c>
    </row>
    <row r="318" spans="1:47" x14ac:dyDescent="0.4">
      <c r="A318" t="s">
        <v>2782</v>
      </c>
      <c r="B318" t="s">
        <v>2783</v>
      </c>
      <c r="C318" t="s">
        <v>18</v>
      </c>
      <c r="D318" t="s">
        <v>13079</v>
      </c>
      <c r="E318" s="4">
        <v>299</v>
      </c>
      <c r="F318" s="18">
        <v>799</v>
      </c>
      <c r="G318" s="18" t="str">
        <f t="shared" si="22"/>
        <v>less than 1000</v>
      </c>
      <c r="H318" s="1">
        <v>0.63</v>
      </c>
      <c r="I318" s="9">
        <v>0.63</v>
      </c>
      <c r="J318" s="1" t="e">
        <f>IF(#REF! &gt;= 0.5, "50% or More", "Less than 50%")</f>
        <v>#REF!</v>
      </c>
      <c r="K318" s="12">
        <v>4</v>
      </c>
      <c r="L318" s="12">
        <f t="shared" si="23"/>
        <v>-0.16091089584728999</v>
      </c>
      <c r="M318" s="4">
        <v>151</v>
      </c>
      <c r="N318" s="4">
        <f t="shared" si="20"/>
        <v>604</v>
      </c>
      <c r="O318" s="4" t="str">
        <f t="shared" si="24"/>
        <v>less than 1,000</v>
      </c>
      <c r="P318" s="4">
        <f t="shared" si="21"/>
        <v>120649</v>
      </c>
      <c r="Q318" t="s">
        <v>2784</v>
      </c>
      <c r="R318" t="s">
        <v>2785</v>
      </c>
      <c r="S318" t="s">
        <v>2786</v>
      </c>
      <c r="T318" t="s">
        <v>2787</v>
      </c>
      <c r="U318" t="s">
        <v>2788</v>
      </c>
      <c r="V318" t="s">
        <v>2789</v>
      </c>
      <c r="W318" t="s">
        <v>2790</v>
      </c>
      <c r="X318" t="s">
        <v>2791</v>
      </c>
    </row>
    <row r="319" spans="1:47" x14ac:dyDescent="0.4">
      <c r="A319" t="s">
        <v>2792</v>
      </c>
      <c r="B319" t="s">
        <v>2793</v>
      </c>
      <c r="C319" t="s">
        <v>462</v>
      </c>
      <c r="D319" t="s">
        <v>13081</v>
      </c>
      <c r="E319" s="4">
        <v>247</v>
      </c>
      <c r="F319" s="18">
        <v>399</v>
      </c>
      <c r="G319" s="18" t="str">
        <f t="shared" si="22"/>
        <v>less than 500</v>
      </c>
      <c r="H319" s="1">
        <v>0.38</v>
      </c>
      <c r="I319" s="9">
        <v>0.38</v>
      </c>
      <c r="J319" s="1" t="e">
        <f>IF(#REF! &gt;= 0.5, "50% or More", "Less than 50%")</f>
        <v>#REF!</v>
      </c>
      <c r="K319" s="12">
        <v>3.9</v>
      </c>
      <c r="L319" s="12">
        <f t="shared" si="23"/>
        <v>-0.16074772243312088</v>
      </c>
      <c r="M319" s="4">
        <v>200</v>
      </c>
      <c r="N319" s="4">
        <f t="shared" si="20"/>
        <v>780</v>
      </c>
      <c r="O319" s="4" t="str">
        <f t="shared" si="24"/>
        <v>less than 1,000</v>
      </c>
      <c r="P319" s="4">
        <f t="shared" si="21"/>
        <v>79800</v>
      </c>
      <c r="Q319" t="s">
        <v>2794</v>
      </c>
      <c r="R319" t="s">
        <v>2795</v>
      </c>
      <c r="S319" t="s">
        <v>2796</v>
      </c>
      <c r="T319" t="s">
        <v>2797</v>
      </c>
      <c r="U319" t="s">
        <v>2798</v>
      </c>
      <c r="V319" t="s">
        <v>13035</v>
      </c>
      <c r="W319" t="s">
        <v>2799</v>
      </c>
      <c r="X319" t="s">
        <v>2800</v>
      </c>
    </row>
    <row r="320" spans="1:47" x14ac:dyDescent="0.4">
      <c r="A320" t="s">
        <v>2801</v>
      </c>
      <c r="B320" t="s">
        <v>2802</v>
      </c>
      <c r="C320" t="s">
        <v>462</v>
      </c>
      <c r="D320" t="s">
        <v>13081</v>
      </c>
      <c r="E320" s="4">
        <v>1369</v>
      </c>
      <c r="F320" s="18">
        <v>2999</v>
      </c>
      <c r="G320" s="18" t="str">
        <f t="shared" si="22"/>
        <v>less than 5000</v>
      </c>
      <c r="H320" s="1">
        <v>0.54</v>
      </c>
      <c r="I320" s="9">
        <v>0.54</v>
      </c>
      <c r="J320" s="1" t="e">
        <f>IF(#REF! &gt;= 0.5, "50% or More", "Less than 50%")</f>
        <v>#REF!</v>
      </c>
      <c r="K320" s="12">
        <v>3.3</v>
      </c>
      <c r="L320" s="12">
        <f t="shared" si="23"/>
        <v>-0.16098438609027343</v>
      </c>
      <c r="M320" s="4">
        <v>227</v>
      </c>
      <c r="N320" s="4">
        <f t="shared" si="20"/>
        <v>749.09999999999991</v>
      </c>
      <c r="O320" s="4" t="str">
        <f t="shared" si="24"/>
        <v>less than 1,000</v>
      </c>
      <c r="P320" s="4">
        <f t="shared" si="21"/>
        <v>680773</v>
      </c>
      <c r="Q320" t="s">
        <v>2803</v>
      </c>
      <c r="R320" t="s">
        <v>2804</v>
      </c>
      <c r="S320" t="s">
        <v>2805</v>
      </c>
      <c r="T320" t="s">
        <v>2806</v>
      </c>
      <c r="U320" t="s">
        <v>2807</v>
      </c>
      <c r="V320" t="s">
        <v>2808</v>
      </c>
      <c r="W320" t="s">
        <v>2809</v>
      </c>
      <c r="X320" t="s">
        <v>2810</v>
      </c>
    </row>
    <row r="321" spans="1:39" x14ac:dyDescent="0.4">
      <c r="A321" t="s">
        <v>2811</v>
      </c>
      <c r="B321" t="s">
        <v>2812</v>
      </c>
      <c r="C321" t="s">
        <v>462</v>
      </c>
      <c r="D321" t="s">
        <v>13081</v>
      </c>
      <c r="E321" s="4">
        <v>199</v>
      </c>
      <c r="F321" s="18">
        <v>499</v>
      </c>
      <c r="G321" s="18" t="str">
        <f t="shared" si="22"/>
        <v>less than 500</v>
      </c>
      <c r="H321" s="1">
        <v>0.6</v>
      </c>
      <c r="I321" s="9">
        <v>0.6</v>
      </c>
      <c r="J321" s="1" t="e">
        <f>IF(#REF! &gt;= 0.5, "50% or More", "Less than 50%")</f>
        <v>#REF!</v>
      </c>
      <c r="K321" s="12">
        <v>3.8</v>
      </c>
      <c r="L321" s="12">
        <f t="shared" si="23"/>
        <v>-0.16063577110065422</v>
      </c>
      <c r="M321" s="4">
        <v>538</v>
      </c>
      <c r="N321" s="4">
        <f t="shared" si="20"/>
        <v>2044.3999999999999</v>
      </c>
      <c r="O321" s="4" t="str">
        <f t="shared" si="24"/>
        <v>less than 1,000</v>
      </c>
      <c r="P321" s="4">
        <f t="shared" si="21"/>
        <v>268462</v>
      </c>
      <c r="Q321" t="s">
        <v>2813</v>
      </c>
      <c r="R321" t="s">
        <v>2814</v>
      </c>
      <c r="S321" t="s">
        <v>2815</v>
      </c>
      <c r="T321" t="s">
        <v>2816</v>
      </c>
      <c r="U321" t="s">
        <v>2817</v>
      </c>
      <c r="V321" t="s">
        <v>2818</v>
      </c>
      <c r="W321" t="s">
        <v>2819</v>
      </c>
      <c r="X321" t="s">
        <v>2820</v>
      </c>
    </row>
    <row r="322" spans="1:39" x14ac:dyDescent="0.4">
      <c r="A322" t="s">
        <v>2821</v>
      </c>
      <c r="B322" t="s">
        <v>2822</v>
      </c>
      <c r="C322" t="s">
        <v>129</v>
      </c>
      <c r="D322" t="s">
        <v>13081</v>
      </c>
      <c r="E322" s="4">
        <v>299</v>
      </c>
      <c r="F322" s="18">
        <v>599</v>
      </c>
      <c r="G322" s="18" t="str">
        <f t="shared" si="22"/>
        <v>less than 1000</v>
      </c>
      <c r="H322" s="1">
        <v>0.5</v>
      </c>
      <c r="I322" s="9">
        <v>0.5</v>
      </c>
      <c r="J322" s="1" t="e">
        <f>IF(#REF! &gt;= 0.5, "50% or More", "Less than 50%")</f>
        <v>#REF!</v>
      </c>
      <c r="K322" s="12">
        <v>4</v>
      </c>
      <c r="L322" s="12">
        <f t="shared" si="23"/>
        <v>-0.16017773355281509</v>
      </c>
      <c r="M322" s="4">
        <v>171</v>
      </c>
      <c r="N322" s="4">
        <f t="shared" ref="N322:N385" si="25">K322*M322</f>
        <v>684</v>
      </c>
      <c r="O322" s="4" t="str">
        <f t="shared" si="24"/>
        <v>less than 1,000</v>
      </c>
      <c r="P322" s="4">
        <f t="shared" ref="P322:P385" si="26">F322*M322</f>
        <v>102429</v>
      </c>
      <c r="Q322" t="s">
        <v>2823</v>
      </c>
      <c r="R322" t="s">
        <v>2824</v>
      </c>
      <c r="S322" t="s">
        <v>2825</v>
      </c>
      <c r="T322" t="s">
        <v>2826</v>
      </c>
      <c r="U322" t="s">
        <v>2827</v>
      </c>
      <c r="V322" t="s">
        <v>2828</v>
      </c>
      <c r="W322" t="s">
        <v>2829</v>
      </c>
      <c r="X322" t="s">
        <v>2830</v>
      </c>
      <c r="AM322" t="s">
        <v>13083</v>
      </c>
    </row>
    <row r="323" spans="1:39" x14ac:dyDescent="0.4">
      <c r="A323" t="s">
        <v>2831</v>
      </c>
      <c r="B323" t="s">
        <v>2832</v>
      </c>
      <c r="C323" t="s">
        <v>169</v>
      </c>
      <c r="D323" t="s">
        <v>13081</v>
      </c>
      <c r="E323" s="4">
        <v>14999</v>
      </c>
      <c r="F323" s="18">
        <v>14999</v>
      </c>
      <c r="G323" s="18" t="str">
        <f t="shared" ref="G323:G386" si="27">IF(F323&lt;500,"less than 500",IF(F323&lt;1000,"less than 1000",IF(F323&lt;5000,"less than 5000","5000 and above")))</f>
        <v>5000 and above</v>
      </c>
      <c r="H323" s="1">
        <v>0</v>
      </c>
      <c r="I323" s="9">
        <v>0</v>
      </c>
      <c r="J323" s="1" t="e">
        <f>IF(#REF! &gt;= 0.5, "50% or More", "Less than 50%")</f>
        <v>#REF!</v>
      </c>
      <c r="K323" s="12">
        <v>4.3</v>
      </c>
      <c r="L323" s="12">
        <f t="shared" ref="L323:L386" si="28">CORREL(H323:H1787, K323:K1787)</f>
        <v>-0.16013416407329328</v>
      </c>
      <c r="M323" s="4">
        <v>27508</v>
      </c>
      <c r="N323" s="4">
        <f t="shared" si="25"/>
        <v>118284.4</v>
      </c>
      <c r="O323" s="4" t="str">
        <f t="shared" ref="O323:O386" si="29">IF(M323 &lt;1000, "less than 1,000", "1,000 or more")</f>
        <v>1,000 or more</v>
      </c>
      <c r="P323" s="4">
        <f t="shared" si="26"/>
        <v>412592492</v>
      </c>
      <c r="Q323" t="s">
        <v>2833</v>
      </c>
      <c r="R323" t="s">
        <v>2834</v>
      </c>
      <c r="S323" t="s">
        <v>2835</v>
      </c>
      <c r="T323" t="s">
        <v>2836</v>
      </c>
      <c r="U323" t="s">
        <v>2837</v>
      </c>
      <c r="V323" t="s">
        <v>2838</v>
      </c>
      <c r="W323" t="s">
        <v>2839</v>
      </c>
      <c r="X323" t="s">
        <v>2840</v>
      </c>
    </row>
    <row r="324" spans="1:39" x14ac:dyDescent="0.4">
      <c r="A324" t="s">
        <v>2841</v>
      </c>
      <c r="B324" t="s">
        <v>2842</v>
      </c>
      <c r="C324" t="s">
        <v>18</v>
      </c>
      <c r="D324" t="s">
        <v>13079</v>
      </c>
      <c r="E324" s="4">
        <v>299</v>
      </c>
      <c r="F324" s="18">
        <v>699</v>
      </c>
      <c r="G324" s="18" t="str">
        <f t="shared" si="27"/>
        <v>less than 1000</v>
      </c>
      <c r="H324" s="1">
        <v>0.56999999999999995</v>
      </c>
      <c r="I324" s="9">
        <v>0.56999999999999995</v>
      </c>
      <c r="J324" s="1" t="e">
        <f>IF(#REF! &gt;= 0.5, "50% or More", "Less than 50%")</f>
        <v>#REF!</v>
      </c>
      <c r="K324" s="12">
        <v>3.9</v>
      </c>
      <c r="L324" s="12">
        <f t="shared" si="28"/>
        <v>-0.15920782689371074</v>
      </c>
      <c r="M324" s="4">
        <v>1454</v>
      </c>
      <c r="N324" s="4">
        <f t="shared" si="25"/>
        <v>5670.5999999999995</v>
      </c>
      <c r="O324" s="4" t="str">
        <f t="shared" si="29"/>
        <v>1,000 or more</v>
      </c>
      <c r="P324" s="4">
        <f t="shared" si="26"/>
        <v>1016346</v>
      </c>
      <c r="Q324" t="s">
        <v>2843</v>
      </c>
      <c r="R324" t="s">
        <v>2844</v>
      </c>
      <c r="S324" t="s">
        <v>2845</v>
      </c>
      <c r="T324" t="s">
        <v>2846</v>
      </c>
      <c r="U324" t="s">
        <v>2847</v>
      </c>
      <c r="V324" t="s">
        <v>2848</v>
      </c>
      <c r="W324" t="s">
        <v>2849</v>
      </c>
      <c r="X324" t="s">
        <v>2850</v>
      </c>
    </row>
    <row r="325" spans="1:39" x14ac:dyDescent="0.4">
      <c r="A325" t="s">
        <v>2851</v>
      </c>
      <c r="B325" t="s">
        <v>2852</v>
      </c>
      <c r="C325" t="s">
        <v>169</v>
      </c>
      <c r="D325" t="s">
        <v>13081</v>
      </c>
      <c r="E325" s="4">
        <v>24990</v>
      </c>
      <c r="F325" s="18">
        <v>51990</v>
      </c>
      <c r="G325" s="18" t="str">
        <f t="shared" si="27"/>
        <v>5000 and above</v>
      </c>
      <c r="H325" s="1">
        <v>0.52</v>
      </c>
      <c r="I325" s="9">
        <v>0.52</v>
      </c>
      <c r="J325" s="1" t="e">
        <f>IF(#REF! &gt;= 0.5, "50% or More", "Less than 50%")</f>
        <v>#REF!</v>
      </c>
      <c r="K325" s="12">
        <v>4.2</v>
      </c>
      <c r="L325" s="12">
        <f t="shared" si="28"/>
        <v>-0.15896556480343335</v>
      </c>
      <c r="M325" s="4">
        <v>2951</v>
      </c>
      <c r="N325" s="4">
        <f t="shared" si="25"/>
        <v>12394.2</v>
      </c>
      <c r="O325" s="4" t="str">
        <f t="shared" si="29"/>
        <v>1,000 or more</v>
      </c>
      <c r="P325" s="4">
        <f t="shared" si="26"/>
        <v>153422490</v>
      </c>
      <c r="Q325" t="s">
        <v>2853</v>
      </c>
      <c r="R325" t="s">
        <v>2854</v>
      </c>
      <c r="S325" t="s">
        <v>2855</v>
      </c>
      <c r="T325" t="s">
        <v>2856</v>
      </c>
      <c r="U325" t="s">
        <v>2857</v>
      </c>
      <c r="V325" t="s">
        <v>2858</v>
      </c>
      <c r="W325" t="s">
        <v>2859</v>
      </c>
      <c r="X325" t="s">
        <v>2860</v>
      </c>
    </row>
    <row r="326" spans="1:39" x14ac:dyDescent="0.4">
      <c r="A326" t="s">
        <v>2861</v>
      </c>
      <c r="B326" t="s">
        <v>2862</v>
      </c>
      <c r="C326" t="s">
        <v>18</v>
      </c>
      <c r="D326" t="s">
        <v>13079</v>
      </c>
      <c r="E326" s="4">
        <v>249</v>
      </c>
      <c r="F326" s="18">
        <v>999</v>
      </c>
      <c r="G326" s="18" t="str">
        <f t="shared" si="27"/>
        <v>less than 1000</v>
      </c>
      <c r="H326" s="1">
        <v>0.75</v>
      </c>
      <c r="I326" s="9">
        <v>0.75</v>
      </c>
      <c r="J326" s="1" t="e">
        <f>IF(#REF! &gt;= 0.5, "50% or More", "Less than 50%")</f>
        <v>#REF!</v>
      </c>
      <c r="K326" s="12">
        <v>5</v>
      </c>
      <c r="L326" s="12">
        <f t="shared" si="28"/>
        <v>-0.15906795578805882</v>
      </c>
      <c r="M326" s="4">
        <v>18270.560000000001</v>
      </c>
      <c r="N326" s="4">
        <f t="shared" si="25"/>
        <v>91352.8</v>
      </c>
      <c r="O326" s="4" t="str">
        <f t="shared" si="29"/>
        <v>1,000 or more</v>
      </c>
      <c r="P326" s="4">
        <f t="shared" si="26"/>
        <v>18252289.440000001</v>
      </c>
      <c r="Q326" t="s">
        <v>2863</v>
      </c>
      <c r="R326" t="s">
        <v>2864</v>
      </c>
      <c r="S326" t="s">
        <v>2865</v>
      </c>
      <c r="T326" t="s">
        <v>2866</v>
      </c>
      <c r="U326" t="s">
        <v>2867</v>
      </c>
      <c r="V326" t="s">
        <v>2868</v>
      </c>
      <c r="W326" t="s">
        <v>2869</v>
      </c>
      <c r="X326" t="s">
        <v>2870</v>
      </c>
    </row>
    <row r="327" spans="1:39" x14ac:dyDescent="0.4">
      <c r="A327" t="s">
        <v>2871</v>
      </c>
      <c r="B327" t="s">
        <v>2872</v>
      </c>
      <c r="C327" t="s">
        <v>169</v>
      </c>
      <c r="D327" t="s">
        <v>13081</v>
      </c>
      <c r="E327" s="4">
        <v>61999</v>
      </c>
      <c r="F327" s="18">
        <v>69999</v>
      </c>
      <c r="G327" s="18" t="str">
        <f t="shared" si="27"/>
        <v>5000 and above</v>
      </c>
      <c r="H327" s="1">
        <v>0.11</v>
      </c>
      <c r="I327" s="9">
        <v>0.11</v>
      </c>
      <c r="J327" s="1" t="e">
        <f>IF(#REF! &gt;= 0.5, "50% or More", "Less than 50%")</f>
        <v>#REF!</v>
      </c>
      <c r="K327" s="12">
        <v>4.0999999999999996</v>
      </c>
      <c r="L327" s="12">
        <f t="shared" si="28"/>
        <v>-0.16340099676091971</v>
      </c>
      <c r="M327" s="4">
        <v>6753</v>
      </c>
      <c r="N327" s="4">
        <f t="shared" si="25"/>
        <v>27687.3</v>
      </c>
      <c r="O327" s="4" t="str">
        <f t="shared" si="29"/>
        <v>1,000 or more</v>
      </c>
      <c r="P327" s="4">
        <f t="shared" si="26"/>
        <v>472703247</v>
      </c>
      <c r="Q327" t="s">
        <v>2873</v>
      </c>
      <c r="R327" t="s">
        <v>1911</v>
      </c>
      <c r="S327" t="s">
        <v>1912</v>
      </c>
      <c r="T327" t="s">
        <v>1913</v>
      </c>
      <c r="U327" t="s">
        <v>1914</v>
      </c>
      <c r="V327" t="s">
        <v>1915</v>
      </c>
      <c r="W327" t="s">
        <v>2874</v>
      </c>
      <c r="X327" t="s">
        <v>2875</v>
      </c>
    </row>
    <row r="328" spans="1:39" x14ac:dyDescent="0.4">
      <c r="A328" t="s">
        <v>2876</v>
      </c>
      <c r="B328" t="s">
        <v>2877</v>
      </c>
      <c r="C328" t="s">
        <v>169</v>
      </c>
      <c r="D328" t="s">
        <v>13081</v>
      </c>
      <c r="E328" s="4">
        <v>24499</v>
      </c>
      <c r="F328" s="18">
        <v>50000</v>
      </c>
      <c r="G328" s="18" t="str">
        <f t="shared" si="27"/>
        <v>5000 and above</v>
      </c>
      <c r="H328" s="1">
        <v>0.51</v>
      </c>
      <c r="I328" s="9">
        <v>0.51</v>
      </c>
      <c r="J328" s="1" t="e">
        <f>IF(#REF! &gt;= 0.5, "50% or More", "Less than 50%")</f>
        <v>#REF!</v>
      </c>
      <c r="K328" s="12">
        <v>3.9</v>
      </c>
      <c r="L328" s="12">
        <f t="shared" si="28"/>
        <v>-0.16354337887616482</v>
      </c>
      <c r="M328" s="4">
        <v>3518</v>
      </c>
      <c r="N328" s="4">
        <f t="shared" si="25"/>
        <v>13720.199999999999</v>
      </c>
      <c r="O328" s="4" t="str">
        <f t="shared" si="29"/>
        <v>1,000 or more</v>
      </c>
      <c r="P328" s="4">
        <f t="shared" si="26"/>
        <v>175900000</v>
      </c>
      <c r="Q328" t="s">
        <v>2878</v>
      </c>
      <c r="R328" t="s">
        <v>2879</v>
      </c>
      <c r="S328" t="s">
        <v>2880</v>
      </c>
      <c r="T328" t="s">
        <v>2881</v>
      </c>
      <c r="U328" t="s">
        <v>2882</v>
      </c>
      <c r="V328" t="s">
        <v>2883</v>
      </c>
      <c r="W328" t="s">
        <v>2884</v>
      </c>
      <c r="X328" t="s">
        <v>2885</v>
      </c>
    </row>
    <row r="329" spans="1:39" x14ac:dyDescent="0.4">
      <c r="A329" t="s">
        <v>2886</v>
      </c>
      <c r="B329" t="s">
        <v>2887</v>
      </c>
      <c r="C329" t="s">
        <v>169</v>
      </c>
      <c r="D329" t="s">
        <v>13081</v>
      </c>
      <c r="E329" s="4">
        <v>10499</v>
      </c>
      <c r="F329" s="18">
        <v>19499</v>
      </c>
      <c r="G329" s="18" t="str">
        <f t="shared" si="27"/>
        <v>5000 and above</v>
      </c>
      <c r="H329" s="1">
        <v>0.46</v>
      </c>
      <c r="I329" s="9">
        <v>0.46</v>
      </c>
      <c r="J329" s="1" t="e">
        <f>IF(#REF! &gt;= 0.5, "50% or More", "Less than 50%")</f>
        <v>#REF!</v>
      </c>
      <c r="K329" s="12">
        <v>4.2</v>
      </c>
      <c r="L329" s="12">
        <f t="shared" si="28"/>
        <v>-0.16344283221791034</v>
      </c>
      <c r="M329" s="4">
        <v>1510</v>
      </c>
      <c r="N329" s="4">
        <f t="shared" si="25"/>
        <v>6342</v>
      </c>
      <c r="O329" s="4" t="str">
        <f t="shared" si="29"/>
        <v>1,000 or more</v>
      </c>
      <c r="P329" s="4">
        <f t="shared" si="26"/>
        <v>29443490</v>
      </c>
      <c r="Q329" t="s">
        <v>2888</v>
      </c>
      <c r="R329" t="s">
        <v>2689</v>
      </c>
      <c r="S329" t="s">
        <v>2690</v>
      </c>
      <c r="T329" t="s">
        <v>2691</v>
      </c>
      <c r="U329" t="s">
        <v>2692</v>
      </c>
      <c r="V329" t="s">
        <v>2693</v>
      </c>
      <c r="W329" t="s">
        <v>2889</v>
      </c>
      <c r="X329" t="s">
        <v>2890</v>
      </c>
    </row>
    <row r="330" spans="1:39" x14ac:dyDescent="0.4">
      <c r="A330" t="s">
        <v>2891</v>
      </c>
      <c r="B330" t="s">
        <v>2892</v>
      </c>
      <c r="C330" t="s">
        <v>18</v>
      </c>
      <c r="D330" t="s">
        <v>13079</v>
      </c>
      <c r="E330" s="4">
        <v>349</v>
      </c>
      <c r="F330" s="18">
        <v>999</v>
      </c>
      <c r="G330" s="18" t="str">
        <f t="shared" si="27"/>
        <v>less than 1000</v>
      </c>
      <c r="H330" s="1">
        <v>0.65</v>
      </c>
      <c r="I330" s="9">
        <v>0.65</v>
      </c>
      <c r="J330" s="1" t="e">
        <f>IF(#REF! &gt;= 0.5, "50% or More", "Less than 50%")</f>
        <v>#REF!</v>
      </c>
      <c r="K330" s="12">
        <v>4.3</v>
      </c>
      <c r="L330" s="12">
        <f t="shared" si="28"/>
        <v>-0.16345570477702717</v>
      </c>
      <c r="M330" s="4">
        <v>838</v>
      </c>
      <c r="N330" s="4">
        <f t="shared" si="25"/>
        <v>3603.3999999999996</v>
      </c>
      <c r="O330" s="4" t="str">
        <f t="shared" si="29"/>
        <v>less than 1,000</v>
      </c>
      <c r="P330" s="4">
        <f t="shared" si="26"/>
        <v>837162</v>
      </c>
      <c r="Q330" t="s">
        <v>2893</v>
      </c>
      <c r="R330" t="s">
        <v>2765</v>
      </c>
      <c r="S330" t="s">
        <v>2766</v>
      </c>
      <c r="T330" t="s">
        <v>2767</v>
      </c>
      <c r="U330" t="s">
        <v>2768</v>
      </c>
      <c r="V330" t="s">
        <v>2769</v>
      </c>
      <c r="W330" t="s">
        <v>2894</v>
      </c>
      <c r="X330" t="s">
        <v>2895</v>
      </c>
    </row>
    <row r="331" spans="1:39" x14ac:dyDescent="0.4">
      <c r="A331" t="s">
        <v>2896</v>
      </c>
      <c r="B331" t="s">
        <v>2897</v>
      </c>
      <c r="C331" t="s">
        <v>462</v>
      </c>
      <c r="D331" t="s">
        <v>13081</v>
      </c>
      <c r="E331" s="4">
        <v>197</v>
      </c>
      <c r="F331" s="18">
        <v>499</v>
      </c>
      <c r="G331" s="18" t="str">
        <f t="shared" si="27"/>
        <v>less than 500</v>
      </c>
      <c r="H331" s="1">
        <v>0.61</v>
      </c>
      <c r="I331" s="9">
        <v>0.61</v>
      </c>
      <c r="J331" s="1" t="e">
        <f>IF(#REF! &gt;= 0.5, "50% or More", "Less than 50%")</f>
        <v>#REF!</v>
      </c>
      <c r="K331" s="12">
        <v>3.8</v>
      </c>
      <c r="L331" s="12">
        <f t="shared" si="28"/>
        <v>-0.16407841986201874</v>
      </c>
      <c r="M331" s="4">
        <v>136</v>
      </c>
      <c r="N331" s="4">
        <f t="shared" si="25"/>
        <v>516.79999999999995</v>
      </c>
      <c r="O331" s="4" t="str">
        <f t="shared" si="29"/>
        <v>less than 1,000</v>
      </c>
      <c r="P331" s="4">
        <f t="shared" si="26"/>
        <v>67864</v>
      </c>
      <c r="Q331" t="s">
        <v>2898</v>
      </c>
      <c r="R331" t="s">
        <v>2899</v>
      </c>
      <c r="S331" t="s">
        <v>2900</v>
      </c>
      <c r="T331" t="s">
        <v>2901</v>
      </c>
      <c r="U331" t="s">
        <v>2902</v>
      </c>
      <c r="V331" t="s">
        <v>2903</v>
      </c>
      <c r="W331" t="s">
        <v>2904</v>
      </c>
      <c r="X331" t="s">
        <v>2905</v>
      </c>
    </row>
    <row r="332" spans="1:39" x14ac:dyDescent="0.4">
      <c r="A332" t="s">
        <v>2906</v>
      </c>
      <c r="B332" t="s">
        <v>2907</v>
      </c>
      <c r="C332" t="s">
        <v>1985</v>
      </c>
      <c r="D332" t="s">
        <v>13081</v>
      </c>
      <c r="E332" s="4">
        <v>1299</v>
      </c>
      <c r="F332" s="18">
        <v>2499</v>
      </c>
      <c r="G332" s="18" t="str">
        <f t="shared" si="27"/>
        <v>less than 5000</v>
      </c>
      <c r="H332" s="1">
        <v>0.48</v>
      </c>
      <c r="I332" s="9">
        <v>0.48</v>
      </c>
      <c r="J332" s="1" t="e">
        <f>IF(#REF! &gt;= 0.5, "50% or More", "Less than 50%")</f>
        <v>#REF!</v>
      </c>
      <c r="K332" s="12">
        <v>4.3</v>
      </c>
      <c r="L332" s="12">
        <f t="shared" si="28"/>
        <v>-0.16358355156861895</v>
      </c>
      <c r="M332" s="4">
        <v>301</v>
      </c>
      <c r="N332" s="4">
        <f t="shared" si="25"/>
        <v>1294.3</v>
      </c>
      <c r="O332" s="4" t="str">
        <f t="shared" si="29"/>
        <v>less than 1,000</v>
      </c>
      <c r="P332" s="4">
        <f t="shared" si="26"/>
        <v>752199</v>
      </c>
      <c r="Q332" t="s">
        <v>2908</v>
      </c>
      <c r="R332" t="s">
        <v>2909</v>
      </c>
      <c r="S332" t="s">
        <v>2910</v>
      </c>
      <c r="T332" t="s">
        <v>2911</v>
      </c>
      <c r="U332" t="s">
        <v>2912</v>
      </c>
      <c r="V332" t="s">
        <v>2913</v>
      </c>
      <c r="W332" t="s">
        <v>2914</v>
      </c>
      <c r="X332" t="s">
        <v>2915</v>
      </c>
    </row>
    <row r="333" spans="1:39" x14ac:dyDescent="0.4">
      <c r="A333" t="s">
        <v>2916</v>
      </c>
      <c r="B333" t="s">
        <v>2917</v>
      </c>
      <c r="C333" t="s">
        <v>18</v>
      </c>
      <c r="D333" t="s">
        <v>13079</v>
      </c>
      <c r="E333" s="4">
        <v>1519</v>
      </c>
      <c r="F333" s="18">
        <v>1899</v>
      </c>
      <c r="G333" s="18" t="str">
        <f t="shared" si="27"/>
        <v>less than 5000</v>
      </c>
      <c r="H333" s="1">
        <v>0.2</v>
      </c>
      <c r="I333" s="9">
        <v>0.2</v>
      </c>
      <c r="J333" s="1" t="e">
        <f>IF(#REF! &gt;= 0.5, "50% or More", "Less than 50%")</f>
        <v>#REF!</v>
      </c>
      <c r="K333" s="12">
        <v>4.4000000000000004</v>
      </c>
      <c r="L333" s="12">
        <f t="shared" si="28"/>
        <v>-0.16368291823648742</v>
      </c>
      <c r="M333" s="4">
        <v>19763</v>
      </c>
      <c r="N333" s="4">
        <f t="shared" si="25"/>
        <v>86957.200000000012</v>
      </c>
      <c r="O333" s="4" t="str">
        <f t="shared" si="29"/>
        <v>1,000 or more</v>
      </c>
      <c r="P333" s="4">
        <f t="shared" si="26"/>
        <v>37529937</v>
      </c>
      <c r="Q333" t="s">
        <v>2918</v>
      </c>
      <c r="R333" t="s">
        <v>2919</v>
      </c>
      <c r="S333" t="s">
        <v>2920</v>
      </c>
      <c r="T333" t="s">
        <v>2921</v>
      </c>
      <c r="U333" t="s">
        <v>2922</v>
      </c>
      <c r="V333" t="s">
        <v>2923</v>
      </c>
      <c r="W333" t="s">
        <v>2924</v>
      </c>
      <c r="X333" t="s">
        <v>2925</v>
      </c>
    </row>
    <row r="334" spans="1:39" x14ac:dyDescent="0.4">
      <c r="A334" t="s">
        <v>2926</v>
      </c>
      <c r="B334" t="s">
        <v>2927</v>
      </c>
      <c r="C334" t="s">
        <v>169</v>
      </c>
      <c r="D334" t="s">
        <v>13081</v>
      </c>
      <c r="E334" s="4">
        <v>46999</v>
      </c>
      <c r="F334" s="18">
        <v>69999</v>
      </c>
      <c r="G334" s="18" t="str">
        <f t="shared" si="27"/>
        <v>5000 and above</v>
      </c>
      <c r="H334" s="1">
        <v>0.33</v>
      </c>
      <c r="I334" s="9">
        <v>0.33</v>
      </c>
      <c r="J334" s="1" t="e">
        <f>IF(#REF! &gt;= 0.5, "50% or More", "Less than 50%")</f>
        <v>#REF!</v>
      </c>
      <c r="K334" s="12">
        <v>4.3</v>
      </c>
      <c r="L334" s="12">
        <f t="shared" si="28"/>
        <v>-0.16279591590791065</v>
      </c>
      <c r="M334" s="4">
        <v>21252</v>
      </c>
      <c r="N334" s="4">
        <f t="shared" si="25"/>
        <v>91383.599999999991</v>
      </c>
      <c r="O334" s="4" t="str">
        <f t="shared" si="29"/>
        <v>1,000 or more</v>
      </c>
      <c r="P334" s="4">
        <f t="shared" si="26"/>
        <v>1487618748</v>
      </c>
      <c r="Q334" t="s">
        <v>2928</v>
      </c>
      <c r="R334" t="s">
        <v>2929</v>
      </c>
      <c r="S334" t="s">
        <v>2930</v>
      </c>
      <c r="T334" t="s">
        <v>2931</v>
      </c>
      <c r="U334" t="s">
        <v>2932</v>
      </c>
      <c r="V334" t="s">
        <v>2933</v>
      </c>
      <c r="W334" t="s">
        <v>2934</v>
      </c>
      <c r="X334" t="s">
        <v>2935</v>
      </c>
    </row>
    <row r="335" spans="1:39" x14ac:dyDescent="0.4">
      <c r="A335" t="s">
        <v>2936</v>
      </c>
      <c r="B335" t="s">
        <v>2937</v>
      </c>
      <c r="C335" t="s">
        <v>18</v>
      </c>
      <c r="D335" t="s">
        <v>13079</v>
      </c>
      <c r="E335" s="4">
        <v>299</v>
      </c>
      <c r="F335" s="18">
        <v>799</v>
      </c>
      <c r="G335" s="18" t="str">
        <f t="shared" si="27"/>
        <v>less than 1000</v>
      </c>
      <c r="H335" s="1">
        <v>0.63</v>
      </c>
      <c r="I335" s="9">
        <v>0.63</v>
      </c>
      <c r="J335" s="1" t="e">
        <f>IF(#REF! &gt;= 0.5, "50% or More", "Less than 50%")</f>
        <v>#REF!</v>
      </c>
      <c r="K335" s="12">
        <v>4.3</v>
      </c>
      <c r="L335" s="12">
        <f t="shared" si="28"/>
        <v>-0.16249978885568772</v>
      </c>
      <c r="M335" s="4">
        <v>1902</v>
      </c>
      <c r="N335" s="4">
        <f t="shared" si="25"/>
        <v>8178.5999999999995</v>
      </c>
      <c r="O335" s="4" t="str">
        <f t="shared" si="29"/>
        <v>1,000 or more</v>
      </c>
      <c r="P335" s="4">
        <f t="shared" si="26"/>
        <v>1519698</v>
      </c>
      <c r="Q335" t="s">
        <v>2938</v>
      </c>
      <c r="R335" t="s">
        <v>2939</v>
      </c>
      <c r="S335" t="s">
        <v>2940</v>
      </c>
      <c r="T335" t="s">
        <v>2941</v>
      </c>
      <c r="U335" t="s">
        <v>2942</v>
      </c>
      <c r="V335" t="s">
        <v>2943</v>
      </c>
      <c r="W335" t="s">
        <v>2944</v>
      </c>
      <c r="X335" t="s">
        <v>2945</v>
      </c>
    </row>
    <row r="336" spans="1:39" x14ac:dyDescent="0.4">
      <c r="A336" t="s">
        <v>2946</v>
      </c>
      <c r="B336" t="s">
        <v>2947</v>
      </c>
      <c r="C336" t="s">
        <v>2948</v>
      </c>
      <c r="D336" t="s">
        <v>13092</v>
      </c>
      <c r="E336" s="4">
        <v>1799</v>
      </c>
      <c r="F336" s="18">
        <v>19999</v>
      </c>
      <c r="G336" s="18" t="str">
        <f t="shared" si="27"/>
        <v>5000 and above</v>
      </c>
      <c r="H336" s="1">
        <v>0.91</v>
      </c>
      <c r="I336" s="9">
        <v>0.91</v>
      </c>
      <c r="J336" s="1" t="e">
        <f>IF(#REF! &gt;= 0.5, "50% or More", "Less than 50%")</f>
        <v>#REF!</v>
      </c>
      <c r="K336" s="12">
        <v>4.2</v>
      </c>
      <c r="L336" s="12">
        <f t="shared" si="28"/>
        <v>-0.16305902202744654</v>
      </c>
      <c r="M336" s="4">
        <v>13937</v>
      </c>
      <c r="N336" s="4">
        <f t="shared" si="25"/>
        <v>58535.4</v>
      </c>
      <c r="O336" s="4" t="str">
        <f t="shared" si="29"/>
        <v>1,000 or more</v>
      </c>
      <c r="P336" s="4">
        <f t="shared" si="26"/>
        <v>278726063</v>
      </c>
      <c r="Q336" t="s">
        <v>2949</v>
      </c>
      <c r="R336" t="s">
        <v>2950</v>
      </c>
      <c r="S336" t="s">
        <v>2951</v>
      </c>
      <c r="T336" t="s">
        <v>2952</v>
      </c>
      <c r="U336" t="s">
        <v>2953</v>
      </c>
      <c r="V336" t="s">
        <v>2954</v>
      </c>
      <c r="W336" t="s">
        <v>2955</v>
      </c>
      <c r="X336" t="s">
        <v>2956</v>
      </c>
    </row>
    <row r="337" spans="1:24" x14ac:dyDescent="0.4">
      <c r="A337" t="s">
        <v>2957</v>
      </c>
      <c r="B337" t="s">
        <v>2958</v>
      </c>
      <c r="C337" t="s">
        <v>2948</v>
      </c>
      <c r="D337" t="s">
        <v>13092</v>
      </c>
      <c r="E337" s="4">
        <v>1998</v>
      </c>
      <c r="F337" s="18">
        <v>9999</v>
      </c>
      <c r="G337" s="18" t="str">
        <f t="shared" si="27"/>
        <v>5000 and above</v>
      </c>
      <c r="H337" s="1">
        <v>0.8</v>
      </c>
      <c r="I337" s="9">
        <v>0.8</v>
      </c>
      <c r="J337" s="1" t="e">
        <f>IF(#REF! &gt;= 0.5, "50% or More", "Less than 50%")</f>
        <v>#REF!</v>
      </c>
      <c r="K337" s="12">
        <v>4.3</v>
      </c>
      <c r="L337" s="12">
        <f t="shared" si="28"/>
        <v>-0.16402043271790084</v>
      </c>
      <c r="M337" s="4">
        <v>27696</v>
      </c>
      <c r="N337" s="4">
        <f t="shared" si="25"/>
        <v>119092.79999999999</v>
      </c>
      <c r="O337" s="4" t="str">
        <f t="shared" si="29"/>
        <v>1,000 or more</v>
      </c>
      <c r="P337" s="4">
        <f t="shared" si="26"/>
        <v>276932304</v>
      </c>
      <c r="Q337" t="s">
        <v>2959</v>
      </c>
      <c r="R337" t="s">
        <v>2960</v>
      </c>
      <c r="S337" t="s">
        <v>2961</v>
      </c>
      <c r="T337" t="s">
        <v>2962</v>
      </c>
      <c r="U337" t="s">
        <v>2963</v>
      </c>
      <c r="V337" t="s">
        <v>2964</v>
      </c>
      <c r="W337" t="s">
        <v>2965</v>
      </c>
      <c r="X337" t="s">
        <v>2966</v>
      </c>
    </row>
    <row r="338" spans="1:24" x14ac:dyDescent="0.4">
      <c r="A338" t="s">
        <v>2967</v>
      </c>
      <c r="B338" t="s">
        <v>2968</v>
      </c>
      <c r="C338" t="s">
        <v>2948</v>
      </c>
      <c r="D338" t="s">
        <v>13092</v>
      </c>
      <c r="E338" s="4">
        <v>1999</v>
      </c>
      <c r="F338" s="18">
        <v>7990</v>
      </c>
      <c r="G338" s="18" t="str">
        <f t="shared" si="27"/>
        <v>5000 and above</v>
      </c>
      <c r="H338" s="1">
        <v>0.75</v>
      </c>
      <c r="I338" s="9">
        <v>0.75</v>
      </c>
      <c r="J338" s="1" t="e">
        <f>IF(#REF! &gt;= 0.5, "50% or More", "Less than 50%")</f>
        <v>#REF!</v>
      </c>
      <c r="K338" s="12">
        <v>3.8</v>
      </c>
      <c r="L338" s="12">
        <f t="shared" si="28"/>
        <v>-0.16518902574206473</v>
      </c>
      <c r="M338" s="4">
        <v>17831</v>
      </c>
      <c r="N338" s="4">
        <f t="shared" si="25"/>
        <v>67757.8</v>
      </c>
      <c r="O338" s="4" t="str">
        <f t="shared" si="29"/>
        <v>1,000 or more</v>
      </c>
      <c r="P338" s="4">
        <f t="shared" si="26"/>
        <v>142469690</v>
      </c>
      <c r="Q338" t="s">
        <v>2969</v>
      </c>
      <c r="R338" t="s">
        <v>2970</v>
      </c>
      <c r="S338" t="s">
        <v>2971</v>
      </c>
      <c r="T338" t="s">
        <v>2972</v>
      </c>
      <c r="U338" t="s">
        <v>2973</v>
      </c>
      <c r="V338" t="s">
        <v>2974</v>
      </c>
      <c r="W338" t="s">
        <v>2975</v>
      </c>
      <c r="X338" t="s">
        <v>2976</v>
      </c>
    </row>
    <row r="339" spans="1:24" x14ac:dyDescent="0.4">
      <c r="A339" t="s">
        <v>2977</v>
      </c>
      <c r="B339" t="s">
        <v>2978</v>
      </c>
      <c r="C339" t="s">
        <v>2979</v>
      </c>
      <c r="D339" t="s">
        <v>13093</v>
      </c>
      <c r="E339" s="4">
        <v>2049</v>
      </c>
      <c r="F339" s="18">
        <v>2199</v>
      </c>
      <c r="G339" s="18" t="str">
        <f t="shared" si="27"/>
        <v>less than 5000</v>
      </c>
      <c r="H339" s="1">
        <v>7.0000000000000007E-2</v>
      </c>
      <c r="I339" s="9">
        <v>7.0000000000000007E-2</v>
      </c>
      <c r="J339" s="1" t="e">
        <f>IF(#REF! &gt;= 0.5, "50% or More", "Less than 50%")</f>
        <v>#REF!</v>
      </c>
      <c r="K339" s="12">
        <v>4.3</v>
      </c>
      <c r="L339" s="12">
        <f t="shared" si="28"/>
        <v>-0.16422932757997807</v>
      </c>
      <c r="M339" s="4">
        <v>178912</v>
      </c>
      <c r="N339" s="4">
        <f t="shared" si="25"/>
        <v>769321.6</v>
      </c>
      <c r="O339" s="4" t="str">
        <f t="shared" si="29"/>
        <v>1,000 or more</v>
      </c>
      <c r="P339" s="4">
        <f t="shared" si="26"/>
        <v>393427488</v>
      </c>
      <c r="Q339" t="s">
        <v>2980</v>
      </c>
      <c r="R339" t="s">
        <v>2981</v>
      </c>
      <c r="S339" t="s">
        <v>2982</v>
      </c>
      <c r="T339" t="s">
        <v>2983</v>
      </c>
      <c r="U339" t="s">
        <v>2984</v>
      </c>
      <c r="V339" t="s">
        <v>2985</v>
      </c>
      <c r="W339" t="s">
        <v>2986</v>
      </c>
      <c r="X339" t="s">
        <v>2987</v>
      </c>
    </row>
    <row r="340" spans="1:24" x14ac:dyDescent="0.4">
      <c r="A340" t="s">
        <v>2988</v>
      </c>
      <c r="B340" t="s">
        <v>2989</v>
      </c>
      <c r="C340" t="s">
        <v>2990</v>
      </c>
      <c r="D340" t="s">
        <v>13094</v>
      </c>
      <c r="E340" s="4">
        <v>6499</v>
      </c>
      <c r="F340" s="18">
        <v>8999</v>
      </c>
      <c r="G340" s="18" t="str">
        <f t="shared" si="27"/>
        <v>5000 and above</v>
      </c>
      <c r="H340" s="1">
        <v>0.28000000000000003</v>
      </c>
      <c r="I340" s="9">
        <v>0.28000000000000003</v>
      </c>
      <c r="J340" s="1" t="e">
        <f>IF(#REF! &gt;= 0.5, "50% or More", "Less than 50%")</f>
        <v>#REF!</v>
      </c>
      <c r="K340" s="12">
        <v>4</v>
      </c>
      <c r="L340" s="12">
        <f t="shared" si="28"/>
        <v>-0.1633990721253879</v>
      </c>
      <c r="M340" s="4">
        <v>7807</v>
      </c>
      <c r="N340" s="4">
        <f t="shared" si="25"/>
        <v>31228</v>
      </c>
      <c r="O340" s="4" t="str">
        <f t="shared" si="29"/>
        <v>1,000 or more</v>
      </c>
      <c r="P340" s="4">
        <f t="shared" si="26"/>
        <v>70255193</v>
      </c>
      <c r="Q340" t="s">
        <v>2991</v>
      </c>
      <c r="R340" t="s">
        <v>2992</v>
      </c>
      <c r="S340" t="s">
        <v>2993</v>
      </c>
      <c r="T340" t="s">
        <v>2994</v>
      </c>
      <c r="U340" t="s">
        <v>2995</v>
      </c>
      <c r="V340" t="s">
        <v>2996</v>
      </c>
      <c r="W340" t="s">
        <v>2997</v>
      </c>
      <c r="X340" t="s">
        <v>2998</v>
      </c>
    </row>
    <row r="341" spans="1:24" x14ac:dyDescent="0.4">
      <c r="A341" t="s">
        <v>2999</v>
      </c>
      <c r="B341" t="s">
        <v>3000</v>
      </c>
      <c r="C341" t="s">
        <v>2990</v>
      </c>
      <c r="D341" t="s">
        <v>13094</v>
      </c>
      <c r="E341" s="4">
        <v>28999</v>
      </c>
      <c r="F341" s="18">
        <v>28999</v>
      </c>
      <c r="G341" s="18" t="str">
        <f t="shared" si="27"/>
        <v>5000 and above</v>
      </c>
      <c r="H341" s="1">
        <v>0</v>
      </c>
      <c r="I341" s="9">
        <v>0</v>
      </c>
      <c r="J341" s="1" t="e">
        <f>IF(#REF! &gt;= 0.5, "50% or More", "Less than 50%")</f>
        <v>#REF!</v>
      </c>
      <c r="K341" s="12">
        <v>4.3</v>
      </c>
      <c r="L341" s="12">
        <f t="shared" si="28"/>
        <v>-0.16367318912900947</v>
      </c>
      <c r="M341" s="4">
        <v>17415</v>
      </c>
      <c r="N341" s="4">
        <f t="shared" si="25"/>
        <v>74884.5</v>
      </c>
      <c r="O341" s="4" t="str">
        <f t="shared" si="29"/>
        <v>1,000 or more</v>
      </c>
      <c r="P341" s="4">
        <f t="shared" si="26"/>
        <v>505017585</v>
      </c>
      <c r="Q341" t="s">
        <v>3001</v>
      </c>
      <c r="R341" t="s">
        <v>3002</v>
      </c>
      <c r="S341" t="s">
        <v>3003</v>
      </c>
      <c r="T341" t="s">
        <v>3004</v>
      </c>
      <c r="U341" t="s">
        <v>3005</v>
      </c>
      <c r="V341" t="s">
        <v>3006</v>
      </c>
      <c r="W341" t="s">
        <v>3007</v>
      </c>
      <c r="X341" t="s">
        <v>3008</v>
      </c>
    </row>
    <row r="342" spans="1:24" x14ac:dyDescent="0.4">
      <c r="A342" t="s">
        <v>3009</v>
      </c>
      <c r="B342" t="s">
        <v>3010</v>
      </c>
      <c r="C342" t="s">
        <v>2990</v>
      </c>
      <c r="D342" t="s">
        <v>13094</v>
      </c>
      <c r="E342" s="4">
        <v>28999</v>
      </c>
      <c r="F342" s="18">
        <v>28999</v>
      </c>
      <c r="G342" s="18" t="str">
        <f t="shared" si="27"/>
        <v>5000 and above</v>
      </c>
      <c r="H342" s="1">
        <v>0</v>
      </c>
      <c r="I342" s="9">
        <v>0</v>
      </c>
      <c r="J342" s="1" t="e">
        <f>IF(#REF! &gt;= 0.5, "50% or More", "Less than 50%")</f>
        <v>#REF!</v>
      </c>
      <c r="K342" s="12">
        <v>4.3</v>
      </c>
      <c r="L342" s="12">
        <f t="shared" si="28"/>
        <v>-0.16272854112306481</v>
      </c>
      <c r="M342" s="4">
        <v>17415</v>
      </c>
      <c r="N342" s="4">
        <f t="shared" si="25"/>
        <v>74884.5</v>
      </c>
      <c r="O342" s="4" t="str">
        <f t="shared" si="29"/>
        <v>1,000 or more</v>
      </c>
      <c r="P342" s="4">
        <f t="shared" si="26"/>
        <v>505017585</v>
      </c>
      <c r="Q342" t="s">
        <v>3011</v>
      </c>
      <c r="R342" t="s">
        <v>3002</v>
      </c>
      <c r="S342" t="s">
        <v>3003</v>
      </c>
      <c r="T342" t="s">
        <v>3004</v>
      </c>
      <c r="U342" t="s">
        <v>3005</v>
      </c>
      <c r="V342" t="s">
        <v>3006</v>
      </c>
      <c r="W342" t="s">
        <v>3012</v>
      </c>
      <c r="X342" t="s">
        <v>3013</v>
      </c>
    </row>
    <row r="343" spans="1:24" x14ac:dyDescent="0.4">
      <c r="A343" t="s">
        <v>3014</v>
      </c>
      <c r="B343" t="s">
        <v>3015</v>
      </c>
      <c r="C343" t="s">
        <v>2990</v>
      </c>
      <c r="D343" t="s">
        <v>13094</v>
      </c>
      <c r="E343" s="4">
        <v>6499</v>
      </c>
      <c r="F343" s="18">
        <v>8999</v>
      </c>
      <c r="G343" s="18" t="str">
        <f t="shared" si="27"/>
        <v>5000 and above</v>
      </c>
      <c r="H343" s="1">
        <v>0.28000000000000003</v>
      </c>
      <c r="I343" s="9">
        <v>0.28000000000000003</v>
      </c>
      <c r="J343" s="1" t="e">
        <f>IF(#REF! &gt;= 0.5, "50% or More", "Less than 50%")</f>
        <v>#REF!</v>
      </c>
      <c r="K343" s="12">
        <v>4</v>
      </c>
      <c r="L343" s="12">
        <f t="shared" si="28"/>
        <v>-0.16177868123452699</v>
      </c>
      <c r="M343" s="4">
        <v>7807</v>
      </c>
      <c r="N343" s="4">
        <f t="shared" si="25"/>
        <v>31228</v>
      </c>
      <c r="O343" s="4" t="str">
        <f t="shared" si="29"/>
        <v>1,000 or more</v>
      </c>
      <c r="P343" s="4">
        <f t="shared" si="26"/>
        <v>70255193</v>
      </c>
      <c r="Q343" t="s">
        <v>2991</v>
      </c>
      <c r="R343" t="s">
        <v>2992</v>
      </c>
      <c r="S343" t="s">
        <v>2993</v>
      </c>
      <c r="T343" t="s">
        <v>2994</v>
      </c>
      <c r="U343" t="s">
        <v>2995</v>
      </c>
      <c r="V343" t="s">
        <v>2996</v>
      </c>
      <c r="W343" t="s">
        <v>3016</v>
      </c>
      <c r="X343" t="s">
        <v>3017</v>
      </c>
    </row>
    <row r="344" spans="1:24" x14ac:dyDescent="0.4">
      <c r="A344" t="s">
        <v>3018</v>
      </c>
      <c r="B344" t="s">
        <v>3019</v>
      </c>
      <c r="C344" t="s">
        <v>2990</v>
      </c>
      <c r="D344" t="s">
        <v>13094</v>
      </c>
      <c r="E344" s="4">
        <v>6499</v>
      </c>
      <c r="F344" s="18">
        <v>8999</v>
      </c>
      <c r="G344" s="18" t="str">
        <f t="shared" si="27"/>
        <v>5000 and above</v>
      </c>
      <c r="H344" s="1">
        <v>0.28000000000000003</v>
      </c>
      <c r="I344" s="9">
        <v>0.28000000000000003</v>
      </c>
      <c r="J344" s="1" t="e">
        <f>IF(#REF! &gt;= 0.5, "50% or More", "Less than 50%")</f>
        <v>#REF!</v>
      </c>
      <c r="K344" s="12">
        <v>4</v>
      </c>
      <c r="L344" s="12">
        <f t="shared" si="28"/>
        <v>-0.16205463361457276</v>
      </c>
      <c r="M344" s="4">
        <v>7807</v>
      </c>
      <c r="N344" s="4">
        <f t="shared" si="25"/>
        <v>31228</v>
      </c>
      <c r="O344" s="4" t="str">
        <f t="shared" si="29"/>
        <v>1,000 or more</v>
      </c>
      <c r="P344" s="4">
        <f t="shared" si="26"/>
        <v>70255193</v>
      </c>
      <c r="Q344" t="s">
        <v>2991</v>
      </c>
      <c r="R344" t="s">
        <v>2992</v>
      </c>
      <c r="S344" t="s">
        <v>2993</v>
      </c>
      <c r="T344" t="s">
        <v>2994</v>
      </c>
      <c r="U344" t="s">
        <v>2995</v>
      </c>
      <c r="V344" t="s">
        <v>2996</v>
      </c>
      <c r="W344" t="s">
        <v>3020</v>
      </c>
      <c r="X344" t="s">
        <v>3021</v>
      </c>
    </row>
    <row r="345" spans="1:24" x14ac:dyDescent="0.4">
      <c r="A345" t="s">
        <v>3022</v>
      </c>
      <c r="B345" t="s">
        <v>3023</v>
      </c>
      <c r="C345" t="s">
        <v>3024</v>
      </c>
      <c r="D345" t="s">
        <v>13095</v>
      </c>
      <c r="E345" s="4">
        <v>569</v>
      </c>
      <c r="F345" s="18">
        <v>1000</v>
      </c>
      <c r="G345" s="18" t="str">
        <f t="shared" si="27"/>
        <v>less than 5000</v>
      </c>
      <c r="H345" s="1">
        <v>0.43</v>
      </c>
      <c r="I345" s="9">
        <v>0.43</v>
      </c>
      <c r="J345" s="1" t="e">
        <f>IF(#REF! &gt;= 0.5, "50% or More", "Less than 50%")</f>
        <v>#REF!</v>
      </c>
      <c r="K345" s="12">
        <v>4.4000000000000004</v>
      </c>
      <c r="L345" s="12">
        <f t="shared" si="28"/>
        <v>-0.16233126926663555</v>
      </c>
      <c r="M345" s="4">
        <v>67259</v>
      </c>
      <c r="N345" s="4">
        <f t="shared" si="25"/>
        <v>295939.60000000003</v>
      </c>
      <c r="O345" s="4" t="str">
        <f t="shared" si="29"/>
        <v>1,000 or more</v>
      </c>
      <c r="P345" s="4">
        <f t="shared" si="26"/>
        <v>67259000</v>
      </c>
      <c r="Q345" t="s">
        <v>3025</v>
      </c>
      <c r="R345" t="s">
        <v>3026</v>
      </c>
      <c r="S345" t="s">
        <v>3027</v>
      </c>
      <c r="T345" t="s">
        <v>3028</v>
      </c>
      <c r="U345" t="s">
        <v>3029</v>
      </c>
      <c r="V345" t="s">
        <v>3030</v>
      </c>
      <c r="W345" t="s">
        <v>3031</v>
      </c>
      <c r="X345" t="s">
        <v>3032</v>
      </c>
    </row>
    <row r="346" spans="1:24" x14ac:dyDescent="0.4">
      <c r="A346" t="s">
        <v>3033</v>
      </c>
      <c r="B346" t="s">
        <v>3034</v>
      </c>
      <c r="C346" t="s">
        <v>2948</v>
      </c>
      <c r="D346" t="s">
        <v>13092</v>
      </c>
      <c r="E346" s="4">
        <v>1898</v>
      </c>
      <c r="F346" s="18">
        <v>4999</v>
      </c>
      <c r="G346" s="18" t="str">
        <f t="shared" si="27"/>
        <v>less than 5000</v>
      </c>
      <c r="H346" s="1">
        <v>0.62</v>
      </c>
      <c r="I346" s="9">
        <v>0.62</v>
      </c>
      <c r="J346" s="1" t="e">
        <f>IF(#REF! &gt;= 0.5, "50% or More", "Less than 50%")</f>
        <v>#REF!</v>
      </c>
      <c r="K346" s="12">
        <v>4.0999999999999996</v>
      </c>
      <c r="L346" s="12">
        <f t="shared" si="28"/>
        <v>-0.16229344769256798</v>
      </c>
      <c r="M346" s="4">
        <v>10689</v>
      </c>
      <c r="N346" s="4">
        <f t="shared" si="25"/>
        <v>43824.899999999994</v>
      </c>
      <c r="O346" s="4" t="str">
        <f t="shared" si="29"/>
        <v>1,000 or more</v>
      </c>
      <c r="P346" s="4">
        <f t="shared" si="26"/>
        <v>53434311</v>
      </c>
      <c r="Q346" t="s">
        <v>3035</v>
      </c>
      <c r="R346" t="s">
        <v>3036</v>
      </c>
      <c r="S346" t="s">
        <v>3037</v>
      </c>
      <c r="T346" t="s">
        <v>3038</v>
      </c>
      <c r="U346" t="s">
        <v>3039</v>
      </c>
      <c r="V346" t="s">
        <v>3040</v>
      </c>
      <c r="W346" t="s">
        <v>3041</v>
      </c>
      <c r="X346" t="s">
        <v>3042</v>
      </c>
    </row>
    <row r="347" spans="1:24" x14ac:dyDescent="0.4">
      <c r="A347" t="s">
        <v>3043</v>
      </c>
      <c r="B347" t="s">
        <v>3044</v>
      </c>
      <c r="C347" t="s">
        <v>3045</v>
      </c>
      <c r="D347" t="s">
        <v>13094</v>
      </c>
      <c r="E347" s="4">
        <v>1299</v>
      </c>
      <c r="F347" s="18">
        <v>1599</v>
      </c>
      <c r="G347" s="18" t="str">
        <f t="shared" si="27"/>
        <v>less than 5000</v>
      </c>
      <c r="H347" s="1">
        <v>0.19</v>
      </c>
      <c r="I347" s="9">
        <v>0.19</v>
      </c>
      <c r="J347" s="1" t="e">
        <f>IF(#REF! &gt;= 0.5, "50% or More", "Less than 50%")</f>
        <v>#REF!</v>
      </c>
      <c r="K347" s="12">
        <v>4</v>
      </c>
      <c r="L347" s="12">
        <f t="shared" si="28"/>
        <v>-0.16234953658051271</v>
      </c>
      <c r="M347" s="4">
        <v>128311</v>
      </c>
      <c r="N347" s="4">
        <f t="shared" si="25"/>
        <v>513244</v>
      </c>
      <c r="O347" s="4" t="str">
        <f t="shared" si="29"/>
        <v>1,000 or more</v>
      </c>
      <c r="P347" s="4">
        <f t="shared" si="26"/>
        <v>205169289</v>
      </c>
      <c r="Q347" t="s">
        <v>3046</v>
      </c>
      <c r="R347" t="s">
        <v>3047</v>
      </c>
      <c r="S347" t="s">
        <v>3048</v>
      </c>
      <c r="T347" t="s">
        <v>3049</v>
      </c>
      <c r="U347" t="s">
        <v>3050</v>
      </c>
      <c r="V347" t="s">
        <v>3051</v>
      </c>
      <c r="W347" t="s">
        <v>3052</v>
      </c>
      <c r="X347" t="s">
        <v>3053</v>
      </c>
    </row>
    <row r="348" spans="1:24" x14ac:dyDescent="0.4">
      <c r="A348" t="s">
        <v>3054</v>
      </c>
      <c r="B348" t="s">
        <v>3055</v>
      </c>
      <c r="C348" t="s">
        <v>2948</v>
      </c>
      <c r="D348" t="s">
        <v>13092</v>
      </c>
      <c r="E348" s="4">
        <v>1499</v>
      </c>
      <c r="F348" s="18">
        <v>6990</v>
      </c>
      <c r="G348" s="18" t="str">
        <f t="shared" si="27"/>
        <v>5000 and above</v>
      </c>
      <c r="H348" s="1">
        <v>0.79</v>
      </c>
      <c r="I348" s="9">
        <v>0.79</v>
      </c>
      <c r="J348" s="1" t="e">
        <f>IF(#REF! &gt;= 0.5, "50% or More", "Less than 50%")</f>
        <v>#REF!</v>
      </c>
      <c r="K348" s="12">
        <v>3.9</v>
      </c>
      <c r="L348" s="12">
        <f t="shared" si="28"/>
        <v>-0.16279790030417529</v>
      </c>
      <c r="M348" s="4">
        <v>21796</v>
      </c>
      <c r="N348" s="4">
        <f t="shared" si="25"/>
        <v>85004.4</v>
      </c>
      <c r="O348" s="4" t="str">
        <f t="shared" si="29"/>
        <v>1,000 or more</v>
      </c>
      <c r="P348" s="4">
        <f t="shared" si="26"/>
        <v>152354040</v>
      </c>
      <c r="Q348" t="s">
        <v>3056</v>
      </c>
      <c r="R348" t="s">
        <v>3057</v>
      </c>
      <c r="S348" t="s">
        <v>3058</v>
      </c>
      <c r="T348" t="s">
        <v>3059</v>
      </c>
      <c r="U348" t="s">
        <v>3060</v>
      </c>
      <c r="V348" t="s">
        <v>3061</v>
      </c>
      <c r="W348" t="s">
        <v>3062</v>
      </c>
      <c r="X348" t="s">
        <v>3063</v>
      </c>
    </row>
    <row r="349" spans="1:24" x14ac:dyDescent="0.4">
      <c r="A349" t="s">
        <v>3064</v>
      </c>
      <c r="B349" t="s">
        <v>3065</v>
      </c>
      <c r="C349" t="s">
        <v>3066</v>
      </c>
      <c r="D349" t="s">
        <v>13096</v>
      </c>
      <c r="E349" s="4">
        <v>599</v>
      </c>
      <c r="F349" s="18">
        <v>999</v>
      </c>
      <c r="G349" s="18" t="str">
        <f t="shared" si="27"/>
        <v>less than 1000</v>
      </c>
      <c r="H349" s="1">
        <v>0.4</v>
      </c>
      <c r="I349" s="9">
        <v>0.4</v>
      </c>
      <c r="J349" s="1" t="e">
        <f>IF(#REF! &gt;= 0.5, "50% or More", "Less than 50%")</f>
        <v>#REF!</v>
      </c>
      <c r="K349" s="12">
        <v>4.0999999999999996</v>
      </c>
      <c r="L349" s="12">
        <f t="shared" si="28"/>
        <v>-0.16212158726793599</v>
      </c>
      <c r="M349" s="4">
        <v>192590</v>
      </c>
      <c r="N349" s="4">
        <f t="shared" si="25"/>
        <v>789618.99999999988</v>
      </c>
      <c r="O349" s="4" t="str">
        <f t="shared" si="29"/>
        <v>1,000 or more</v>
      </c>
      <c r="P349" s="4">
        <f t="shared" si="26"/>
        <v>192397410</v>
      </c>
      <c r="Q349" t="s">
        <v>3067</v>
      </c>
      <c r="R349" t="s">
        <v>3068</v>
      </c>
      <c r="S349" t="s">
        <v>3069</v>
      </c>
      <c r="T349" t="s">
        <v>3070</v>
      </c>
      <c r="U349" t="s">
        <v>3071</v>
      </c>
      <c r="V349" t="s">
        <v>3072</v>
      </c>
      <c r="W349" t="s">
        <v>3073</v>
      </c>
      <c r="X349" t="s">
        <v>3074</v>
      </c>
    </row>
    <row r="350" spans="1:24" x14ac:dyDescent="0.4">
      <c r="A350" t="s">
        <v>3075</v>
      </c>
      <c r="B350" t="s">
        <v>3076</v>
      </c>
      <c r="C350" t="s">
        <v>2990</v>
      </c>
      <c r="D350" t="s">
        <v>13094</v>
      </c>
      <c r="E350" s="4">
        <v>9499</v>
      </c>
      <c r="F350" s="18">
        <v>11999</v>
      </c>
      <c r="G350" s="18" t="str">
        <f t="shared" si="27"/>
        <v>5000 and above</v>
      </c>
      <c r="H350" s="1">
        <v>0.21</v>
      </c>
      <c r="I350" s="9">
        <v>0.21</v>
      </c>
      <c r="J350" s="1" t="e">
        <f>IF(#REF! &gt;= 0.5, "50% or More", "Less than 50%")</f>
        <v>#REF!</v>
      </c>
      <c r="K350" s="12">
        <v>4.2</v>
      </c>
      <c r="L350" s="12">
        <f t="shared" si="28"/>
        <v>-0.16212041470468205</v>
      </c>
      <c r="M350" s="4">
        <v>284</v>
      </c>
      <c r="N350" s="4">
        <f t="shared" si="25"/>
        <v>1192.8</v>
      </c>
      <c r="O350" s="4" t="str">
        <f t="shared" si="29"/>
        <v>less than 1,000</v>
      </c>
      <c r="P350" s="4">
        <f t="shared" si="26"/>
        <v>3407716</v>
      </c>
      <c r="Q350" t="s">
        <v>3077</v>
      </c>
      <c r="R350" t="s">
        <v>3078</v>
      </c>
      <c r="S350" t="s">
        <v>3079</v>
      </c>
      <c r="T350" t="s">
        <v>3080</v>
      </c>
      <c r="U350" t="s">
        <v>3081</v>
      </c>
      <c r="V350" t="s">
        <v>3082</v>
      </c>
      <c r="W350" t="s">
        <v>3083</v>
      </c>
      <c r="X350" t="s">
        <v>3084</v>
      </c>
    </row>
    <row r="351" spans="1:24" x14ac:dyDescent="0.4">
      <c r="A351" t="s">
        <v>3085</v>
      </c>
      <c r="B351" t="s">
        <v>3086</v>
      </c>
      <c r="C351" t="s">
        <v>3066</v>
      </c>
      <c r="D351" t="s">
        <v>13096</v>
      </c>
      <c r="E351" s="4">
        <v>599</v>
      </c>
      <c r="F351" s="18">
        <v>2499</v>
      </c>
      <c r="G351" s="18" t="str">
        <f t="shared" si="27"/>
        <v>less than 5000</v>
      </c>
      <c r="H351" s="1">
        <v>0.76</v>
      </c>
      <c r="I351" s="9">
        <v>0.76</v>
      </c>
      <c r="J351" s="1" t="e">
        <f>IF(#REF! &gt;= 0.5, "50% or More", "Less than 50%")</f>
        <v>#REF!</v>
      </c>
      <c r="K351" s="12">
        <v>3.9</v>
      </c>
      <c r="L351" s="12">
        <f t="shared" si="28"/>
        <v>-0.16185542610774081</v>
      </c>
      <c r="M351" s="4">
        <v>58162</v>
      </c>
      <c r="N351" s="4">
        <f t="shared" si="25"/>
        <v>226831.8</v>
      </c>
      <c r="O351" s="4" t="str">
        <f t="shared" si="29"/>
        <v>1,000 or more</v>
      </c>
      <c r="P351" s="4">
        <f t="shared" si="26"/>
        <v>145346838</v>
      </c>
      <c r="Q351" t="s">
        <v>3087</v>
      </c>
      <c r="R351" t="s">
        <v>3088</v>
      </c>
      <c r="S351" t="s">
        <v>3089</v>
      </c>
      <c r="T351" t="s">
        <v>3090</v>
      </c>
      <c r="U351" t="s">
        <v>3091</v>
      </c>
      <c r="V351" t="s">
        <v>3092</v>
      </c>
      <c r="W351" t="s">
        <v>3093</v>
      </c>
      <c r="X351" t="s">
        <v>3094</v>
      </c>
    </row>
    <row r="352" spans="1:24" x14ac:dyDescent="0.4">
      <c r="A352" t="s">
        <v>3095</v>
      </c>
      <c r="B352" t="s">
        <v>3096</v>
      </c>
      <c r="C352" t="s">
        <v>2990</v>
      </c>
      <c r="D352" t="s">
        <v>13094</v>
      </c>
      <c r="E352" s="4">
        <v>8999</v>
      </c>
      <c r="F352" s="18">
        <v>11999</v>
      </c>
      <c r="G352" s="18" t="str">
        <f t="shared" si="27"/>
        <v>5000 and above</v>
      </c>
      <c r="H352" s="1">
        <v>0.25</v>
      </c>
      <c r="I352" s="9">
        <v>0.25</v>
      </c>
      <c r="J352" s="1" t="e">
        <f>IF(#REF! &gt;= 0.5, "50% or More", "Less than 50%")</f>
        <v>#REF!</v>
      </c>
      <c r="K352" s="12">
        <v>4</v>
      </c>
      <c r="L352" s="12">
        <f t="shared" si="28"/>
        <v>-0.16122756487277726</v>
      </c>
      <c r="M352" s="4">
        <v>12796</v>
      </c>
      <c r="N352" s="4">
        <f t="shared" si="25"/>
        <v>51184</v>
      </c>
      <c r="O352" s="4" t="str">
        <f t="shared" si="29"/>
        <v>1,000 or more</v>
      </c>
      <c r="P352" s="4">
        <f t="shared" si="26"/>
        <v>153539204</v>
      </c>
      <c r="Q352" t="s">
        <v>3097</v>
      </c>
      <c r="R352" t="s">
        <v>3098</v>
      </c>
      <c r="S352" t="s">
        <v>3099</v>
      </c>
      <c r="T352" t="s">
        <v>3100</v>
      </c>
      <c r="U352" t="s">
        <v>3101</v>
      </c>
      <c r="V352" t="s">
        <v>3102</v>
      </c>
      <c r="W352" t="s">
        <v>3103</v>
      </c>
      <c r="X352" t="s">
        <v>3104</v>
      </c>
    </row>
    <row r="353" spans="1:24" x14ac:dyDescent="0.4">
      <c r="A353" t="s">
        <v>3105</v>
      </c>
      <c r="B353" t="s">
        <v>3106</v>
      </c>
      <c r="C353" t="s">
        <v>3107</v>
      </c>
      <c r="D353" t="s">
        <v>13093</v>
      </c>
      <c r="E353" s="4">
        <v>349</v>
      </c>
      <c r="F353" s="18">
        <v>1299</v>
      </c>
      <c r="G353" s="18" t="str">
        <f t="shared" si="27"/>
        <v>less than 5000</v>
      </c>
      <c r="H353" s="1">
        <v>0.73</v>
      </c>
      <c r="I353" s="9">
        <v>0.73</v>
      </c>
      <c r="J353" s="1" t="e">
        <f>IF(#REF! &gt;= 0.5, "50% or More", "Less than 50%")</f>
        <v>#REF!</v>
      </c>
      <c r="K353" s="12">
        <v>4</v>
      </c>
      <c r="L353" s="12">
        <f t="shared" si="28"/>
        <v>-0.16156044666671437</v>
      </c>
      <c r="M353" s="4">
        <v>14282</v>
      </c>
      <c r="N353" s="4">
        <f t="shared" si="25"/>
        <v>57128</v>
      </c>
      <c r="O353" s="4" t="str">
        <f t="shared" si="29"/>
        <v>1,000 or more</v>
      </c>
      <c r="P353" s="4">
        <f t="shared" si="26"/>
        <v>18552318</v>
      </c>
      <c r="Q353" t="s">
        <v>3108</v>
      </c>
      <c r="R353" t="s">
        <v>3109</v>
      </c>
      <c r="S353" t="s">
        <v>3110</v>
      </c>
      <c r="T353" t="s">
        <v>3111</v>
      </c>
      <c r="U353" t="s">
        <v>3112</v>
      </c>
      <c r="V353" t="s">
        <v>3113</v>
      </c>
      <c r="W353" t="s">
        <v>3114</v>
      </c>
      <c r="X353" t="s">
        <v>3115</v>
      </c>
    </row>
    <row r="354" spans="1:24" x14ac:dyDescent="0.4">
      <c r="A354" t="s">
        <v>3116</v>
      </c>
      <c r="B354" t="s">
        <v>3117</v>
      </c>
      <c r="C354" t="s">
        <v>3066</v>
      </c>
      <c r="D354" t="s">
        <v>13096</v>
      </c>
      <c r="E354" s="4">
        <v>349</v>
      </c>
      <c r="F354" s="18">
        <v>999</v>
      </c>
      <c r="G354" s="18" t="str">
        <f t="shared" si="27"/>
        <v>less than 1000</v>
      </c>
      <c r="H354" s="1">
        <v>0.65</v>
      </c>
      <c r="I354" s="9">
        <v>0.65</v>
      </c>
      <c r="J354" s="1" t="e">
        <f>IF(#REF! &gt;= 0.5, "50% or More", "Less than 50%")</f>
        <v>#REF!</v>
      </c>
      <c r="K354" s="12">
        <v>4.0999999999999996</v>
      </c>
      <c r="L354" s="12">
        <f t="shared" si="28"/>
        <v>-0.16133252326793387</v>
      </c>
      <c r="M354" s="4">
        <v>363713</v>
      </c>
      <c r="N354" s="4">
        <f t="shared" si="25"/>
        <v>1491223.2999999998</v>
      </c>
      <c r="O354" s="4" t="str">
        <f t="shared" si="29"/>
        <v>1,000 or more</v>
      </c>
      <c r="P354" s="4">
        <f t="shared" si="26"/>
        <v>363349287</v>
      </c>
      <c r="Q354" t="s">
        <v>3118</v>
      </c>
      <c r="R354" t="s">
        <v>3119</v>
      </c>
      <c r="S354" t="s">
        <v>3120</v>
      </c>
      <c r="T354" t="s">
        <v>3121</v>
      </c>
      <c r="U354" t="s">
        <v>3122</v>
      </c>
      <c r="V354" t="s">
        <v>3123</v>
      </c>
      <c r="W354" t="s">
        <v>3124</v>
      </c>
      <c r="X354" t="s">
        <v>3125</v>
      </c>
    </row>
    <row r="355" spans="1:24" x14ac:dyDescent="0.4">
      <c r="A355" t="s">
        <v>3126</v>
      </c>
      <c r="B355" t="s">
        <v>3127</v>
      </c>
      <c r="C355" t="s">
        <v>3024</v>
      </c>
      <c r="D355" t="s">
        <v>13095</v>
      </c>
      <c r="E355" s="4">
        <v>959</v>
      </c>
      <c r="F355" s="18">
        <v>1800</v>
      </c>
      <c r="G355" s="18" t="str">
        <f t="shared" si="27"/>
        <v>less than 5000</v>
      </c>
      <c r="H355" s="1">
        <v>0.47</v>
      </c>
      <c r="I355" s="9">
        <v>0.47</v>
      </c>
      <c r="J355" s="1" t="e">
        <f>IF(#REF! &gt;= 0.5, "50% or More", "Less than 50%")</f>
        <v>#REF!</v>
      </c>
      <c r="K355" s="12">
        <v>4.4000000000000004</v>
      </c>
      <c r="L355" s="12">
        <f t="shared" si="28"/>
        <v>-0.16140659059039714</v>
      </c>
      <c r="M355" s="4">
        <v>67259</v>
      </c>
      <c r="N355" s="4">
        <f t="shared" si="25"/>
        <v>295939.60000000003</v>
      </c>
      <c r="O355" s="4" t="str">
        <f t="shared" si="29"/>
        <v>1,000 or more</v>
      </c>
      <c r="P355" s="4">
        <f t="shared" si="26"/>
        <v>121066200</v>
      </c>
      <c r="Q355" t="s">
        <v>3025</v>
      </c>
      <c r="R355" t="s">
        <v>3026</v>
      </c>
      <c r="S355" t="s">
        <v>3027</v>
      </c>
      <c r="T355" t="s">
        <v>3028</v>
      </c>
      <c r="U355" t="s">
        <v>3029</v>
      </c>
      <c r="V355" t="s">
        <v>3030</v>
      </c>
      <c r="W355" t="s">
        <v>3128</v>
      </c>
      <c r="X355" t="s">
        <v>3129</v>
      </c>
    </row>
    <row r="356" spans="1:24" x14ac:dyDescent="0.4">
      <c r="A356" t="s">
        <v>3130</v>
      </c>
      <c r="B356" t="s">
        <v>3131</v>
      </c>
      <c r="C356" t="s">
        <v>2990</v>
      </c>
      <c r="D356" t="s">
        <v>13094</v>
      </c>
      <c r="E356" s="4">
        <v>9499</v>
      </c>
      <c r="F356" s="18">
        <v>11999</v>
      </c>
      <c r="G356" s="18" t="str">
        <f t="shared" si="27"/>
        <v>5000 and above</v>
      </c>
      <c r="H356" s="1">
        <v>0.21</v>
      </c>
      <c r="I356" s="9">
        <v>0.21</v>
      </c>
      <c r="J356" s="1" t="e">
        <f>IF(#REF! &gt;= 0.5, "50% or More", "Less than 50%")</f>
        <v>#REF!</v>
      </c>
      <c r="K356" s="12">
        <v>4.2</v>
      </c>
      <c r="L356" s="12">
        <f t="shared" si="28"/>
        <v>-0.16153701941486781</v>
      </c>
      <c r="M356" s="4">
        <v>284</v>
      </c>
      <c r="N356" s="4">
        <f t="shared" si="25"/>
        <v>1192.8</v>
      </c>
      <c r="O356" s="4" t="str">
        <f t="shared" si="29"/>
        <v>less than 1,000</v>
      </c>
      <c r="P356" s="4">
        <f t="shared" si="26"/>
        <v>3407716</v>
      </c>
      <c r="Q356" t="s">
        <v>3077</v>
      </c>
      <c r="R356" t="s">
        <v>3078</v>
      </c>
      <c r="S356" t="s">
        <v>3079</v>
      </c>
      <c r="T356" t="s">
        <v>3080</v>
      </c>
      <c r="U356" t="s">
        <v>3081</v>
      </c>
      <c r="V356" t="s">
        <v>3082</v>
      </c>
      <c r="W356" t="s">
        <v>3132</v>
      </c>
      <c r="X356" t="s">
        <v>3133</v>
      </c>
    </row>
    <row r="357" spans="1:24" x14ac:dyDescent="0.4">
      <c r="A357" t="s">
        <v>3134</v>
      </c>
      <c r="B357" t="s">
        <v>3135</v>
      </c>
      <c r="C357" t="s">
        <v>2979</v>
      </c>
      <c r="D357" t="s">
        <v>13093</v>
      </c>
      <c r="E357" s="4">
        <v>1499</v>
      </c>
      <c r="F357" s="18">
        <v>2499</v>
      </c>
      <c r="G357" s="18" t="str">
        <f t="shared" si="27"/>
        <v>less than 5000</v>
      </c>
      <c r="H357" s="1">
        <v>0.4</v>
      </c>
      <c r="I357" s="9">
        <v>0.4</v>
      </c>
      <c r="J357" s="1" t="e">
        <f>IF(#REF! &gt;= 0.5, "50% or More", "Less than 50%")</f>
        <v>#REF!</v>
      </c>
      <c r="K357" s="12">
        <v>4.3</v>
      </c>
      <c r="L357" s="12">
        <f t="shared" si="28"/>
        <v>-0.16127094910518414</v>
      </c>
      <c r="M357" s="4">
        <v>15970</v>
      </c>
      <c r="N357" s="4">
        <f t="shared" si="25"/>
        <v>68671</v>
      </c>
      <c r="O357" s="4" t="str">
        <f t="shared" si="29"/>
        <v>1,000 or more</v>
      </c>
      <c r="P357" s="4">
        <f t="shared" si="26"/>
        <v>39909030</v>
      </c>
      <c r="Q357" t="s">
        <v>3136</v>
      </c>
      <c r="R357" t="s">
        <v>3137</v>
      </c>
      <c r="S357" t="s">
        <v>3138</v>
      </c>
      <c r="T357" t="s">
        <v>3139</v>
      </c>
      <c r="U357" t="s">
        <v>3140</v>
      </c>
      <c r="V357" t="s">
        <v>3141</v>
      </c>
      <c r="W357" t="s">
        <v>3142</v>
      </c>
      <c r="X357" t="s">
        <v>3143</v>
      </c>
    </row>
    <row r="358" spans="1:24" x14ac:dyDescent="0.4">
      <c r="A358" t="s">
        <v>3144</v>
      </c>
      <c r="B358" t="s">
        <v>3145</v>
      </c>
      <c r="C358" t="s">
        <v>2979</v>
      </c>
      <c r="D358" t="s">
        <v>13093</v>
      </c>
      <c r="E358" s="4">
        <v>1149</v>
      </c>
      <c r="F358" s="18">
        <v>2199</v>
      </c>
      <c r="G358" s="18" t="str">
        <f t="shared" si="27"/>
        <v>less than 5000</v>
      </c>
      <c r="H358" s="1">
        <v>0.48</v>
      </c>
      <c r="I358" s="9">
        <v>0.48</v>
      </c>
      <c r="J358" s="1" t="e">
        <f>IF(#REF! &gt;= 0.5, "50% or More", "Less than 50%")</f>
        <v>#REF!</v>
      </c>
      <c r="K358" s="12">
        <v>4.3</v>
      </c>
      <c r="L358" s="12">
        <f t="shared" si="28"/>
        <v>-0.16114661271064135</v>
      </c>
      <c r="M358" s="4">
        <v>178912</v>
      </c>
      <c r="N358" s="4">
        <f t="shared" si="25"/>
        <v>769321.6</v>
      </c>
      <c r="O358" s="4" t="str">
        <f t="shared" si="29"/>
        <v>1,000 or more</v>
      </c>
      <c r="P358" s="4">
        <f t="shared" si="26"/>
        <v>393427488</v>
      </c>
      <c r="Q358" t="s">
        <v>3146</v>
      </c>
      <c r="R358" t="s">
        <v>2981</v>
      </c>
      <c r="S358" t="s">
        <v>2982</v>
      </c>
      <c r="T358" t="s">
        <v>2983</v>
      </c>
      <c r="U358" t="s">
        <v>2984</v>
      </c>
      <c r="V358" t="s">
        <v>2985</v>
      </c>
      <c r="W358" t="s">
        <v>3147</v>
      </c>
      <c r="X358" t="s">
        <v>3148</v>
      </c>
    </row>
    <row r="359" spans="1:24" x14ac:dyDescent="0.4">
      <c r="A359" t="s">
        <v>3149</v>
      </c>
      <c r="B359" t="s">
        <v>3150</v>
      </c>
      <c r="C359" t="s">
        <v>3151</v>
      </c>
      <c r="D359" t="s">
        <v>13093</v>
      </c>
      <c r="E359" s="4">
        <v>349</v>
      </c>
      <c r="F359" s="18">
        <v>999</v>
      </c>
      <c r="G359" s="18" t="str">
        <f t="shared" si="27"/>
        <v>less than 1000</v>
      </c>
      <c r="H359" s="1">
        <v>0.65</v>
      </c>
      <c r="I359" s="9">
        <v>0.65</v>
      </c>
      <c r="J359" s="1" t="e">
        <f>IF(#REF! &gt;= 0.5, "50% or More", "Less than 50%")</f>
        <v>#REF!</v>
      </c>
      <c r="K359" s="12">
        <v>3.9</v>
      </c>
      <c r="L359" s="12">
        <f t="shared" si="28"/>
        <v>-0.16124603230429563</v>
      </c>
      <c r="M359" s="4">
        <v>46399</v>
      </c>
      <c r="N359" s="4">
        <f t="shared" si="25"/>
        <v>180956.1</v>
      </c>
      <c r="O359" s="4" t="str">
        <f t="shared" si="29"/>
        <v>1,000 or more</v>
      </c>
      <c r="P359" s="4">
        <f t="shared" si="26"/>
        <v>46352601</v>
      </c>
      <c r="Q359" t="s">
        <v>3152</v>
      </c>
      <c r="R359" t="s">
        <v>3153</v>
      </c>
      <c r="S359" t="s">
        <v>3154</v>
      </c>
      <c r="T359" t="s">
        <v>3155</v>
      </c>
      <c r="U359" t="s">
        <v>3156</v>
      </c>
      <c r="V359" t="s">
        <v>3157</v>
      </c>
      <c r="W359" t="s">
        <v>3158</v>
      </c>
      <c r="X359" t="s">
        <v>3159</v>
      </c>
    </row>
    <row r="360" spans="1:24" x14ac:dyDescent="0.4">
      <c r="A360" t="s">
        <v>3160</v>
      </c>
      <c r="B360" t="s">
        <v>3161</v>
      </c>
      <c r="C360" t="s">
        <v>3162</v>
      </c>
      <c r="D360" t="s">
        <v>13093</v>
      </c>
      <c r="E360" s="4">
        <v>1219</v>
      </c>
      <c r="F360" s="18">
        <v>1699</v>
      </c>
      <c r="G360" s="18" t="str">
        <f t="shared" si="27"/>
        <v>less than 5000</v>
      </c>
      <c r="H360" s="1">
        <v>0.28000000000000003</v>
      </c>
      <c r="I360" s="9">
        <v>0.28000000000000003</v>
      </c>
      <c r="J360" s="1" t="e">
        <f>IF(#REF! &gt;= 0.5, "50% or More", "Less than 50%")</f>
        <v>#REF!</v>
      </c>
      <c r="K360" s="12">
        <v>4.4000000000000004</v>
      </c>
      <c r="L360" s="12">
        <f t="shared" si="28"/>
        <v>-0.16082591164462115</v>
      </c>
      <c r="M360" s="4">
        <v>8891</v>
      </c>
      <c r="N360" s="4">
        <f t="shared" si="25"/>
        <v>39120.400000000001</v>
      </c>
      <c r="O360" s="4" t="str">
        <f t="shared" si="29"/>
        <v>1,000 or more</v>
      </c>
      <c r="P360" s="4">
        <f t="shared" si="26"/>
        <v>15105809</v>
      </c>
      <c r="Q360" t="s">
        <v>3163</v>
      </c>
      <c r="R360" t="s">
        <v>3164</v>
      </c>
      <c r="S360" t="s">
        <v>3165</v>
      </c>
      <c r="T360" t="s">
        <v>3166</v>
      </c>
      <c r="U360" t="s">
        <v>3167</v>
      </c>
      <c r="V360" t="s">
        <v>3168</v>
      </c>
      <c r="W360" t="s">
        <v>3169</v>
      </c>
      <c r="X360" t="s">
        <v>3170</v>
      </c>
    </row>
    <row r="361" spans="1:24" x14ac:dyDescent="0.4">
      <c r="A361" t="s">
        <v>3171</v>
      </c>
      <c r="B361" t="s">
        <v>3172</v>
      </c>
      <c r="C361" t="s">
        <v>2948</v>
      </c>
      <c r="D361" t="s">
        <v>13092</v>
      </c>
      <c r="E361" s="4">
        <v>1599</v>
      </c>
      <c r="F361" s="18">
        <v>3999</v>
      </c>
      <c r="G361" s="18" t="str">
        <f t="shared" si="27"/>
        <v>less than 5000</v>
      </c>
      <c r="H361" s="1">
        <v>0.6</v>
      </c>
      <c r="I361" s="9">
        <v>0.6</v>
      </c>
      <c r="J361" s="1" t="e">
        <f>IF(#REF! &gt;= 0.5, "50% or More", "Less than 50%")</f>
        <v>#REF!</v>
      </c>
      <c r="K361" s="12">
        <v>4</v>
      </c>
      <c r="L361" s="12">
        <f t="shared" si="28"/>
        <v>-0.16019894141673152</v>
      </c>
      <c r="M361" s="4">
        <v>30254</v>
      </c>
      <c r="N361" s="4">
        <f t="shared" si="25"/>
        <v>121016</v>
      </c>
      <c r="O361" s="4" t="str">
        <f t="shared" si="29"/>
        <v>1,000 or more</v>
      </c>
      <c r="P361" s="4">
        <f t="shared" si="26"/>
        <v>120985746</v>
      </c>
      <c r="Q361" t="s">
        <v>3173</v>
      </c>
      <c r="R361" t="s">
        <v>3174</v>
      </c>
      <c r="S361" t="s">
        <v>3175</v>
      </c>
      <c r="T361" t="s">
        <v>3176</v>
      </c>
      <c r="U361" t="s">
        <v>3177</v>
      </c>
      <c r="V361" t="s">
        <v>3178</v>
      </c>
      <c r="W361" t="s">
        <v>3179</v>
      </c>
      <c r="X361" t="s">
        <v>3180</v>
      </c>
    </row>
    <row r="362" spans="1:24" x14ac:dyDescent="0.4">
      <c r="A362" t="s">
        <v>3181</v>
      </c>
      <c r="B362" t="s">
        <v>3182</v>
      </c>
      <c r="C362" t="s">
        <v>2948</v>
      </c>
      <c r="D362" t="s">
        <v>13092</v>
      </c>
      <c r="E362" s="4">
        <v>1499</v>
      </c>
      <c r="F362" s="18">
        <v>7999</v>
      </c>
      <c r="G362" s="18" t="str">
        <f t="shared" si="27"/>
        <v>5000 and above</v>
      </c>
      <c r="H362" s="1">
        <v>0.81</v>
      </c>
      <c r="I362" s="9">
        <v>0.81</v>
      </c>
      <c r="J362" s="1" t="e">
        <f>IF(#REF! &gt;= 0.5, "50% or More", "Less than 50%")</f>
        <v>#REF!</v>
      </c>
      <c r="K362" s="12">
        <v>4.2</v>
      </c>
      <c r="L362" s="12">
        <f t="shared" si="28"/>
        <v>-0.16005676408365985</v>
      </c>
      <c r="M362" s="4">
        <v>22636</v>
      </c>
      <c r="N362" s="4">
        <f t="shared" si="25"/>
        <v>95071.2</v>
      </c>
      <c r="O362" s="4" t="str">
        <f t="shared" si="29"/>
        <v>1,000 or more</v>
      </c>
      <c r="P362" s="4">
        <f t="shared" si="26"/>
        <v>181065364</v>
      </c>
      <c r="Q362" t="s">
        <v>3183</v>
      </c>
      <c r="R362" t="s">
        <v>3184</v>
      </c>
      <c r="S362" t="s">
        <v>3185</v>
      </c>
      <c r="T362" t="s">
        <v>3186</v>
      </c>
      <c r="U362" t="s">
        <v>3187</v>
      </c>
      <c r="V362" t="s">
        <v>3188</v>
      </c>
      <c r="W362" t="s">
        <v>3189</v>
      </c>
      <c r="X362" t="s">
        <v>3190</v>
      </c>
    </row>
    <row r="363" spans="1:24" x14ac:dyDescent="0.4">
      <c r="A363" t="s">
        <v>3191</v>
      </c>
      <c r="B363" t="s">
        <v>3192</v>
      </c>
      <c r="C363" t="s">
        <v>2990</v>
      </c>
      <c r="D363" t="s">
        <v>13094</v>
      </c>
      <c r="E363" s="4">
        <v>18499</v>
      </c>
      <c r="F363" s="18">
        <v>25999</v>
      </c>
      <c r="G363" s="18" t="str">
        <f t="shared" si="27"/>
        <v>5000 and above</v>
      </c>
      <c r="H363" s="1">
        <v>0.28999999999999998</v>
      </c>
      <c r="I363" s="9">
        <v>0.28999999999999998</v>
      </c>
      <c r="J363" s="1" t="e">
        <f>IF(#REF! &gt;= 0.5, "50% or More", "Less than 50%")</f>
        <v>#REF!</v>
      </c>
      <c r="K363" s="12">
        <v>4.0999999999999996</v>
      </c>
      <c r="L363" s="12">
        <f t="shared" si="28"/>
        <v>-0.16077241458978681</v>
      </c>
      <c r="M363" s="4">
        <v>22318</v>
      </c>
      <c r="N363" s="4">
        <f t="shared" si="25"/>
        <v>91503.799999999988</v>
      </c>
      <c r="O363" s="4" t="str">
        <f t="shared" si="29"/>
        <v>1,000 or more</v>
      </c>
      <c r="P363" s="4">
        <f t="shared" si="26"/>
        <v>580245682</v>
      </c>
      <c r="Q363" t="s">
        <v>3193</v>
      </c>
      <c r="R363" t="s">
        <v>3194</v>
      </c>
      <c r="S363" t="s">
        <v>3195</v>
      </c>
      <c r="T363" t="s">
        <v>3196</v>
      </c>
      <c r="U363" t="s">
        <v>3197</v>
      </c>
      <c r="V363" t="s">
        <v>3198</v>
      </c>
      <c r="W363" t="s">
        <v>3199</v>
      </c>
      <c r="X363" t="s">
        <v>3200</v>
      </c>
    </row>
    <row r="364" spans="1:24" x14ac:dyDescent="0.4">
      <c r="A364" t="s">
        <v>3201</v>
      </c>
      <c r="B364" t="s">
        <v>3202</v>
      </c>
      <c r="C364" t="s">
        <v>3024</v>
      </c>
      <c r="D364" t="s">
        <v>13095</v>
      </c>
      <c r="E364" s="4">
        <v>369</v>
      </c>
      <c r="F364" s="18">
        <v>700</v>
      </c>
      <c r="G364" s="18" t="str">
        <f t="shared" si="27"/>
        <v>less than 1000</v>
      </c>
      <c r="H364" s="1">
        <v>0.47</v>
      </c>
      <c r="I364" s="9">
        <v>0.47</v>
      </c>
      <c r="J364" s="1" t="e">
        <f>IF(#REF! &gt;= 0.5, "50% or More", "Less than 50%")</f>
        <v>#REF!</v>
      </c>
      <c r="K364" s="12">
        <v>4.4000000000000004</v>
      </c>
      <c r="L364" s="12">
        <f t="shared" si="28"/>
        <v>-0.16079437284984166</v>
      </c>
      <c r="M364" s="4">
        <v>67259</v>
      </c>
      <c r="N364" s="4">
        <f t="shared" si="25"/>
        <v>295939.60000000003</v>
      </c>
      <c r="O364" s="4" t="str">
        <f t="shared" si="29"/>
        <v>1,000 or more</v>
      </c>
      <c r="P364" s="4">
        <f t="shared" si="26"/>
        <v>47081300</v>
      </c>
      <c r="Q364" t="s">
        <v>3203</v>
      </c>
      <c r="R364" t="s">
        <v>3026</v>
      </c>
      <c r="S364" t="s">
        <v>3027</v>
      </c>
      <c r="T364" t="s">
        <v>3028</v>
      </c>
      <c r="U364" t="s">
        <v>3029</v>
      </c>
      <c r="V364" t="s">
        <v>3030</v>
      </c>
      <c r="W364" t="s">
        <v>3204</v>
      </c>
      <c r="X364" t="s">
        <v>3205</v>
      </c>
    </row>
    <row r="365" spans="1:24" x14ac:dyDescent="0.4">
      <c r="A365" t="s">
        <v>3206</v>
      </c>
      <c r="B365" t="s">
        <v>3207</v>
      </c>
      <c r="C365" t="s">
        <v>2990</v>
      </c>
      <c r="D365" t="s">
        <v>13094</v>
      </c>
      <c r="E365" s="4">
        <v>12999</v>
      </c>
      <c r="F365" s="18">
        <v>17999</v>
      </c>
      <c r="G365" s="18" t="str">
        <f t="shared" si="27"/>
        <v>5000 and above</v>
      </c>
      <c r="H365" s="1">
        <v>0.28000000000000003</v>
      </c>
      <c r="I365" s="9">
        <v>0.28000000000000003</v>
      </c>
      <c r="J365" s="1" t="e">
        <f>IF(#REF! &gt;= 0.5, "50% or More", "Less than 50%")</f>
        <v>#REF!</v>
      </c>
      <c r="K365" s="12">
        <v>4.0999999999999996</v>
      </c>
      <c r="L365" s="12">
        <f t="shared" si="28"/>
        <v>-0.16092589034101312</v>
      </c>
      <c r="M365" s="4">
        <v>18998</v>
      </c>
      <c r="N365" s="4">
        <f t="shared" si="25"/>
        <v>77891.799999999988</v>
      </c>
      <c r="O365" s="4" t="str">
        <f t="shared" si="29"/>
        <v>1,000 or more</v>
      </c>
      <c r="P365" s="4">
        <f t="shared" si="26"/>
        <v>341945002</v>
      </c>
      <c r="Q365" t="s">
        <v>3208</v>
      </c>
      <c r="R365" t="s">
        <v>3209</v>
      </c>
      <c r="S365" t="s">
        <v>3210</v>
      </c>
      <c r="T365" t="s">
        <v>3211</v>
      </c>
      <c r="U365" t="s">
        <v>3212</v>
      </c>
      <c r="V365" t="s">
        <v>3213</v>
      </c>
      <c r="W365" t="s">
        <v>3214</v>
      </c>
      <c r="X365" t="s">
        <v>3215</v>
      </c>
    </row>
    <row r="366" spans="1:24" x14ac:dyDescent="0.4">
      <c r="A366" t="s">
        <v>3216</v>
      </c>
      <c r="B366" t="s">
        <v>2947</v>
      </c>
      <c r="C366" t="s">
        <v>2948</v>
      </c>
      <c r="D366" t="s">
        <v>13092</v>
      </c>
      <c r="E366" s="4">
        <v>1799</v>
      </c>
      <c r="F366" s="18">
        <v>19999</v>
      </c>
      <c r="G366" s="18" t="str">
        <f t="shared" si="27"/>
        <v>5000 and above</v>
      </c>
      <c r="H366" s="1">
        <v>0.91</v>
      </c>
      <c r="I366" s="9">
        <v>0.91</v>
      </c>
      <c r="J366" s="1" t="e">
        <f>IF(#REF! &gt;= 0.5, "50% or More", "Less than 50%")</f>
        <v>#REF!</v>
      </c>
      <c r="K366" s="12">
        <v>4.2</v>
      </c>
      <c r="L366" s="12">
        <f t="shared" si="28"/>
        <v>-0.16095118143613801</v>
      </c>
      <c r="M366" s="4">
        <v>13937</v>
      </c>
      <c r="N366" s="4">
        <f t="shared" si="25"/>
        <v>58535.4</v>
      </c>
      <c r="O366" s="4" t="str">
        <f t="shared" si="29"/>
        <v>1,000 or more</v>
      </c>
      <c r="P366" s="4">
        <f t="shared" si="26"/>
        <v>278726063</v>
      </c>
      <c r="Q366" t="s">
        <v>3217</v>
      </c>
      <c r="R366" t="s">
        <v>2950</v>
      </c>
      <c r="S366" t="s">
        <v>2951</v>
      </c>
      <c r="T366" t="s">
        <v>2952</v>
      </c>
      <c r="U366" t="s">
        <v>2953</v>
      </c>
      <c r="V366" t="s">
        <v>2954</v>
      </c>
      <c r="W366" t="s">
        <v>3218</v>
      </c>
      <c r="X366" t="s">
        <v>3219</v>
      </c>
    </row>
    <row r="367" spans="1:24" x14ac:dyDescent="0.4">
      <c r="A367" t="s">
        <v>3220</v>
      </c>
      <c r="B367" t="s">
        <v>3221</v>
      </c>
      <c r="C367" t="s">
        <v>2948</v>
      </c>
      <c r="D367" t="s">
        <v>13092</v>
      </c>
      <c r="E367" s="4">
        <v>2199</v>
      </c>
      <c r="F367" s="18">
        <v>9999</v>
      </c>
      <c r="G367" s="18" t="str">
        <f t="shared" si="27"/>
        <v>5000 and above</v>
      </c>
      <c r="H367" s="1">
        <v>0.78</v>
      </c>
      <c r="I367" s="9">
        <v>0.78</v>
      </c>
      <c r="J367" s="1" t="e">
        <f>IF(#REF! &gt;= 0.5, "50% or More", "Less than 50%")</f>
        <v>#REF!</v>
      </c>
      <c r="K367" s="12">
        <v>4.2</v>
      </c>
      <c r="L367" s="12">
        <f t="shared" si="28"/>
        <v>-0.16194115935640988</v>
      </c>
      <c r="M367" s="4">
        <v>29471</v>
      </c>
      <c r="N367" s="4">
        <f t="shared" si="25"/>
        <v>123778.20000000001</v>
      </c>
      <c r="O367" s="4" t="str">
        <f t="shared" si="29"/>
        <v>1,000 or more</v>
      </c>
      <c r="P367" s="4">
        <f t="shared" si="26"/>
        <v>294680529</v>
      </c>
      <c r="Q367" t="s">
        <v>3222</v>
      </c>
      <c r="R367" t="s">
        <v>3223</v>
      </c>
      <c r="S367" t="s">
        <v>3224</v>
      </c>
      <c r="T367" t="s">
        <v>3225</v>
      </c>
      <c r="U367" t="s">
        <v>3226</v>
      </c>
      <c r="V367" t="s">
        <v>3227</v>
      </c>
      <c r="W367" t="s">
        <v>3228</v>
      </c>
      <c r="X367" t="s">
        <v>3229</v>
      </c>
    </row>
    <row r="368" spans="1:24" x14ac:dyDescent="0.4">
      <c r="A368" t="s">
        <v>3230</v>
      </c>
      <c r="B368" t="s">
        <v>3231</v>
      </c>
      <c r="C368" t="s">
        <v>2990</v>
      </c>
      <c r="D368" t="s">
        <v>13094</v>
      </c>
      <c r="E368" s="4">
        <v>16999</v>
      </c>
      <c r="F368" s="18">
        <v>24999</v>
      </c>
      <c r="G368" s="18" t="str">
        <f t="shared" si="27"/>
        <v>5000 and above</v>
      </c>
      <c r="H368" s="1">
        <v>0.32</v>
      </c>
      <c r="I368" s="9">
        <v>0.32</v>
      </c>
      <c r="J368" s="1" t="e">
        <f>IF(#REF! &gt;= 0.5, "50% or More", "Less than 50%")</f>
        <v>#REF!</v>
      </c>
      <c r="K368" s="12">
        <v>4.0999999999999996</v>
      </c>
      <c r="L368" s="12">
        <f t="shared" si="28"/>
        <v>-0.16259074967748324</v>
      </c>
      <c r="M368" s="4">
        <v>22318</v>
      </c>
      <c r="N368" s="4">
        <f t="shared" si="25"/>
        <v>91503.799999999988</v>
      </c>
      <c r="O368" s="4" t="str">
        <f t="shared" si="29"/>
        <v>1,000 or more</v>
      </c>
      <c r="P368" s="4">
        <f t="shared" si="26"/>
        <v>557927682</v>
      </c>
      <c r="Q368" t="s">
        <v>3232</v>
      </c>
      <c r="R368" t="s">
        <v>3194</v>
      </c>
      <c r="S368" t="s">
        <v>3195</v>
      </c>
      <c r="T368" t="s">
        <v>3196</v>
      </c>
      <c r="U368" t="s">
        <v>3197</v>
      </c>
      <c r="V368" t="s">
        <v>3198</v>
      </c>
      <c r="W368" t="s">
        <v>3233</v>
      </c>
      <c r="X368" t="s">
        <v>3234</v>
      </c>
    </row>
    <row r="369" spans="1:24" x14ac:dyDescent="0.4">
      <c r="A369" t="s">
        <v>3235</v>
      </c>
      <c r="B369" t="s">
        <v>3236</v>
      </c>
      <c r="C369" t="s">
        <v>2990</v>
      </c>
      <c r="D369" t="s">
        <v>13094</v>
      </c>
      <c r="E369" s="4">
        <v>16499</v>
      </c>
      <c r="F369" s="18">
        <v>20999</v>
      </c>
      <c r="G369" s="18" t="str">
        <f t="shared" si="27"/>
        <v>5000 and above</v>
      </c>
      <c r="H369" s="1">
        <v>0.21</v>
      </c>
      <c r="I369" s="9">
        <v>0.21</v>
      </c>
      <c r="J369" s="1" t="e">
        <f>IF(#REF! &gt;= 0.5, "50% or More", "Less than 50%")</f>
        <v>#REF!</v>
      </c>
      <c r="K369" s="12">
        <v>4</v>
      </c>
      <c r="L369" s="12">
        <f t="shared" si="28"/>
        <v>-0.16260210950625734</v>
      </c>
      <c r="M369" s="4">
        <v>21350</v>
      </c>
      <c r="N369" s="4">
        <f t="shared" si="25"/>
        <v>85400</v>
      </c>
      <c r="O369" s="4" t="str">
        <f t="shared" si="29"/>
        <v>1,000 or more</v>
      </c>
      <c r="P369" s="4">
        <f t="shared" si="26"/>
        <v>448328650</v>
      </c>
      <c r="Q369" t="s">
        <v>3237</v>
      </c>
      <c r="R369" t="s">
        <v>3238</v>
      </c>
      <c r="S369" t="s">
        <v>3239</v>
      </c>
      <c r="T369" t="s">
        <v>3240</v>
      </c>
      <c r="U369" t="s">
        <v>3241</v>
      </c>
      <c r="V369" t="s">
        <v>3242</v>
      </c>
      <c r="W369" t="s">
        <v>3243</v>
      </c>
      <c r="X369" t="s">
        <v>3244</v>
      </c>
    </row>
    <row r="370" spans="1:24" x14ac:dyDescent="0.4">
      <c r="A370" t="s">
        <v>3245</v>
      </c>
      <c r="B370" t="s">
        <v>2947</v>
      </c>
      <c r="C370" t="s">
        <v>2948</v>
      </c>
      <c r="D370" t="s">
        <v>13092</v>
      </c>
      <c r="E370" s="4">
        <v>1799</v>
      </c>
      <c r="F370" s="18">
        <v>19999</v>
      </c>
      <c r="G370" s="18" t="str">
        <f t="shared" si="27"/>
        <v>5000 and above</v>
      </c>
      <c r="H370" s="1">
        <v>0.91</v>
      </c>
      <c r="I370" s="9">
        <v>0.91</v>
      </c>
      <c r="J370" s="1" t="e">
        <f>IF(#REF! &gt;= 0.5, "50% or More", "Less than 50%")</f>
        <v>#REF!</v>
      </c>
      <c r="K370" s="12">
        <v>4.2</v>
      </c>
      <c r="L370" s="12">
        <f t="shared" si="28"/>
        <v>-0.16301184838088911</v>
      </c>
      <c r="M370" s="4">
        <v>13937</v>
      </c>
      <c r="N370" s="4">
        <f t="shared" si="25"/>
        <v>58535.4</v>
      </c>
      <c r="O370" s="4" t="str">
        <f t="shared" si="29"/>
        <v>1,000 or more</v>
      </c>
      <c r="P370" s="4">
        <f t="shared" si="26"/>
        <v>278726063</v>
      </c>
      <c r="Q370" t="s">
        <v>3217</v>
      </c>
      <c r="R370" t="s">
        <v>2950</v>
      </c>
      <c r="S370" t="s">
        <v>2951</v>
      </c>
      <c r="T370" t="s">
        <v>2952</v>
      </c>
      <c r="U370" t="s">
        <v>2953</v>
      </c>
      <c r="V370" t="s">
        <v>2954</v>
      </c>
      <c r="W370" t="s">
        <v>3246</v>
      </c>
      <c r="X370" t="s">
        <v>3247</v>
      </c>
    </row>
    <row r="371" spans="1:24" x14ac:dyDescent="0.4">
      <c r="A371" t="s">
        <v>16</v>
      </c>
      <c r="B371" t="s">
        <v>17</v>
      </c>
      <c r="C371" t="s">
        <v>18</v>
      </c>
      <c r="D371" t="s">
        <v>13079</v>
      </c>
      <c r="E371" s="4">
        <v>399</v>
      </c>
      <c r="F371" s="18">
        <v>1099</v>
      </c>
      <c r="G371" s="18" t="str">
        <f t="shared" si="27"/>
        <v>less than 5000</v>
      </c>
      <c r="H371" s="1">
        <v>0.64</v>
      </c>
      <c r="I371" s="9">
        <v>0.64</v>
      </c>
      <c r="J371" s="1" t="e">
        <f>IF(#REF! &gt;= 0.5, "50% or More", "Less than 50%")</f>
        <v>#REF!</v>
      </c>
      <c r="K371" s="12">
        <v>4.2</v>
      </c>
      <c r="L371" s="12">
        <f t="shared" si="28"/>
        <v>-0.16401238924954983</v>
      </c>
      <c r="M371" s="4">
        <v>24270</v>
      </c>
      <c r="N371" s="4">
        <f t="shared" si="25"/>
        <v>101934</v>
      </c>
      <c r="O371" s="4" t="str">
        <f t="shared" si="29"/>
        <v>1,000 or more</v>
      </c>
      <c r="P371" s="4">
        <f t="shared" si="26"/>
        <v>26672730</v>
      </c>
      <c r="Q371" t="s">
        <v>19</v>
      </c>
      <c r="R371" t="s">
        <v>20</v>
      </c>
      <c r="S371" t="s">
        <v>21</v>
      </c>
      <c r="T371" t="s">
        <v>22</v>
      </c>
      <c r="U371" t="s">
        <v>23</v>
      </c>
      <c r="V371" t="s">
        <v>825</v>
      </c>
      <c r="W371" t="s">
        <v>3248</v>
      </c>
      <c r="X371" t="s">
        <v>3249</v>
      </c>
    </row>
    <row r="372" spans="1:24" x14ac:dyDescent="0.4">
      <c r="A372" t="s">
        <v>3250</v>
      </c>
      <c r="B372" t="s">
        <v>3251</v>
      </c>
      <c r="C372" t="s">
        <v>2990</v>
      </c>
      <c r="D372" t="s">
        <v>13094</v>
      </c>
      <c r="E372" s="4">
        <v>8499</v>
      </c>
      <c r="F372" s="18">
        <v>10999</v>
      </c>
      <c r="G372" s="18" t="str">
        <f t="shared" si="27"/>
        <v>5000 and above</v>
      </c>
      <c r="H372" s="1">
        <v>0.23</v>
      </c>
      <c r="I372" s="9">
        <v>0.23</v>
      </c>
      <c r="J372" s="1" t="e">
        <f>IF(#REF! &gt;= 0.5, "50% or More", "Less than 50%")</f>
        <v>#REF!</v>
      </c>
      <c r="K372" s="12">
        <v>4.0999999999999996</v>
      </c>
      <c r="L372" s="12">
        <f t="shared" si="28"/>
        <v>-0.16434924069891574</v>
      </c>
      <c r="M372" s="4">
        <v>313836</v>
      </c>
      <c r="N372" s="4">
        <f t="shared" si="25"/>
        <v>1286727.5999999999</v>
      </c>
      <c r="O372" s="4" t="str">
        <f t="shared" si="29"/>
        <v>1,000 or more</v>
      </c>
      <c r="P372" s="4">
        <f t="shared" si="26"/>
        <v>3451882164</v>
      </c>
      <c r="Q372" t="s">
        <v>3252</v>
      </c>
      <c r="R372" t="s">
        <v>3253</v>
      </c>
      <c r="S372" t="s">
        <v>3254</v>
      </c>
      <c r="T372" t="s">
        <v>3255</v>
      </c>
      <c r="U372" t="s">
        <v>3256</v>
      </c>
      <c r="V372" t="s">
        <v>3257</v>
      </c>
      <c r="W372" t="s">
        <v>3258</v>
      </c>
      <c r="X372" t="s">
        <v>3259</v>
      </c>
    </row>
    <row r="373" spans="1:24" x14ac:dyDescent="0.4">
      <c r="A373" t="s">
        <v>3260</v>
      </c>
      <c r="B373" t="s">
        <v>3261</v>
      </c>
      <c r="C373" t="s">
        <v>2990</v>
      </c>
      <c r="D373" t="s">
        <v>13094</v>
      </c>
      <c r="E373" s="4">
        <v>6499</v>
      </c>
      <c r="F373" s="18">
        <v>8499</v>
      </c>
      <c r="G373" s="18" t="str">
        <f t="shared" si="27"/>
        <v>5000 and above</v>
      </c>
      <c r="H373" s="1">
        <v>0.24</v>
      </c>
      <c r="I373" s="9">
        <v>0.24</v>
      </c>
      <c r="J373" s="1" t="e">
        <f>IF(#REF! &gt;= 0.5, "50% or More", "Less than 50%")</f>
        <v>#REF!</v>
      </c>
      <c r="K373" s="12">
        <v>4.0999999999999996</v>
      </c>
      <c r="L373" s="12">
        <f t="shared" si="28"/>
        <v>-0.16439935842193523</v>
      </c>
      <c r="M373" s="4">
        <v>313836</v>
      </c>
      <c r="N373" s="4">
        <f t="shared" si="25"/>
        <v>1286727.5999999999</v>
      </c>
      <c r="O373" s="4" t="str">
        <f t="shared" si="29"/>
        <v>1,000 or more</v>
      </c>
      <c r="P373" s="4">
        <f t="shared" si="26"/>
        <v>2667292164</v>
      </c>
      <c r="Q373" t="s">
        <v>3262</v>
      </c>
      <c r="R373" t="s">
        <v>3253</v>
      </c>
      <c r="S373" t="s">
        <v>3254</v>
      </c>
      <c r="T373" t="s">
        <v>3255</v>
      </c>
      <c r="U373" t="s">
        <v>3256</v>
      </c>
      <c r="V373" t="s">
        <v>3257</v>
      </c>
      <c r="W373" t="s">
        <v>3263</v>
      </c>
      <c r="X373" t="s">
        <v>3264</v>
      </c>
    </row>
    <row r="374" spans="1:24" x14ac:dyDescent="0.4">
      <c r="A374" t="s">
        <v>3265</v>
      </c>
      <c r="B374" t="s">
        <v>2947</v>
      </c>
      <c r="C374" t="s">
        <v>2948</v>
      </c>
      <c r="D374" t="s">
        <v>13092</v>
      </c>
      <c r="E374" s="4">
        <v>1799</v>
      </c>
      <c r="F374" s="18">
        <v>19999</v>
      </c>
      <c r="G374" s="18" t="str">
        <f t="shared" si="27"/>
        <v>5000 and above</v>
      </c>
      <c r="H374" s="1">
        <v>0.91</v>
      </c>
      <c r="I374" s="9">
        <v>0.91</v>
      </c>
      <c r="J374" s="1" t="e">
        <f>IF(#REF! &gt;= 0.5, "50% or More", "Less than 50%")</f>
        <v>#REF!</v>
      </c>
      <c r="K374" s="12">
        <v>4.2</v>
      </c>
      <c r="L374" s="12">
        <f t="shared" si="28"/>
        <v>-0.16444412558542257</v>
      </c>
      <c r="M374" s="4">
        <v>13937</v>
      </c>
      <c r="N374" s="4">
        <f t="shared" si="25"/>
        <v>58535.4</v>
      </c>
      <c r="O374" s="4" t="str">
        <f t="shared" si="29"/>
        <v>1,000 or more</v>
      </c>
      <c r="P374" s="4">
        <f t="shared" si="26"/>
        <v>278726063</v>
      </c>
      <c r="Q374" t="s">
        <v>3266</v>
      </c>
      <c r="R374" t="s">
        <v>2950</v>
      </c>
      <c r="S374" t="s">
        <v>2951</v>
      </c>
      <c r="T374" t="s">
        <v>2952</v>
      </c>
      <c r="U374" t="s">
        <v>2953</v>
      </c>
      <c r="V374" t="s">
        <v>2954</v>
      </c>
      <c r="W374" t="s">
        <v>3267</v>
      </c>
      <c r="X374" t="s">
        <v>3268</v>
      </c>
    </row>
    <row r="375" spans="1:24" x14ac:dyDescent="0.4">
      <c r="A375" t="s">
        <v>3269</v>
      </c>
      <c r="B375" t="s">
        <v>3270</v>
      </c>
      <c r="C375" t="s">
        <v>2990</v>
      </c>
      <c r="D375" t="s">
        <v>13094</v>
      </c>
      <c r="E375" s="4">
        <v>8999</v>
      </c>
      <c r="F375" s="18">
        <v>11999</v>
      </c>
      <c r="G375" s="18" t="str">
        <f t="shared" si="27"/>
        <v>5000 and above</v>
      </c>
      <c r="H375" s="1">
        <v>0.25</v>
      </c>
      <c r="I375" s="9">
        <v>0.25</v>
      </c>
      <c r="J375" s="1" t="e">
        <f>IF(#REF! &gt;= 0.5, "50% or More", "Less than 50%")</f>
        <v>#REF!</v>
      </c>
      <c r="K375" s="12">
        <v>4</v>
      </c>
      <c r="L375" s="12">
        <f t="shared" si="28"/>
        <v>-0.165453548419458</v>
      </c>
      <c r="M375" s="4">
        <v>12796</v>
      </c>
      <c r="N375" s="4">
        <f t="shared" si="25"/>
        <v>51184</v>
      </c>
      <c r="O375" s="4" t="str">
        <f t="shared" si="29"/>
        <v>1,000 or more</v>
      </c>
      <c r="P375" s="4">
        <f t="shared" si="26"/>
        <v>153539204</v>
      </c>
      <c r="Q375" t="s">
        <v>3097</v>
      </c>
      <c r="R375" t="s">
        <v>3098</v>
      </c>
      <c r="S375" t="s">
        <v>3099</v>
      </c>
      <c r="T375" t="s">
        <v>3100</v>
      </c>
      <c r="U375" t="s">
        <v>3101</v>
      </c>
      <c r="V375" t="s">
        <v>3102</v>
      </c>
      <c r="W375" t="s">
        <v>3271</v>
      </c>
      <c r="X375" t="s">
        <v>3272</v>
      </c>
    </row>
    <row r="376" spans="1:24" x14ac:dyDescent="0.4">
      <c r="A376" t="s">
        <v>3273</v>
      </c>
      <c r="B376" t="s">
        <v>3274</v>
      </c>
      <c r="C376" t="s">
        <v>3275</v>
      </c>
      <c r="D376" t="s">
        <v>13093</v>
      </c>
      <c r="E376" s="4">
        <v>139</v>
      </c>
      <c r="F376" s="18">
        <v>495</v>
      </c>
      <c r="G376" s="18" t="str">
        <f t="shared" si="27"/>
        <v>less than 500</v>
      </c>
      <c r="H376" s="1">
        <v>0.72</v>
      </c>
      <c r="I376" s="9">
        <v>0.72</v>
      </c>
      <c r="J376" s="1" t="e">
        <f>IF(#REF! &gt;= 0.5, "50% or More", "Less than 50%")</f>
        <v>#REF!</v>
      </c>
      <c r="K376" s="12">
        <v>4.3</v>
      </c>
      <c r="L376" s="12">
        <f t="shared" si="28"/>
        <v>-0.16578775662780917</v>
      </c>
      <c r="M376" s="4">
        <v>14185</v>
      </c>
      <c r="N376" s="4">
        <f t="shared" si="25"/>
        <v>60995.5</v>
      </c>
      <c r="O376" s="4" t="str">
        <f t="shared" si="29"/>
        <v>1,000 or more</v>
      </c>
      <c r="P376" s="4">
        <f t="shared" si="26"/>
        <v>7021575</v>
      </c>
      <c r="Q376" t="s">
        <v>3276</v>
      </c>
      <c r="R376" t="s">
        <v>2037</v>
      </c>
      <c r="S376" t="s">
        <v>2038</v>
      </c>
      <c r="T376" t="s">
        <v>2039</v>
      </c>
      <c r="U376" t="s">
        <v>2040</v>
      </c>
      <c r="V376" t="s">
        <v>3277</v>
      </c>
      <c r="W376" t="s">
        <v>3278</v>
      </c>
      <c r="X376" t="s">
        <v>3279</v>
      </c>
    </row>
    <row r="377" spans="1:24" x14ac:dyDescent="0.4">
      <c r="A377" t="s">
        <v>3280</v>
      </c>
      <c r="B377" t="s">
        <v>3281</v>
      </c>
      <c r="C377" t="s">
        <v>2948</v>
      </c>
      <c r="D377" t="s">
        <v>13092</v>
      </c>
      <c r="E377" s="4">
        <v>3999</v>
      </c>
      <c r="F377" s="18">
        <v>16999</v>
      </c>
      <c r="G377" s="18" t="str">
        <f t="shared" si="27"/>
        <v>5000 and above</v>
      </c>
      <c r="H377" s="1">
        <v>0.76</v>
      </c>
      <c r="I377" s="9">
        <v>0.76</v>
      </c>
      <c r="J377" s="1" t="e">
        <f>IF(#REF! &gt;= 0.5, "50% or More", "Less than 50%")</f>
        <v>#REF!</v>
      </c>
      <c r="K377" s="12">
        <v>4.3</v>
      </c>
      <c r="L377" s="12">
        <f t="shared" si="28"/>
        <v>-0.16669656766133137</v>
      </c>
      <c r="M377" s="4">
        <v>17159</v>
      </c>
      <c r="N377" s="4">
        <f t="shared" si="25"/>
        <v>73783.7</v>
      </c>
      <c r="O377" s="4" t="str">
        <f t="shared" si="29"/>
        <v>1,000 or more</v>
      </c>
      <c r="P377" s="4">
        <f t="shared" si="26"/>
        <v>291685841</v>
      </c>
      <c r="Q377" t="s">
        <v>3282</v>
      </c>
      <c r="R377" t="s">
        <v>3283</v>
      </c>
      <c r="S377" t="s">
        <v>3284</v>
      </c>
      <c r="T377" t="s">
        <v>3285</v>
      </c>
      <c r="U377" t="s">
        <v>3286</v>
      </c>
      <c r="V377" t="s">
        <v>3287</v>
      </c>
      <c r="W377" t="s">
        <v>3288</v>
      </c>
      <c r="X377" t="s">
        <v>3289</v>
      </c>
    </row>
    <row r="378" spans="1:24" x14ac:dyDescent="0.4">
      <c r="A378" t="s">
        <v>3290</v>
      </c>
      <c r="B378" t="s">
        <v>3291</v>
      </c>
      <c r="C378" t="s">
        <v>2948</v>
      </c>
      <c r="D378" t="s">
        <v>13092</v>
      </c>
      <c r="E378" s="4">
        <v>2998</v>
      </c>
      <c r="F378" s="18">
        <v>5999</v>
      </c>
      <c r="G378" s="18" t="str">
        <f t="shared" si="27"/>
        <v>5000 and above</v>
      </c>
      <c r="H378" s="1">
        <v>0.5</v>
      </c>
      <c r="I378" s="9">
        <v>0.5</v>
      </c>
      <c r="J378" s="1" t="e">
        <f>IF(#REF! &gt;= 0.5, "50% or More", "Less than 50%")</f>
        <v>#REF!</v>
      </c>
      <c r="K378" s="12">
        <v>4.0999999999999996</v>
      </c>
      <c r="L378" s="12">
        <f t="shared" si="28"/>
        <v>-0.16776069495394619</v>
      </c>
      <c r="M378" s="4">
        <v>5179</v>
      </c>
      <c r="N378" s="4">
        <f t="shared" si="25"/>
        <v>21233.899999999998</v>
      </c>
      <c r="O378" s="4" t="str">
        <f t="shared" si="29"/>
        <v>1,000 or more</v>
      </c>
      <c r="P378" s="4">
        <f t="shared" si="26"/>
        <v>31068821</v>
      </c>
      <c r="Q378" t="s">
        <v>3292</v>
      </c>
      <c r="R378" t="s">
        <v>3293</v>
      </c>
      <c r="S378" t="s">
        <v>3294</v>
      </c>
      <c r="T378" t="s">
        <v>3295</v>
      </c>
      <c r="U378" t="s">
        <v>3296</v>
      </c>
      <c r="V378" t="s">
        <v>3297</v>
      </c>
      <c r="W378" t="s">
        <v>3298</v>
      </c>
      <c r="X378" t="s">
        <v>3299</v>
      </c>
    </row>
    <row r="379" spans="1:24" x14ac:dyDescent="0.4">
      <c r="A379" t="s">
        <v>27</v>
      </c>
      <c r="B379" t="s">
        <v>28</v>
      </c>
      <c r="C379" t="s">
        <v>18</v>
      </c>
      <c r="D379" t="s">
        <v>13079</v>
      </c>
      <c r="E379" s="4">
        <v>199</v>
      </c>
      <c r="F379" s="18">
        <v>349</v>
      </c>
      <c r="G379" s="18" t="str">
        <f t="shared" si="27"/>
        <v>less than 500</v>
      </c>
      <c r="H379" s="1">
        <v>0.43</v>
      </c>
      <c r="I379" s="9">
        <v>0.43</v>
      </c>
      <c r="J379" s="1" t="e">
        <f>IF(#REF! &gt;= 0.5, "50% or More", "Less than 50%")</f>
        <v>#REF!</v>
      </c>
      <c r="K379" s="12">
        <v>4</v>
      </c>
      <c r="L379" s="12">
        <f t="shared" si="28"/>
        <v>-0.16776945170933613</v>
      </c>
      <c r="M379" s="4">
        <v>43993</v>
      </c>
      <c r="N379" s="4">
        <f t="shared" si="25"/>
        <v>175972</v>
      </c>
      <c r="O379" s="4" t="str">
        <f t="shared" si="29"/>
        <v>1,000 or more</v>
      </c>
      <c r="P379" s="4">
        <f t="shared" si="26"/>
        <v>15353557</v>
      </c>
      <c r="Q379" t="s">
        <v>29</v>
      </c>
      <c r="R379" t="s">
        <v>30</v>
      </c>
      <c r="S379" t="s">
        <v>31</v>
      </c>
      <c r="T379" t="s">
        <v>32</v>
      </c>
      <c r="U379" t="s">
        <v>33</v>
      </c>
      <c r="V379" t="s">
        <v>34</v>
      </c>
      <c r="W379" t="s">
        <v>3300</v>
      </c>
      <c r="X379" t="s">
        <v>3301</v>
      </c>
    </row>
    <row r="380" spans="1:24" x14ac:dyDescent="0.4">
      <c r="A380" t="s">
        <v>3302</v>
      </c>
      <c r="B380" t="s">
        <v>3303</v>
      </c>
      <c r="C380" t="s">
        <v>2990</v>
      </c>
      <c r="D380" t="s">
        <v>13094</v>
      </c>
      <c r="E380" s="4">
        <v>15499</v>
      </c>
      <c r="F380" s="18">
        <v>18999</v>
      </c>
      <c r="G380" s="18" t="str">
        <f t="shared" si="27"/>
        <v>5000 and above</v>
      </c>
      <c r="H380" s="1">
        <v>0.18</v>
      </c>
      <c r="I380" s="9">
        <v>0.18</v>
      </c>
      <c r="J380" s="1" t="e">
        <f>IF(#REF! &gt;= 0.5, "50% or More", "Less than 50%")</f>
        <v>#REF!</v>
      </c>
      <c r="K380" s="12">
        <v>4.0999999999999996</v>
      </c>
      <c r="L380" s="12">
        <f t="shared" si="28"/>
        <v>-0.16781110568986496</v>
      </c>
      <c r="M380" s="4">
        <v>19252</v>
      </c>
      <c r="N380" s="4">
        <f t="shared" si="25"/>
        <v>78933.2</v>
      </c>
      <c r="O380" s="4" t="str">
        <f t="shared" si="29"/>
        <v>1,000 or more</v>
      </c>
      <c r="P380" s="4">
        <f t="shared" si="26"/>
        <v>365768748</v>
      </c>
      <c r="Q380" t="s">
        <v>3304</v>
      </c>
      <c r="R380" t="s">
        <v>3305</v>
      </c>
      <c r="S380" t="s">
        <v>3306</v>
      </c>
      <c r="T380" t="s">
        <v>3307</v>
      </c>
      <c r="U380" t="s">
        <v>3308</v>
      </c>
      <c r="V380" t="s">
        <v>3309</v>
      </c>
      <c r="W380" t="s">
        <v>3310</v>
      </c>
      <c r="X380" t="s">
        <v>3311</v>
      </c>
    </row>
    <row r="381" spans="1:24" x14ac:dyDescent="0.4">
      <c r="A381" t="s">
        <v>37</v>
      </c>
      <c r="B381" t="s">
        <v>38</v>
      </c>
      <c r="C381" t="s">
        <v>18</v>
      </c>
      <c r="D381" t="s">
        <v>13079</v>
      </c>
      <c r="E381" s="4">
        <v>199</v>
      </c>
      <c r="F381" s="18">
        <v>999</v>
      </c>
      <c r="G381" s="18" t="str">
        <f t="shared" si="27"/>
        <v>less than 1000</v>
      </c>
      <c r="H381" s="1">
        <v>0.8</v>
      </c>
      <c r="I381" s="9">
        <v>0.8</v>
      </c>
      <c r="J381" s="1" t="e">
        <f>IF(#REF! &gt;= 0.5, "50% or More", "Less than 50%")</f>
        <v>#REF!</v>
      </c>
      <c r="K381" s="12">
        <v>3.9</v>
      </c>
      <c r="L381" s="12">
        <f t="shared" si="28"/>
        <v>-0.16789522622221634</v>
      </c>
      <c r="M381" s="4">
        <v>7928</v>
      </c>
      <c r="N381" s="4">
        <f t="shared" si="25"/>
        <v>30919.200000000001</v>
      </c>
      <c r="O381" s="4" t="str">
        <f t="shared" si="29"/>
        <v>1,000 or more</v>
      </c>
      <c r="P381" s="4">
        <f t="shared" si="26"/>
        <v>7920072</v>
      </c>
      <c r="Q381" t="s">
        <v>3312</v>
      </c>
      <c r="R381" t="s">
        <v>40</v>
      </c>
      <c r="S381" t="s">
        <v>41</v>
      </c>
      <c r="T381" t="s">
        <v>42</v>
      </c>
      <c r="U381" t="s">
        <v>43</v>
      </c>
      <c r="V381" t="s">
        <v>3313</v>
      </c>
      <c r="W381" t="s">
        <v>3314</v>
      </c>
      <c r="X381" t="s">
        <v>3315</v>
      </c>
    </row>
    <row r="382" spans="1:24" x14ac:dyDescent="0.4">
      <c r="A382" t="s">
        <v>3316</v>
      </c>
      <c r="B382" t="s">
        <v>2947</v>
      </c>
      <c r="C382" t="s">
        <v>2948</v>
      </c>
      <c r="D382" t="s">
        <v>13092</v>
      </c>
      <c r="E382" s="4">
        <v>1799</v>
      </c>
      <c r="F382" s="18">
        <v>19999</v>
      </c>
      <c r="G382" s="18" t="str">
        <f t="shared" si="27"/>
        <v>5000 and above</v>
      </c>
      <c r="H382" s="1">
        <v>0.91</v>
      </c>
      <c r="I382" s="9">
        <v>0.91</v>
      </c>
      <c r="J382" s="1" t="e">
        <f>IF(#REF! &gt;= 0.5, "50% or More", "Less than 50%")</f>
        <v>#REF!</v>
      </c>
      <c r="K382" s="12">
        <v>4.2</v>
      </c>
      <c r="L382" s="12">
        <f t="shared" si="28"/>
        <v>-0.16719998675813694</v>
      </c>
      <c r="M382" s="4">
        <v>13937</v>
      </c>
      <c r="N382" s="4">
        <f t="shared" si="25"/>
        <v>58535.4</v>
      </c>
      <c r="O382" s="4" t="str">
        <f t="shared" si="29"/>
        <v>1,000 or more</v>
      </c>
      <c r="P382" s="4">
        <f t="shared" si="26"/>
        <v>278726063</v>
      </c>
      <c r="Q382" t="s">
        <v>2949</v>
      </c>
      <c r="R382" t="s">
        <v>2950</v>
      </c>
      <c r="S382" t="s">
        <v>2951</v>
      </c>
      <c r="T382" t="s">
        <v>2952</v>
      </c>
      <c r="U382" t="s">
        <v>2953</v>
      </c>
      <c r="V382" t="s">
        <v>2954</v>
      </c>
      <c r="W382" t="s">
        <v>3317</v>
      </c>
      <c r="X382" t="s">
        <v>3318</v>
      </c>
    </row>
    <row r="383" spans="1:24" x14ac:dyDescent="0.4">
      <c r="A383" t="s">
        <v>3319</v>
      </c>
      <c r="B383" t="s">
        <v>3320</v>
      </c>
      <c r="C383" t="s">
        <v>2990</v>
      </c>
      <c r="D383" t="s">
        <v>13094</v>
      </c>
      <c r="E383" s="4">
        <v>8999</v>
      </c>
      <c r="F383" s="18">
        <v>11999</v>
      </c>
      <c r="G383" s="18" t="str">
        <f t="shared" si="27"/>
        <v>5000 and above</v>
      </c>
      <c r="H383" s="1">
        <v>0.25</v>
      </c>
      <c r="I383" s="9">
        <v>0.25</v>
      </c>
      <c r="J383" s="1" t="e">
        <f>IF(#REF! &gt;= 0.5, "50% or More", "Less than 50%")</f>
        <v>#REF!</v>
      </c>
      <c r="K383" s="12">
        <v>4</v>
      </c>
      <c r="L383" s="12">
        <f t="shared" si="28"/>
        <v>-0.16822641603961647</v>
      </c>
      <c r="M383" s="4">
        <v>12796</v>
      </c>
      <c r="N383" s="4">
        <f t="shared" si="25"/>
        <v>51184</v>
      </c>
      <c r="O383" s="4" t="str">
        <f t="shared" si="29"/>
        <v>1,000 or more</v>
      </c>
      <c r="P383" s="4">
        <f t="shared" si="26"/>
        <v>153539204</v>
      </c>
      <c r="Q383" t="s">
        <v>3097</v>
      </c>
      <c r="R383" t="s">
        <v>3098</v>
      </c>
      <c r="S383" t="s">
        <v>3099</v>
      </c>
      <c r="T383" t="s">
        <v>3100</v>
      </c>
      <c r="U383" t="s">
        <v>3101</v>
      </c>
      <c r="V383" t="s">
        <v>3102</v>
      </c>
      <c r="W383" t="s">
        <v>3321</v>
      </c>
      <c r="X383" t="s">
        <v>3322</v>
      </c>
    </row>
    <row r="384" spans="1:24" x14ac:dyDescent="0.4">
      <c r="A384" t="s">
        <v>3323</v>
      </c>
      <c r="B384" t="s">
        <v>3324</v>
      </c>
      <c r="C384" t="s">
        <v>3107</v>
      </c>
      <c r="D384" t="s">
        <v>13093</v>
      </c>
      <c r="E384" s="4">
        <v>873</v>
      </c>
      <c r="F384" s="18">
        <v>1699</v>
      </c>
      <c r="G384" s="18" t="str">
        <f t="shared" si="27"/>
        <v>less than 5000</v>
      </c>
      <c r="H384" s="1">
        <v>0.49</v>
      </c>
      <c r="I384" s="9">
        <v>0.49</v>
      </c>
      <c r="J384" s="1" t="e">
        <f>IF(#REF! &gt;= 0.5, "50% or More", "Less than 50%")</f>
        <v>#REF!</v>
      </c>
      <c r="K384" s="12">
        <v>4.4000000000000004</v>
      </c>
      <c r="L384" s="12">
        <f t="shared" si="28"/>
        <v>-0.16856225111687376</v>
      </c>
      <c r="M384" s="4">
        <v>1680</v>
      </c>
      <c r="N384" s="4">
        <f t="shared" si="25"/>
        <v>7392.0000000000009</v>
      </c>
      <c r="O384" s="4" t="str">
        <f t="shared" si="29"/>
        <v>1,000 or more</v>
      </c>
      <c r="P384" s="4">
        <f t="shared" si="26"/>
        <v>2854320</v>
      </c>
      <c r="Q384" t="s">
        <v>3325</v>
      </c>
      <c r="R384" t="s">
        <v>3326</v>
      </c>
      <c r="S384" t="s">
        <v>3327</v>
      </c>
      <c r="T384" t="s">
        <v>3328</v>
      </c>
      <c r="U384" t="s">
        <v>3329</v>
      </c>
      <c r="V384" t="s">
        <v>3330</v>
      </c>
      <c r="W384" t="s">
        <v>3331</v>
      </c>
      <c r="X384" t="s">
        <v>3332</v>
      </c>
    </row>
    <row r="385" spans="1:24" x14ac:dyDescent="0.4">
      <c r="A385" t="s">
        <v>3333</v>
      </c>
      <c r="B385" t="s">
        <v>3334</v>
      </c>
      <c r="C385" t="s">
        <v>2990</v>
      </c>
      <c r="D385" t="s">
        <v>13094</v>
      </c>
      <c r="E385" s="4">
        <v>12999</v>
      </c>
      <c r="F385" s="18">
        <v>15999</v>
      </c>
      <c r="G385" s="18" t="str">
        <f t="shared" si="27"/>
        <v>5000 and above</v>
      </c>
      <c r="H385" s="1">
        <v>0.19</v>
      </c>
      <c r="I385" s="9">
        <v>0.19</v>
      </c>
      <c r="J385" s="1" t="e">
        <f>IF(#REF! &gt;= 0.5, "50% or More", "Less than 50%")</f>
        <v>#REF!</v>
      </c>
      <c r="K385" s="12">
        <v>4.2</v>
      </c>
      <c r="L385" s="12">
        <f t="shared" si="28"/>
        <v>-0.16879360178840025</v>
      </c>
      <c r="M385" s="4">
        <v>13246</v>
      </c>
      <c r="N385" s="4">
        <f t="shared" si="25"/>
        <v>55633.200000000004</v>
      </c>
      <c r="O385" s="4" t="str">
        <f t="shared" si="29"/>
        <v>1,000 or more</v>
      </c>
      <c r="P385" s="4">
        <f t="shared" si="26"/>
        <v>211922754</v>
      </c>
      <c r="Q385" t="s">
        <v>3335</v>
      </c>
      <c r="R385" t="s">
        <v>3336</v>
      </c>
      <c r="S385" t="s">
        <v>3337</v>
      </c>
      <c r="T385" t="s">
        <v>3338</v>
      </c>
      <c r="U385" t="s">
        <v>3339</v>
      </c>
      <c r="V385" t="s">
        <v>3340</v>
      </c>
      <c r="W385" t="s">
        <v>3341</v>
      </c>
      <c r="X385" t="s">
        <v>3342</v>
      </c>
    </row>
    <row r="386" spans="1:24" x14ac:dyDescent="0.4">
      <c r="A386" t="s">
        <v>3343</v>
      </c>
      <c r="B386" t="s">
        <v>3344</v>
      </c>
      <c r="C386" t="s">
        <v>3345</v>
      </c>
      <c r="D386" t="s">
        <v>13093</v>
      </c>
      <c r="E386" s="4">
        <v>539</v>
      </c>
      <c r="F386" s="18">
        <v>1599</v>
      </c>
      <c r="G386" s="18" t="str">
        <f t="shared" si="27"/>
        <v>less than 5000</v>
      </c>
      <c r="H386" s="1">
        <v>0.66</v>
      </c>
      <c r="I386" s="9">
        <v>0.66</v>
      </c>
      <c r="J386" s="1" t="e">
        <f>IF(#REF! &gt;= 0.5, "50% or More", "Less than 50%")</f>
        <v>#REF!</v>
      </c>
      <c r="K386" s="12">
        <v>3.8</v>
      </c>
      <c r="L386" s="12">
        <f t="shared" si="28"/>
        <v>-0.16850888671811051</v>
      </c>
      <c r="M386" s="4">
        <v>14648</v>
      </c>
      <c r="N386" s="4">
        <f t="shared" ref="N386:N449" si="30">K386*M386</f>
        <v>55662.399999999994</v>
      </c>
      <c r="O386" s="4" t="str">
        <f t="shared" si="29"/>
        <v>1,000 or more</v>
      </c>
      <c r="P386" s="4">
        <f t="shared" ref="P386:P449" si="31">F386*M386</f>
        <v>23422152</v>
      </c>
      <c r="Q386" t="s">
        <v>3346</v>
      </c>
      <c r="R386" t="s">
        <v>3347</v>
      </c>
      <c r="S386" t="s">
        <v>3348</v>
      </c>
      <c r="T386" t="s">
        <v>3349</v>
      </c>
      <c r="U386" t="s">
        <v>3350</v>
      </c>
      <c r="V386" t="s">
        <v>3351</v>
      </c>
      <c r="W386" t="s">
        <v>3352</v>
      </c>
      <c r="X386" t="s">
        <v>3353</v>
      </c>
    </row>
    <row r="387" spans="1:24" x14ac:dyDescent="0.4">
      <c r="A387" t="s">
        <v>3354</v>
      </c>
      <c r="B387" t="s">
        <v>2958</v>
      </c>
      <c r="C387" t="s">
        <v>2948</v>
      </c>
      <c r="D387" t="s">
        <v>13092</v>
      </c>
      <c r="E387" s="4">
        <v>1999</v>
      </c>
      <c r="F387" s="18">
        <v>9999</v>
      </c>
      <c r="G387" s="18" t="str">
        <f t="shared" ref="G387:G450" si="32">IF(F387&lt;500,"less than 500",IF(F387&lt;1000,"less than 1000",IF(F387&lt;5000,"less than 5000","5000 and above")))</f>
        <v>5000 and above</v>
      </c>
      <c r="H387" s="1">
        <v>0.8</v>
      </c>
      <c r="I387" s="9">
        <v>0.8</v>
      </c>
      <c r="J387" s="1" t="e">
        <f>IF(#REF! &gt;= 0.5, "50% or More", "Less than 50%")</f>
        <v>#REF!</v>
      </c>
      <c r="K387" s="12">
        <v>4.3</v>
      </c>
      <c r="L387" s="12">
        <f t="shared" ref="L387:L450" si="33">CORREL(H387:H1851, K387:K1851)</f>
        <v>-0.16782057445743792</v>
      </c>
      <c r="M387" s="4">
        <v>27696</v>
      </c>
      <c r="N387" s="4">
        <f t="shared" si="30"/>
        <v>119092.79999999999</v>
      </c>
      <c r="O387" s="4" t="str">
        <f t="shared" ref="O387:O450" si="34">IF(M387 &lt;1000, "less than 1,000", "1,000 or more")</f>
        <v>1,000 or more</v>
      </c>
      <c r="P387" s="4">
        <f t="shared" si="31"/>
        <v>276932304</v>
      </c>
      <c r="Q387" t="s">
        <v>3355</v>
      </c>
      <c r="R387" t="s">
        <v>2960</v>
      </c>
      <c r="S387" t="s">
        <v>2961</v>
      </c>
      <c r="T387" t="s">
        <v>2962</v>
      </c>
      <c r="U387" t="s">
        <v>2963</v>
      </c>
      <c r="V387" t="s">
        <v>2964</v>
      </c>
      <c r="W387" t="s">
        <v>3356</v>
      </c>
      <c r="X387" t="s">
        <v>3357</v>
      </c>
    </row>
    <row r="388" spans="1:24" x14ac:dyDescent="0.4">
      <c r="A388" t="s">
        <v>3358</v>
      </c>
      <c r="B388" t="s">
        <v>3359</v>
      </c>
      <c r="C388" t="s">
        <v>2990</v>
      </c>
      <c r="D388" t="s">
        <v>13094</v>
      </c>
      <c r="E388" s="4">
        <v>15490</v>
      </c>
      <c r="F388" s="18">
        <v>20990</v>
      </c>
      <c r="G388" s="18" t="str">
        <f t="shared" si="32"/>
        <v>5000 and above</v>
      </c>
      <c r="H388" s="1">
        <v>0.26</v>
      </c>
      <c r="I388" s="9">
        <v>0.26</v>
      </c>
      <c r="J388" s="1" t="e">
        <f>IF(#REF! &gt;= 0.5, "50% or More", "Less than 50%")</f>
        <v>#REF!</v>
      </c>
      <c r="K388" s="12">
        <v>4.2</v>
      </c>
      <c r="L388" s="12">
        <f t="shared" si="33"/>
        <v>-0.16905613416786344</v>
      </c>
      <c r="M388" s="4">
        <v>32916</v>
      </c>
      <c r="N388" s="4">
        <f t="shared" si="30"/>
        <v>138247.20000000001</v>
      </c>
      <c r="O388" s="4" t="str">
        <f t="shared" si="34"/>
        <v>1,000 or more</v>
      </c>
      <c r="P388" s="4">
        <f t="shared" si="31"/>
        <v>690906840</v>
      </c>
      <c r="Q388" t="s">
        <v>3360</v>
      </c>
      <c r="R388" t="s">
        <v>3361</v>
      </c>
      <c r="S388" t="s">
        <v>3362</v>
      </c>
      <c r="T388" t="s">
        <v>3363</v>
      </c>
      <c r="U388" t="s">
        <v>3364</v>
      </c>
      <c r="V388" t="s">
        <v>3365</v>
      </c>
      <c r="W388" t="s">
        <v>3366</v>
      </c>
      <c r="X388" t="s">
        <v>3367</v>
      </c>
    </row>
    <row r="389" spans="1:24" x14ac:dyDescent="0.4">
      <c r="A389" t="s">
        <v>3368</v>
      </c>
      <c r="B389" t="s">
        <v>3369</v>
      </c>
      <c r="C389" t="s">
        <v>2990</v>
      </c>
      <c r="D389" t="s">
        <v>13094</v>
      </c>
      <c r="E389" s="4">
        <v>19999</v>
      </c>
      <c r="F389" s="18">
        <v>24999</v>
      </c>
      <c r="G389" s="18" t="str">
        <f t="shared" si="32"/>
        <v>5000 and above</v>
      </c>
      <c r="H389" s="1">
        <v>0.2</v>
      </c>
      <c r="I389" s="9">
        <v>0.2</v>
      </c>
      <c r="J389" s="1" t="e">
        <f>IF(#REF! &gt;= 0.5, "50% or More", "Less than 50%")</f>
        <v>#REF!</v>
      </c>
      <c r="K389" s="12">
        <v>3.9</v>
      </c>
      <c r="L389" s="12">
        <f t="shared" si="33"/>
        <v>-0.16882689798483785</v>
      </c>
      <c r="M389" s="4">
        <v>25824</v>
      </c>
      <c r="N389" s="4">
        <f t="shared" si="30"/>
        <v>100713.59999999999</v>
      </c>
      <c r="O389" s="4" t="str">
        <f t="shared" si="34"/>
        <v>1,000 or more</v>
      </c>
      <c r="P389" s="4">
        <f t="shared" si="31"/>
        <v>645574176</v>
      </c>
      <c r="Q389" t="s">
        <v>3370</v>
      </c>
      <c r="R389" t="s">
        <v>3371</v>
      </c>
      <c r="S389" t="s">
        <v>3372</v>
      </c>
      <c r="T389" t="s">
        <v>3373</v>
      </c>
      <c r="U389" t="s">
        <v>3374</v>
      </c>
      <c r="V389" t="s">
        <v>3375</v>
      </c>
      <c r="W389" t="s">
        <v>3376</v>
      </c>
      <c r="X389" t="s">
        <v>3377</v>
      </c>
    </row>
    <row r="390" spans="1:24" x14ac:dyDescent="0.4">
      <c r="A390" t="s">
        <v>3378</v>
      </c>
      <c r="B390" t="s">
        <v>3379</v>
      </c>
      <c r="C390" t="s">
        <v>3162</v>
      </c>
      <c r="D390" t="s">
        <v>13093</v>
      </c>
      <c r="E390" s="4">
        <v>1075</v>
      </c>
      <c r="F390" s="18">
        <v>1699</v>
      </c>
      <c r="G390" s="18" t="str">
        <f t="shared" si="32"/>
        <v>less than 5000</v>
      </c>
      <c r="H390" s="1">
        <v>0.37</v>
      </c>
      <c r="I390" s="9">
        <v>0.37</v>
      </c>
      <c r="J390" s="1" t="e">
        <f>IF(#REF! &gt;= 0.5, "50% or More", "Less than 50%")</f>
        <v>#REF!</v>
      </c>
      <c r="K390" s="12">
        <v>4.4000000000000004</v>
      </c>
      <c r="L390" s="12">
        <f t="shared" si="33"/>
        <v>-0.169648781279506</v>
      </c>
      <c r="M390" s="4">
        <v>7462</v>
      </c>
      <c r="N390" s="4">
        <f t="shared" si="30"/>
        <v>32832.800000000003</v>
      </c>
      <c r="O390" s="4" t="str">
        <f t="shared" si="34"/>
        <v>1,000 or more</v>
      </c>
      <c r="P390" s="4">
        <f t="shared" si="31"/>
        <v>12677938</v>
      </c>
      <c r="Q390" t="s">
        <v>3380</v>
      </c>
      <c r="R390" t="s">
        <v>3381</v>
      </c>
      <c r="S390" t="s">
        <v>3382</v>
      </c>
      <c r="T390" t="s">
        <v>3383</v>
      </c>
      <c r="U390" t="s">
        <v>3384</v>
      </c>
      <c r="V390" t="s">
        <v>3385</v>
      </c>
      <c r="W390" t="s">
        <v>3386</v>
      </c>
      <c r="X390" t="s">
        <v>3387</v>
      </c>
    </row>
    <row r="391" spans="1:24" x14ac:dyDescent="0.4">
      <c r="A391" t="s">
        <v>3388</v>
      </c>
      <c r="B391" t="s">
        <v>3389</v>
      </c>
      <c r="C391" t="s">
        <v>3066</v>
      </c>
      <c r="D391" t="s">
        <v>13096</v>
      </c>
      <c r="E391" s="4">
        <v>399</v>
      </c>
      <c r="F391" s="18">
        <v>699</v>
      </c>
      <c r="G391" s="18" t="str">
        <f t="shared" si="32"/>
        <v>less than 1000</v>
      </c>
      <c r="H391" s="1">
        <v>0.43</v>
      </c>
      <c r="I391" s="9">
        <v>0.43</v>
      </c>
      <c r="J391" s="1" t="e">
        <f>IF(#REF! &gt;= 0.5, "50% or More", "Less than 50%")</f>
        <v>#REF!</v>
      </c>
      <c r="K391" s="12">
        <v>4</v>
      </c>
      <c r="L391" s="12">
        <f t="shared" si="33"/>
        <v>-0.1693695323254007</v>
      </c>
      <c r="M391" s="4">
        <v>37817</v>
      </c>
      <c r="N391" s="4">
        <f t="shared" si="30"/>
        <v>151268</v>
      </c>
      <c r="O391" s="4" t="str">
        <f t="shared" si="34"/>
        <v>1,000 or more</v>
      </c>
      <c r="P391" s="4">
        <f t="shared" si="31"/>
        <v>26434083</v>
      </c>
      <c r="Q391" t="s">
        <v>3390</v>
      </c>
      <c r="R391" t="s">
        <v>3391</v>
      </c>
      <c r="S391" t="s">
        <v>3392</v>
      </c>
      <c r="T391" t="s">
        <v>3393</v>
      </c>
      <c r="U391" t="s">
        <v>3394</v>
      </c>
      <c r="V391" t="s">
        <v>3395</v>
      </c>
      <c r="W391" t="s">
        <v>3396</v>
      </c>
      <c r="X391" t="s">
        <v>3397</v>
      </c>
    </row>
    <row r="392" spans="1:24" x14ac:dyDescent="0.4">
      <c r="A392" t="s">
        <v>3398</v>
      </c>
      <c r="B392" t="s">
        <v>3399</v>
      </c>
      <c r="C392" t="s">
        <v>2948</v>
      </c>
      <c r="D392" t="s">
        <v>13092</v>
      </c>
      <c r="E392" s="4">
        <v>1999</v>
      </c>
      <c r="F392" s="18">
        <v>3990</v>
      </c>
      <c r="G392" s="18" t="str">
        <f t="shared" si="32"/>
        <v>less than 5000</v>
      </c>
      <c r="H392" s="1">
        <v>0.5</v>
      </c>
      <c r="I392" s="9">
        <v>0.5</v>
      </c>
      <c r="J392" s="1" t="e">
        <f>IF(#REF! &gt;= 0.5, "50% or More", "Less than 50%")</f>
        <v>#REF!</v>
      </c>
      <c r="K392" s="12">
        <v>4</v>
      </c>
      <c r="L392" s="12">
        <f t="shared" si="33"/>
        <v>-0.16941140875454322</v>
      </c>
      <c r="M392" s="4">
        <v>30254</v>
      </c>
      <c r="N392" s="4">
        <f t="shared" si="30"/>
        <v>121016</v>
      </c>
      <c r="O392" s="4" t="str">
        <f t="shared" si="34"/>
        <v>1,000 or more</v>
      </c>
      <c r="P392" s="4">
        <f t="shared" si="31"/>
        <v>120713460</v>
      </c>
      <c r="Q392" t="s">
        <v>3400</v>
      </c>
      <c r="R392" t="s">
        <v>3174</v>
      </c>
      <c r="S392" t="s">
        <v>3175</v>
      </c>
      <c r="T392" t="s">
        <v>3176</v>
      </c>
      <c r="U392" t="s">
        <v>3177</v>
      </c>
      <c r="V392" t="s">
        <v>3178</v>
      </c>
      <c r="W392" t="s">
        <v>3401</v>
      </c>
      <c r="X392" t="s">
        <v>3402</v>
      </c>
    </row>
    <row r="393" spans="1:24" x14ac:dyDescent="0.4">
      <c r="A393" t="s">
        <v>3403</v>
      </c>
      <c r="B393" t="s">
        <v>3404</v>
      </c>
      <c r="C393" t="s">
        <v>2948</v>
      </c>
      <c r="D393" t="s">
        <v>13092</v>
      </c>
      <c r="E393" s="4">
        <v>1999</v>
      </c>
      <c r="F393" s="18">
        <v>7990</v>
      </c>
      <c r="G393" s="18" t="str">
        <f t="shared" si="32"/>
        <v>5000 and above</v>
      </c>
      <c r="H393" s="1">
        <v>0.75</v>
      </c>
      <c r="I393" s="9">
        <v>0.75</v>
      </c>
      <c r="J393" s="1" t="e">
        <f>IF(#REF! &gt;= 0.5, "50% or More", "Less than 50%")</f>
        <v>#REF!</v>
      </c>
      <c r="K393" s="12">
        <v>3.8</v>
      </c>
      <c r="L393" s="12">
        <f t="shared" si="33"/>
        <v>-0.16936640263190272</v>
      </c>
      <c r="M393" s="4">
        <v>17831</v>
      </c>
      <c r="N393" s="4">
        <f t="shared" si="30"/>
        <v>67757.8</v>
      </c>
      <c r="O393" s="4" t="str">
        <f t="shared" si="34"/>
        <v>1,000 or more</v>
      </c>
      <c r="P393" s="4">
        <f t="shared" si="31"/>
        <v>142469690</v>
      </c>
      <c r="Q393" t="s">
        <v>2969</v>
      </c>
      <c r="R393" t="s">
        <v>2970</v>
      </c>
      <c r="S393" t="s">
        <v>2971</v>
      </c>
      <c r="T393" t="s">
        <v>2972</v>
      </c>
      <c r="U393" t="s">
        <v>2973</v>
      </c>
      <c r="V393" t="s">
        <v>2974</v>
      </c>
      <c r="W393" t="s">
        <v>3405</v>
      </c>
      <c r="X393" t="s">
        <v>3406</v>
      </c>
    </row>
    <row r="394" spans="1:24" x14ac:dyDescent="0.4">
      <c r="A394" t="s">
        <v>47</v>
      </c>
      <c r="B394" t="s">
        <v>48</v>
      </c>
      <c r="C394" t="s">
        <v>18</v>
      </c>
      <c r="D394" t="s">
        <v>13079</v>
      </c>
      <c r="E394" s="4">
        <v>329</v>
      </c>
      <c r="F394" s="18">
        <v>699</v>
      </c>
      <c r="G394" s="18" t="str">
        <f t="shared" si="32"/>
        <v>less than 1000</v>
      </c>
      <c r="H394" s="1">
        <v>0.53</v>
      </c>
      <c r="I394" s="9">
        <v>0.53</v>
      </c>
      <c r="J394" s="1" t="e">
        <f>IF(#REF! &gt;= 0.5, "50% or More", "Less than 50%")</f>
        <v>#REF!</v>
      </c>
      <c r="K394" s="12">
        <v>4.2</v>
      </c>
      <c r="L394" s="12">
        <f t="shared" si="33"/>
        <v>-0.16837969824411239</v>
      </c>
      <c r="M394" s="4">
        <v>94364</v>
      </c>
      <c r="N394" s="4">
        <f t="shared" si="30"/>
        <v>396328.8</v>
      </c>
      <c r="O394" s="4" t="str">
        <f t="shared" si="34"/>
        <v>1,000 or more</v>
      </c>
      <c r="P394" s="4">
        <f t="shared" si="31"/>
        <v>65960436</v>
      </c>
      <c r="Q394" t="s">
        <v>49</v>
      </c>
      <c r="R394" t="s">
        <v>50</v>
      </c>
      <c r="S394" t="s">
        <v>51</v>
      </c>
      <c r="T394" t="s">
        <v>52</v>
      </c>
      <c r="U394" t="s">
        <v>53</v>
      </c>
      <c r="V394" t="s">
        <v>54</v>
      </c>
      <c r="W394" t="s">
        <v>3407</v>
      </c>
      <c r="X394" t="s">
        <v>3408</v>
      </c>
    </row>
    <row r="395" spans="1:24" x14ac:dyDescent="0.4">
      <c r="A395" t="s">
        <v>57</v>
      </c>
      <c r="B395" t="s">
        <v>58</v>
      </c>
      <c r="C395" t="s">
        <v>18</v>
      </c>
      <c r="D395" t="s">
        <v>13079</v>
      </c>
      <c r="E395" s="4">
        <v>154</v>
      </c>
      <c r="F395" s="18">
        <v>399</v>
      </c>
      <c r="G395" s="18" t="str">
        <f t="shared" si="32"/>
        <v>less than 500</v>
      </c>
      <c r="H395" s="1">
        <v>0.61</v>
      </c>
      <c r="I395" s="9">
        <v>0.61</v>
      </c>
      <c r="J395" s="1" t="e">
        <f>IF(#REF! &gt;= 0.5, "50% or More", "Less than 50%")</f>
        <v>#REF!</v>
      </c>
      <c r="K395" s="12">
        <v>4.2</v>
      </c>
      <c r="L395" s="12">
        <f t="shared" si="33"/>
        <v>-0.16851250550029814</v>
      </c>
      <c r="M395" s="4">
        <v>16905</v>
      </c>
      <c r="N395" s="4">
        <f t="shared" si="30"/>
        <v>71001</v>
      </c>
      <c r="O395" s="4" t="str">
        <f t="shared" si="34"/>
        <v>1,000 or more</v>
      </c>
      <c r="P395" s="4">
        <f t="shared" si="31"/>
        <v>6745095</v>
      </c>
      <c r="Q395" t="s">
        <v>59</v>
      </c>
      <c r="R395" t="s">
        <v>60</v>
      </c>
      <c r="S395" t="s">
        <v>61</v>
      </c>
      <c r="T395" t="s">
        <v>62</v>
      </c>
      <c r="U395" t="s">
        <v>63</v>
      </c>
      <c r="V395" t="s">
        <v>13022</v>
      </c>
      <c r="W395" t="s">
        <v>3409</v>
      </c>
      <c r="X395" t="s">
        <v>3410</v>
      </c>
    </row>
    <row r="396" spans="1:24" x14ac:dyDescent="0.4">
      <c r="A396" t="s">
        <v>3411</v>
      </c>
      <c r="B396" t="s">
        <v>3412</v>
      </c>
      <c r="C396" t="s">
        <v>2990</v>
      </c>
      <c r="D396" t="s">
        <v>13094</v>
      </c>
      <c r="E396" s="4">
        <v>28999</v>
      </c>
      <c r="F396" s="18">
        <v>34999</v>
      </c>
      <c r="G396" s="18" t="str">
        <f t="shared" si="32"/>
        <v>5000 and above</v>
      </c>
      <c r="H396" s="1">
        <v>0.17</v>
      </c>
      <c r="I396" s="9">
        <v>0.17</v>
      </c>
      <c r="J396" s="1" t="e">
        <f>IF(#REF! &gt;= 0.5, "50% or More", "Less than 50%")</f>
        <v>#REF!</v>
      </c>
      <c r="K396" s="12">
        <v>4.4000000000000004</v>
      </c>
      <c r="L396" s="12">
        <f t="shared" si="33"/>
        <v>-0.1687980907940364</v>
      </c>
      <c r="M396" s="4">
        <v>20311</v>
      </c>
      <c r="N396" s="4">
        <f t="shared" si="30"/>
        <v>89368.400000000009</v>
      </c>
      <c r="O396" s="4" t="str">
        <f t="shared" si="34"/>
        <v>1,000 or more</v>
      </c>
      <c r="P396" s="4">
        <f t="shared" si="31"/>
        <v>710864689</v>
      </c>
      <c r="Q396" t="s">
        <v>3413</v>
      </c>
      <c r="R396" t="s">
        <v>3414</v>
      </c>
      <c r="S396" t="s">
        <v>3415</v>
      </c>
      <c r="T396" t="s">
        <v>3416</v>
      </c>
      <c r="U396" t="s">
        <v>3417</v>
      </c>
      <c r="V396" t="s">
        <v>3418</v>
      </c>
      <c r="W396" t="s">
        <v>3419</v>
      </c>
      <c r="X396" t="s">
        <v>3420</v>
      </c>
    </row>
    <row r="397" spans="1:24" x14ac:dyDescent="0.4">
      <c r="A397" t="s">
        <v>3421</v>
      </c>
      <c r="B397" t="s">
        <v>3422</v>
      </c>
      <c r="C397" t="s">
        <v>2948</v>
      </c>
      <c r="D397" t="s">
        <v>13092</v>
      </c>
      <c r="E397" s="4">
        <v>2299</v>
      </c>
      <c r="F397" s="18">
        <v>7990</v>
      </c>
      <c r="G397" s="18" t="str">
        <f t="shared" si="32"/>
        <v>5000 and above</v>
      </c>
      <c r="H397" s="1">
        <v>0.71</v>
      </c>
      <c r="I397" s="9">
        <v>0.71</v>
      </c>
      <c r="J397" s="1" t="e">
        <f>IF(#REF! &gt;= 0.5, "50% or More", "Less than 50%")</f>
        <v>#REF!</v>
      </c>
      <c r="K397" s="12">
        <v>4.2</v>
      </c>
      <c r="L397" s="12">
        <f t="shared" si="33"/>
        <v>-0.16776604283422553</v>
      </c>
      <c r="M397" s="4">
        <v>69622</v>
      </c>
      <c r="N397" s="4">
        <f t="shared" si="30"/>
        <v>292412.40000000002</v>
      </c>
      <c r="O397" s="4" t="str">
        <f t="shared" si="34"/>
        <v>1,000 or more</v>
      </c>
      <c r="P397" s="4">
        <f t="shared" si="31"/>
        <v>556279780</v>
      </c>
      <c r="Q397" t="s">
        <v>3423</v>
      </c>
      <c r="R397" t="s">
        <v>3424</v>
      </c>
      <c r="S397" t="s">
        <v>3425</v>
      </c>
      <c r="T397" t="s">
        <v>3426</v>
      </c>
      <c r="U397" t="s">
        <v>3427</v>
      </c>
      <c r="V397" t="s">
        <v>3428</v>
      </c>
      <c r="W397" t="s">
        <v>3429</v>
      </c>
      <c r="X397" t="s">
        <v>3430</v>
      </c>
    </row>
    <row r="398" spans="1:24" x14ac:dyDescent="0.4">
      <c r="A398" t="s">
        <v>3431</v>
      </c>
      <c r="B398" t="s">
        <v>3432</v>
      </c>
      <c r="C398" t="s">
        <v>3433</v>
      </c>
      <c r="D398" t="s">
        <v>13093</v>
      </c>
      <c r="E398" s="4">
        <v>399</v>
      </c>
      <c r="F398" s="18">
        <v>1999</v>
      </c>
      <c r="G398" s="18" t="str">
        <f t="shared" si="32"/>
        <v>less than 5000</v>
      </c>
      <c r="H398" s="1">
        <v>0.8</v>
      </c>
      <c r="I398" s="9">
        <v>0.8</v>
      </c>
      <c r="J398" s="1" t="e">
        <f>IF(#REF! &gt;= 0.5, "50% or More", "Less than 50%")</f>
        <v>#REF!</v>
      </c>
      <c r="K398" s="12">
        <v>4</v>
      </c>
      <c r="L398" s="12">
        <f t="shared" si="33"/>
        <v>-0.16827281413447862</v>
      </c>
      <c r="M398" s="4">
        <v>3382</v>
      </c>
      <c r="N398" s="4">
        <f t="shared" si="30"/>
        <v>13528</v>
      </c>
      <c r="O398" s="4" t="str">
        <f t="shared" si="34"/>
        <v>1,000 or more</v>
      </c>
      <c r="P398" s="4">
        <f t="shared" si="31"/>
        <v>6760618</v>
      </c>
      <c r="Q398" t="s">
        <v>3434</v>
      </c>
      <c r="R398" t="s">
        <v>3435</v>
      </c>
      <c r="S398" t="s">
        <v>3436</v>
      </c>
      <c r="T398" t="s">
        <v>3437</v>
      </c>
      <c r="U398" t="s">
        <v>3438</v>
      </c>
      <c r="V398" t="s">
        <v>13036</v>
      </c>
      <c r="W398" t="s">
        <v>3439</v>
      </c>
      <c r="X398" t="s">
        <v>3440</v>
      </c>
    </row>
    <row r="399" spans="1:24" x14ac:dyDescent="0.4">
      <c r="A399" t="s">
        <v>3441</v>
      </c>
      <c r="B399" t="s">
        <v>3442</v>
      </c>
      <c r="C399" t="s">
        <v>3024</v>
      </c>
      <c r="D399" t="s">
        <v>13095</v>
      </c>
      <c r="E399" s="4">
        <v>1149</v>
      </c>
      <c r="F399" s="18">
        <v>3999</v>
      </c>
      <c r="G399" s="18" t="str">
        <f t="shared" si="32"/>
        <v>less than 5000</v>
      </c>
      <c r="H399" s="1">
        <v>0.71</v>
      </c>
      <c r="I399" s="9">
        <v>0.71</v>
      </c>
      <c r="J399" s="1" t="e">
        <f>IF(#REF! &gt;= 0.5, "50% or More", "Less than 50%")</f>
        <v>#REF!</v>
      </c>
      <c r="K399" s="12">
        <v>4.3</v>
      </c>
      <c r="L399" s="12">
        <f t="shared" si="33"/>
        <v>-0.16803257183477258</v>
      </c>
      <c r="M399" s="4">
        <v>140036</v>
      </c>
      <c r="N399" s="4">
        <f t="shared" si="30"/>
        <v>602154.79999999993</v>
      </c>
      <c r="O399" s="4" t="str">
        <f t="shared" si="34"/>
        <v>1,000 or more</v>
      </c>
      <c r="P399" s="4">
        <f t="shared" si="31"/>
        <v>560003964</v>
      </c>
      <c r="Q399" t="s">
        <v>3443</v>
      </c>
      <c r="R399" t="s">
        <v>3444</v>
      </c>
      <c r="S399" t="s">
        <v>3445</v>
      </c>
      <c r="T399" t="s">
        <v>3446</v>
      </c>
      <c r="U399" t="s">
        <v>3447</v>
      </c>
      <c r="V399" t="s">
        <v>3448</v>
      </c>
      <c r="W399" t="s">
        <v>3449</v>
      </c>
      <c r="X399" t="s">
        <v>3450</v>
      </c>
    </row>
    <row r="400" spans="1:24" x14ac:dyDescent="0.4">
      <c r="A400" t="s">
        <v>3451</v>
      </c>
      <c r="B400" t="s">
        <v>3452</v>
      </c>
      <c r="C400" t="s">
        <v>3162</v>
      </c>
      <c r="D400" t="s">
        <v>13093</v>
      </c>
      <c r="E400" s="4">
        <v>529</v>
      </c>
      <c r="F400" s="18">
        <v>1499</v>
      </c>
      <c r="G400" s="18" t="str">
        <f t="shared" si="32"/>
        <v>less than 5000</v>
      </c>
      <c r="H400" s="1">
        <v>0.65</v>
      </c>
      <c r="I400" s="9">
        <v>0.65</v>
      </c>
      <c r="J400" s="1" t="e">
        <f>IF(#REF! &gt;= 0.5, "50% or More", "Less than 50%")</f>
        <v>#REF!</v>
      </c>
      <c r="K400" s="12">
        <v>4.0999999999999996</v>
      </c>
      <c r="L400" s="12">
        <f t="shared" si="33"/>
        <v>-0.16892965629219953</v>
      </c>
      <c r="M400" s="4">
        <v>8599</v>
      </c>
      <c r="N400" s="4">
        <f t="shared" si="30"/>
        <v>35255.899999999994</v>
      </c>
      <c r="O400" s="4" t="str">
        <f t="shared" si="34"/>
        <v>1,000 or more</v>
      </c>
      <c r="P400" s="4">
        <f t="shared" si="31"/>
        <v>12889901</v>
      </c>
      <c r="Q400" t="s">
        <v>3453</v>
      </c>
      <c r="R400" t="s">
        <v>3454</v>
      </c>
      <c r="S400" t="s">
        <v>3455</v>
      </c>
      <c r="T400" t="s">
        <v>3456</v>
      </c>
      <c r="U400" t="s">
        <v>3457</v>
      </c>
      <c r="V400" t="s">
        <v>3458</v>
      </c>
      <c r="W400" t="s">
        <v>3459</v>
      </c>
      <c r="X400" t="s">
        <v>3460</v>
      </c>
    </row>
    <row r="401" spans="1:24" x14ac:dyDescent="0.4">
      <c r="A401" t="s">
        <v>3461</v>
      </c>
      <c r="B401" t="s">
        <v>3462</v>
      </c>
      <c r="C401" t="s">
        <v>2990</v>
      </c>
      <c r="D401" t="s">
        <v>13094</v>
      </c>
      <c r="E401" s="4">
        <v>13999</v>
      </c>
      <c r="F401" s="18">
        <v>19499</v>
      </c>
      <c r="G401" s="18" t="str">
        <f t="shared" si="32"/>
        <v>5000 and above</v>
      </c>
      <c r="H401" s="1">
        <v>0.28000000000000003</v>
      </c>
      <c r="I401" s="9">
        <v>0.28000000000000003</v>
      </c>
      <c r="J401" s="1" t="e">
        <f>IF(#REF! &gt;= 0.5, "50% or More", "Less than 50%")</f>
        <v>#REF!</v>
      </c>
      <c r="K401" s="12">
        <v>4.0999999999999996</v>
      </c>
      <c r="L401" s="12">
        <f t="shared" si="33"/>
        <v>-0.16901860853059586</v>
      </c>
      <c r="M401" s="4">
        <v>18998</v>
      </c>
      <c r="N401" s="4">
        <f t="shared" si="30"/>
        <v>77891.799999999988</v>
      </c>
      <c r="O401" s="4" t="str">
        <f t="shared" si="34"/>
        <v>1,000 or more</v>
      </c>
      <c r="P401" s="4">
        <f t="shared" si="31"/>
        <v>370442002</v>
      </c>
      <c r="Q401" t="s">
        <v>3463</v>
      </c>
      <c r="R401" t="s">
        <v>3209</v>
      </c>
      <c r="S401" t="s">
        <v>3210</v>
      </c>
      <c r="T401" t="s">
        <v>3211</v>
      </c>
      <c r="U401" t="s">
        <v>3212</v>
      </c>
      <c r="V401" t="s">
        <v>3213</v>
      </c>
      <c r="W401" t="s">
        <v>3464</v>
      </c>
      <c r="X401" t="s">
        <v>3465</v>
      </c>
    </row>
    <row r="402" spans="1:24" x14ac:dyDescent="0.4">
      <c r="A402" t="s">
        <v>3466</v>
      </c>
      <c r="B402" t="s">
        <v>3467</v>
      </c>
      <c r="C402" t="s">
        <v>3066</v>
      </c>
      <c r="D402" t="s">
        <v>13096</v>
      </c>
      <c r="E402" s="4">
        <v>379</v>
      </c>
      <c r="F402" s="18">
        <v>999</v>
      </c>
      <c r="G402" s="18" t="str">
        <f t="shared" si="32"/>
        <v>less than 1000</v>
      </c>
      <c r="H402" s="1">
        <v>0.62</v>
      </c>
      <c r="I402" s="9">
        <v>0.62</v>
      </c>
      <c r="J402" s="1" t="e">
        <f>IF(#REF! &gt;= 0.5, "50% or More", "Less than 50%")</f>
        <v>#REF!</v>
      </c>
      <c r="K402" s="12">
        <v>4.0999999999999996</v>
      </c>
      <c r="L402" s="12">
        <f t="shared" si="33"/>
        <v>-0.1690435820851266</v>
      </c>
      <c r="M402" s="4">
        <v>363713</v>
      </c>
      <c r="N402" s="4">
        <f t="shared" si="30"/>
        <v>1491223.2999999998</v>
      </c>
      <c r="O402" s="4" t="str">
        <f t="shared" si="34"/>
        <v>1,000 or more</v>
      </c>
      <c r="P402" s="4">
        <f t="shared" si="31"/>
        <v>363349287</v>
      </c>
      <c r="Q402" t="s">
        <v>3468</v>
      </c>
      <c r="R402" t="s">
        <v>3119</v>
      </c>
      <c r="S402" t="s">
        <v>3120</v>
      </c>
      <c r="T402" t="s">
        <v>3121</v>
      </c>
      <c r="U402" t="s">
        <v>3122</v>
      </c>
      <c r="V402" t="s">
        <v>3123</v>
      </c>
      <c r="W402" t="s">
        <v>3469</v>
      </c>
      <c r="X402" t="s">
        <v>3470</v>
      </c>
    </row>
    <row r="403" spans="1:24" x14ac:dyDescent="0.4">
      <c r="A403" t="s">
        <v>3471</v>
      </c>
      <c r="B403" t="s">
        <v>3472</v>
      </c>
      <c r="C403" t="s">
        <v>2990</v>
      </c>
      <c r="D403" t="s">
        <v>13094</v>
      </c>
      <c r="E403" s="4">
        <v>13999</v>
      </c>
      <c r="F403" s="18">
        <v>19999</v>
      </c>
      <c r="G403" s="18" t="str">
        <f t="shared" si="32"/>
        <v>5000 and above</v>
      </c>
      <c r="H403" s="1">
        <v>0.3</v>
      </c>
      <c r="I403" s="9">
        <v>0.3</v>
      </c>
      <c r="J403" s="1" t="e">
        <f>IF(#REF! &gt;= 0.5, "50% or More", "Less than 50%")</f>
        <v>#REF!</v>
      </c>
      <c r="K403" s="12">
        <v>4.0999999999999996</v>
      </c>
      <c r="L403" s="12">
        <f t="shared" si="33"/>
        <v>-0.16911099158201745</v>
      </c>
      <c r="M403" s="4">
        <v>19252</v>
      </c>
      <c r="N403" s="4">
        <f t="shared" si="30"/>
        <v>78933.2</v>
      </c>
      <c r="O403" s="4" t="str">
        <f t="shared" si="34"/>
        <v>1,000 or more</v>
      </c>
      <c r="P403" s="4">
        <f t="shared" si="31"/>
        <v>385020748</v>
      </c>
      <c r="Q403" t="s">
        <v>3473</v>
      </c>
      <c r="R403" t="s">
        <v>3305</v>
      </c>
      <c r="S403" t="s">
        <v>3306</v>
      </c>
      <c r="T403" t="s">
        <v>3307</v>
      </c>
      <c r="U403" t="s">
        <v>3308</v>
      </c>
      <c r="V403" t="s">
        <v>3309</v>
      </c>
      <c r="W403" t="s">
        <v>3474</v>
      </c>
      <c r="X403" t="s">
        <v>3475</v>
      </c>
    </row>
    <row r="404" spans="1:24" x14ac:dyDescent="0.4">
      <c r="A404" t="s">
        <v>3476</v>
      </c>
      <c r="B404" t="s">
        <v>3477</v>
      </c>
      <c r="C404" t="s">
        <v>2948</v>
      </c>
      <c r="D404" t="s">
        <v>13092</v>
      </c>
      <c r="E404" s="4">
        <v>3999</v>
      </c>
      <c r="F404" s="18">
        <v>9999</v>
      </c>
      <c r="G404" s="18" t="str">
        <f t="shared" si="32"/>
        <v>5000 and above</v>
      </c>
      <c r="H404" s="1">
        <v>0.6</v>
      </c>
      <c r="I404" s="9">
        <v>0.6</v>
      </c>
      <c r="J404" s="1" t="e">
        <f>IF(#REF! &gt;= 0.5, "50% or More", "Less than 50%")</f>
        <v>#REF!</v>
      </c>
      <c r="K404" s="12">
        <v>4.4000000000000004</v>
      </c>
      <c r="L404" s="12">
        <f t="shared" si="33"/>
        <v>-0.16912810641265008</v>
      </c>
      <c r="M404" s="4">
        <v>73</v>
      </c>
      <c r="N404" s="4">
        <f t="shared" si="30"/>
        <v>321.20000000000005</v>
      </c>
      <c r="O404" s="4" t="str">
        <f t="shared" si="34"/>
        <v>less than 1,000</v>
      </c>
      <c r="P404" s="4">
        <f t="shared" si="31"/>
        <v>729927</v>
      </c>
      <c r="Q404" t="s">
        <v>3478</v>
      </c>
      <c r="R404" t="s">
        <v>3479</v>
      </c>
      <c r="S404" t="s">
        <v>3480</v>
      </c>
      <c r="T404" t="s">
        <v>3481</v>
      </c>
      <c r="U404" t="s">
        <v>3482</v>
      </c>
      <c r="V404" t="s">
        <v>3483</v>
      </c>
      <c r="W404" t="s">
        <v>3484</v>
      </c>
      <c r="X404" t="s">
        <v>3485</v>
      </c>
    </row>
    <row r="405" spans="1:24" x14ac:dyDescent="0.4">
      <c r="A405" t="s">
        <v>66</v>
      </c>
      <c r="B405" t="s">
        <v>67</v>
      </c>
      <c r="C405" t="s">
        <v>18</v>
      </c>
      <c r="D405" t="s">
        <v>13079</v>
      </c>
      <c r="E405" s="4">
        <v>149</v>
      </c>
      <c r="F405" s="18">
        <v>1000</v>
      </c>
      <c r="G405" s="18" t="str">
        <f t="shared" si="32"/>
        <v>less than 5000</v>
      </c>
      <c r="H405" s="1">
        <v>0.85</v>
      </c>
      <c r="I405" s="9">
        <v>0.85</v>
      </c>
      <c r="J405" s="1" t="e">
        <f>IF(#REF! &gt;= 0.5, "50% or More", "Less than 50%")</f>
        <v>#REF!</v>
      </c>
      <c r="K405" s="12">
        <v>3.9</v>
      </c>
      <c r="L405" s="12">
        <f t="shared" si="33"/>
        <v>-0.16988194050651781</v>
      </c>
      <c r="M405" s="4">
        <v>24870</v>
      </c>
      <c r="N405" s="4">
        <f t="shared" si="30"/>
        <v>96993</v>
      </c>
      <c r="O405" s="4" t="str">
        <f t="shared" si="34"/>
        <v>1,000 or more</v>
      </c>
      <c r="P405" s="4">
        <f t="shared" si="31"/>
        <v>24870000</v>
      </c>
      <c r="Q405" t="s">
        <v>68</v>
      </c>
      <c r="R405" t="s">
        <v>3486</v>
      </c>
      <c r="S405" t="s">
        <v>3487</v>
      </c>
      <c r="T405" t="s">
        <v>3488</v>
      </c>
      <c r="U405" t="s">
        <v>3489</v>
      </c>
      <c r="V405" t="s">
        <v>3490</v>
      </c>
      <c r="W405" t="s">
        <v>3491</v>
      </c>
      <c r="X405" t="s">
        <v>3492</v>
      </c>
    </row>
    <row r="406" spans="1:24" x14ac:dyDescent="0.4">
      <c r="A406" t="s">
        <v>3493</v>
      </c>
      <c r="B406" t="s">
        <v>3494</v>
      </c>
      <c r="C406" t="s">
        <v>3495</v>
      </c>
      <c r="D406" t="s">
        <v>13093</v>
      </c>
      <c r="E406" s="4">
        <v>99</v>
      </c>
      <c r="F406" s="18">
        <v>499</v>
      </c>
      <c r="G406" s="18" t="str">
        <f t="shared" si="32"/>
        <v>less than 500</v>
      </c>
      <c r="H406" s="1">
        <v>0.8</v>
      </c>
      <c r="I406" s="9">
        <v>0.8</v>
      </c>
      <c r="J406" s="1" t="e">
        <f>IF(#REF! &gt;= 0.5, "50% or More", "Less than 50%")</f>
        <v>#REF!</v>
      </c>
      <c r="K406" s="12">
        <v>4.3</v>
      </c>
      <c r="L406" s="12">
        <f t="shared" si="33"/>
        <v>-0.16910664056650718</v>
      </c>
      <c r="M406" s="4">
        <v>42641</v>
      </c>
      <c r="N406" s="4">
        <f t="shared" si="30"/>
        <v>183356.3</v>
      </c>
      <c r="O406" s="4" t="str">
        <f t="shared" si="34"/>
        <v>1,000 or more</v>
      </c>
      <c r="P406" s="4">
        <f t="shared" si="31"/>
        <v>21277859</v>
      </c>
      <c r="Q406" t="s">
        <v>3496</v>
      </c>
      <c r="R406" t="s">
        <v>3497</v>
      </c>
      <c r="S406" t="s">
        <v>3498</v>
      </c>
      <c r="T406" t="s">
        <v>3499</v>
      </c>
      <c r="U406" t="s">
        <v>3500</v>
      </c>
      <c r="V406" t="s">
        <v>13037</v>
      </c>
      <c r="W406" t="s">
        <v>3501</v>
      </c>
      <c r="X406" t="s">
        <v>3502</v>
      </c>
    </row>
    <row r="407" spans="1:24" x14ac:dyDescent="0.4">
      <c r="A407" t="s">
        <v>3503</v>
      </c>
      <c r="B407" t="s">
        <v>3504</v>
      </c>
      <c r="C407" t="s">
        <v>3066</v>
      </c>
      <c r="D407" t="s">
        <v>13096</v>
      </c>
      <c r="E407" s="4">
        <v>4790</v>
      </c>
      <c r="F407" s="18">
        <v>15990</v>
      </c>
      <c r="G407" s="18" t="str">
        <f t="shared" si="32"/>
        <v>5000 and above</v>
      </c>
      <c r="H407" s="1">
        <v>0.7</v>
      </c>
      <c r="I407" s="9">
        <v>0.7</v>
      </c>
      <c r="J407" s="1" t="e">
        <f>IF(#REF! &gt;= 0.5, "50% or More", "Less than 50%")</f>
        <v>#REF!</v>
      </c>
      <c r="K407" s="12">
        <v>4</v>
      </c>
      <c r="L407" s="12">
        <f t="shared" si="33"/>
        <v>-0.17037046307144557</v>
      </c>
      <c r="M407" s="4">
        <v>4390</v>
      </c>
      <c r="N407" s="4">
        <f t="shared" si="30"/>
        <v>17560</v>
      </c>
      <c r="O407" s="4" t="str">
        <f t="shared" si="34"/>
        <v>1,000 or more</v>
      </c>
      <c r="P407" s="4">
        <f t="shared" si="31"/>
        <v>70196100</v>
      </c>
      <c r="Q407" t="s">
        <v>3505</v>
      </c>
      <c r="R407" t="s">
        <v>3506</v>
      </c>
      <c r="S407" t="s">
        <v>3507</v>
      </c>
      <c r="T407" t="s">
        <v>3508</v>
      </c>
      <c r="U407" t="s">
        <v>3509</v>
      </c>
      <c r="V407" t="s">
        <v>3510</v>
      </c>
      <c r="W407" t="s">
        <v>3511</v>
      </c>
      <c r="X407" t="s">
        <v>3512</v>
      </c>
    </row>
    <row r="408" spans="1:24" x14ac:dyDescent="0.4">
      <c r="A408" t="s">
        <v>3513</v>
      </c>
      <c r="B408" t="s">
        <v>3514</v>
      </c>
      <c r="C408" t="s">
        <v>2990</v>
      </c>
      <c r="D408" t="s">
        <v>13094</v>
      </c>
      <c r="E408" s="4">
        <v>33999</v>
      </c>
      <c r="F408" s="18">
        <v>33999</v>
      </c>
      <c r="G408" s="18" t="str">
        <f t="shared" si="32"/>
        <v>5000 and above</v>
      </c>
      <c r="H408" s="1">
        <v>0</v>
      </c>
      <c r="I408" s="9">
        <v>0</v>
      </c>
      <c r="J408" s="1" t="e">
        <f>IF(#REF! &gt;= 0.5, "50% or More", "Less than 50%")</f>
        <v>#REF!</v>
      </c>
      <c r="K408" s="12">
        <v>4.3</v>
      </c>
      <c r="L408" s="12">
        <f t="shared" si="33"/>
        <v>-0.17016408783299486</v>
      </c>
      <c r="M408" s="4">
        <v>17415</v>
      </c>
      <c r="N408" s="4">
        <f t="shared" si="30"/>
        <v>74884.5</v>
      </c>
      <c r="O408" s="4" t="str">
        <f t="shared" si="34"/>
        <v>1,000 or more</v>
      </c>
      <c r="P408" s="4">
        <f t="shared" si="31"/>
        <v>592092585</v>
      </c>
      <c r="Q408" t="s">
        <v>3515</v>
      </c>
      <c r="R408" t="s">
        <v>3002</v>
      </c>
      <c r="S408" t="s">
        <v>3003</v>
      </c>
      <c r="T408" t="s">
        <v>3004</v>
      </c>
      <c r="U408" t="s">
        <v>3005</v>
      </c>
      <c r="V408" t="s">
        <v>3006</v>
      </c>
      <c r="W408" t="s">
        <v>3007</v>
      </c>
      <c r="X408" t="s">
        <v>3516</v>
      </c>
    </row>
    <row r="409" spans="1:24" x14ac:dyDescent="0.4">
      <c r="A409" t="s">
        <v>3517</v>
      </c>
      <c r="B409" t="s">
        <v>3518</v>
      </c>
      <c r="C409" t="s">
        <v>3519</v>
      </c>
      <c r="D409" t="s">
        <v>13079</v>
      </c>
      <c r="E409" s="4">
        <v>99</v>
      </c>
      <c r="F409" s="18">
        <v>999</v>
      </c>
      <c r="G409" s="18" t="str">
        <f t="shared" si="32"/>
        <v>less than 1000</v>
      </c>
      <c r="H409" s="1">
        <v>0.9</v>
      </c>
      <c r="I409" s="9">
        <v>0.9</v>
      </c>
      <c r="J409" s="1" t="e">
        <f>IF(#REF! &gt;= 0.5, "50% or More", "Less than 50%")</f>
        <v>#REF!</v>
      </c>
      <c r="K409" s="12">
        <v>4</v>
      </c>
      <c r="L409" s="12">
        <f t="shared" si="33"/>
        <v>-0.16918275602624147</v>
      </c>
      <c r="M409" s="4">
        <v>1396</v>
      </c>
      <c r="N409" s="4">
        <f t="shared" si="30"/>
        <v>5584</v>
      </c>
      <c r="O409" s="4" t="str">
        <f t="shared" si="34"/>
        <v>1,000 or more</v>
      </c>
      <c r="P409" s="4">
        <f t="shared" si="31"/>
        <v>1394604</v>
      </c>
      <c r="Q409" t="s">
        <v>3520</v>
      </c>
      <c r="R409" t="s">
        <v>3521</v>
      </c>
      <c r="S409" t="s">
        <v>3522</v>
      </c>
      <c r="T409" t="s">
        <v>3523</v>
      </c>
      <c r="U409" t="s">
        <v>3524</v>
      </c>
      <c r="V409" t="s">
        <v>3525</v>
      </c>
      <c r="W409" t="s">
        <v>3526</v>
      </c>
      <c r="X409" t="s">
        <v>3527</v>
      </c>
    </row>
    <row r="410" spans="1:24" x14ac:dyDescent="0.4">
      <c r="A410" t="s">
        <v>3528</v>
      </c>
      <c r="B410" t="s">
        <v>3529</v>
      </c>
      <c r="C410" t="s">
        <v>3066</v>
      </c>
      <c r="D410" t="s">
        <v>13096</v>
      </c>
      <c r="E410" s="4">
        <v>299</v>
      </c>
      <c r="F410" s="18">
        <v>1900</v>
      </c>
      <c r="G410" s="18" t="str">
        <f t="shared" si="32"/>
        <v>less than 5000</v>
      </c>
      <c r="H410" s="1">
        <v>0.84</v>
      </c>
      <c r="I410" s="9">
        <v>0.84</v>
      </c>
      <c r="J410" s="1" t="e">
        <f>IF(#REF! &gt;= 0.5, "50% or More", "Less than 50%")</f>
        <v>#REF!</v>
      </c>
      <c r="K410" s="12">
        <v>3.6</v>
      </c>
      <c r="L410" s="12">
        <f t="shared" si="33"/>
        <v>-0.1689473101658715</v>
      </c>
      <c r="M410" s="4">
        <v>18202</v>
      </c>
      <c r="N410" s="4">
        <f t="shared" si="30"/>
        <v>65527.200000000004</v>
      </c>
      <c r="O410" s="4" t="str">
        <f t="shared" si="34"/>
        <v>1,000 or more</v>
      </c>
      <c r="P410" s="4">
        <f t="shared" si="31"/>
        <v>34583800</v>
      </c>
      <c r="Q410" t="s">
        <v>3530</v>
      </c>
      <c r="R410" t="s">
        <v>3531</v>
      </c>
      <c r="S410" t="s">
        <v>3532</v>
      </c>
      <c r="T410" t="s">
        <v>3533</v>
      </c>
      <c r="U410" t="s">
        <v>3534</v>
      </c>
      <c r="V410" t="s">
        <v>3535</v>
      </c>
      <c r="W410" t="s">
        <v>3536</v>
      </c>
      <c r="X410" t="s">
        <v>3537</v>
      </c>
    </row>
    <row r="411" spans="1:24" x14ac:dyDescent="0.4">
      <c r="A411" t="s">
        <v>3538</v>
      </c>
      <c r="B411" t="s">
        <v>3539</v>
      </c>
      <c r="C411" t="s">
        <v>2990</v>
      </c>
      <c r="D411" t="s">
        <v>13094</v>
      </c>
      <c r="E411" s="4">
        <v>10999</v>
      </c>
      <c r="F411" s="18">
        <v>14999</v>
      </c>
      <c r="G411" s="18" t="str">
        <f t="shared" si="32"/>
        <v>5000 and above</v>
      </c>
      <c r="H411" s="1">
        <v>0.27</v>
      </c>
      <c r="I411" s="9">
        <v>0.27</v>
      </c>
      <c r="J411" s="1" t="e">
        <f>IF(#REF! &gt;= 0.5, "50% or More", "Less than 50%")</f>
        <v>#REF!</v>
      </c>
      <c r="K411" s="12">
        <v>4.0999999999999996</v>
      </c>
      <c r="L411" s="12">
        <f t="shared" si="33"/>
        <v>-0.16670247221752449</v>
      </c>
      <c r="M411" s="4">
        <v>18998</v>
      </c>
      <c r="N411" s="4">
        <f t="shared" si="30"/>
        <v>77891.799999999988</v>
      </c>
      <c r="O411" s="4" t="str">
        <f t="shared" si="34"/>
        <v>1,000 or more</v>
      </c>
      <c r="P411" s="4">
        <f t="shared" si="31"/>
        <v>284951002</v>
      </c>
      <c r="Q411" t="s">
        <v>3540</v>
      </c>
      <c r="R411" t="s">
        <v>3209</v>
      </c>
      <c r="S411" t="s">
        <v>3210</v>
      </c>
      <c r="T411" t="s">
        <v>3211</v>
      </c>
      <c r="U411" t="s">
        <v>3212</v>
      </c>
      <c r="V411" t="s">
        <v>3213</v>
      </c>
      <c r="W411" t="s">
        <v>3214</v>
      </c>
      <c r="X411" t="s">
        <v>3541</v>
      </c>
    </row>
    <row r="412" spans="1:24" x14ac:dyDescent="0.4">
      <c r="A412" t="s">
        <v>3542</v>
      </c>
      <c r="B412" t="s">
        <v>3543</v>
      </c>
      <c r="C412" t="s">
        <v>2990</v>
      </c>
      <c r="D412" t="s">
        <v>13094</v>
      </c>
      <c r="E412" s="4">
        <v>34999</v>
      </c>
      <c r="F412" s="18">
        <v>38999</v>
      </c>
      <c r="G412" s="18" t="str">
        <f t="shared" si="32"/>
        <v>5000 and above</v>
      </c>
      <c r="H412" s="1">
        <v>0.1</v>
      </c>
      <c r="I412" s="9">
        <v>0.1</v>
      </c>
      <c r="J412" s="1" t="e">
        <f>IF(#REF! &gt;= 0.5, "50% or More", "Less than 50%")</f>
        <v>#REF!</v>
      </c>
      <c r="K412" s="12">
        <v>4.2</v>
      </c>
      <c r="L412" s="12">
        <f t="shared" si="33"/>
        <v>-0.16673151659568866</v>
      </c>
      <c r="M412" s="4">
        <v>11029</v>
      </c>
      <c r="N412" s="4">
        <f t="shared" si="30"/>
        <v>46321.8</v>
      </c>
      <c r="O412" s="4" t="str">
        <f t="shared" si="34"/>
        <v>1,000 or more</v>
      </c>
      <c r="P412" s="4">
        <f t="shared" si="31"/>
        <v>430119971</v>
      </c>
      <c r="Q412" t="s">
        <v>3544</v>
      </c>
      <c r="R412" t="s">
        <v>3545</v>
      </c>
      <c r="S412" t="s">
        <v>3546</v>
      </c>
      <c r="T412" t="s">
        <v>3547</v>
      </c>
      <c r="U412" t="s">
        <v>3548</v>
      </c>
      <c r="V412" t="s">
        <v>3549</v>
      </c>
      <c r="W412" t="s">
        <v>3550</v>
      </c>
      <c r="X412" t="s">
        <v>3551</v>
      </c>
    </row>
    <row r="413" spans="1:24" x14ac:dyDescent="0.4">
      <c r="A413" t="s">
        <v>3552</v>
      </c>
      <c r="B413" t="s">
        <v>3231</v>
      </c>
      <c r="C413" t="s">
        <v>2990</v>
      </c>
      <c r="D413" t="s">
        <v>13094</v>
      </c>
      <c r="E413" s="4">
        <v>16999</v>
      </c>
      <c r="F413" s="18">
        <v>24999</v>
      </c>
      <c r="G413" s="18" t="str">
        <f t="shared" si="32"/>
        <v>5000 and above</v>
      </c>
      <c r="H413" s="1">
        <v>0.32</v>
      </c>
      <c r="I413" s="9">
        <v>0.32</v>
      </c>
      <c r="J413" s="1" t="e">
        <f>IF(#REF! &gt;= 0.5, "50% or More", "Less than 50%")</f>
        <v>#REF!</v>
      </c>
      <c r="K413" s="12">
        <v>4.0999999999999996</v>
      </c>
      <c r="L413" s="12">
        <f t="shared" si="33"/>
        <v>-0.16638860010199627</v>
      </c>
      <c r="M413" s="4">
        <v>22318</v>
      </c>
      <c r="N413" s="4">
        <f t="shared" si="30"/>
        <v>91503.799999999988</v>
      </c>
      <c r="O413" s="4" t="str">
        <f t="shared" si="34"/>
        <v>1,000 or more</v>
      </c>
      <c r="P413" s="4">
        <f t="shared" si="31"/>
        <v>557927682</v>
      </c>
      <c r="Q413" t="s">
        <v>3232</v>
      </c>
      <c r="R413" t="s">
        <v>3194</v>
      </c>
      <c r="S413" t="s">
        <v>3195</v>
      </c>
      <c r="T413" t="s">
        <v>3196</v>
      </c>
      <c r="U413" t="s">
        <v>3197</v>
      </c>
      <c r="V413" t="s">
        <v>3198</v>
      </c>
      <c r="W413" t="s">
        <v>3233</v>
      </c>
      <c r="X413" t="s">
        <v>3553</v>
      </c>
    </row>
    <row r="414" spans="1:24" x14ac:dyDescent="0.4">
      <c r="A414" t="s">
        <v>3554</v>
      </c>
      <c r="B414" t="s">
        <v>3555</v>
      </c>
      <c r="C414" t="s">
        <v>3495</v>
      </c>
      <c r="D414" t="s">
        <v>13093</v>
      </c>
      <c r="E414" s="4">
        <v>199</v>
      </c>
      <c r="F414" s="18">
        <v>499</v>
      </c>
      <c r="G414" s="18" t="str">
        <f t="shared" si="32"/>
        <v>less than 500</v>
      </c>
      <c r="H414" s="1">
        <v>0.6</v>
      </c>
      <c r="I414" s="9">
        <v>0.6</v>
      </c>
      <c r="J414" s="1" t="e">
        <f>IF(#REF! &gt;= 0.5, "50% or More", "Less than 50%")</f>
        <v>#REF!</v>
      </c>
      <c r="K414" s="12">
        <v>4.0999999999999996</v>
      </c>
      <c r="L414" s="12">
        <f t="shared" si="33"/>
        <v>-0.16639879429809137</v>
      </c>
      <c r="M414" s="4">
        <v>1786</v>
      </c>
      <c r="N414" s="4">
        <f t="shared" si="30"/>
        <v>7322.5999999999995</v>
      </c>
      <c r="O414" s="4" t="str">
        <f t="shared" si="34"/>
        <v>1,000 or more</v>
      </c>
      <c r="P414" s="4">
        <f t="shared" si="31"/>
        <v>891214</v>
      </c>
      <c r="Q414" t="s">
        <v>3556</v>
      </c>
      <c r="R414" t="s">
        <v>3557</v>
      </c>
      <c r="S414" t="s">
        <v>3558</v>
      </c>
      <c r="T414" t="s">
        <v>3559</v>
      </c>
      <c r="U414" t="s">
        <v>3560</v>
      </c>
      <c r="V414" t="s">
        <v>3561</v>
      </c>
      <c r="W414" t="s">
        <v>3562</v>
      </c>
      <c r="X414" t="s">
        <v>3563</v>
      </c>
    </row>
    <row r="415" spans="1:24" x14ac:dyDescent="0.4">
      <c r="A415" t="s">
        <v>3564</v>
      </c>
      <c r="B415" t="s">
        <v>3565</v>
      </c>
      <c r="C415" t="s">
        <v>2979</v>
      </c>
      <c r="D415" t="s">
        <v>13093</v>
      </c>
      <c r="E415" s="4">
        <v>999</v>
      </c>
      <c r="F415" s="18">
        <v>1599</v>
      </c>
      <c r="G415" s="18" t="str">
        <f t="shared" si="32"/>
        <v>less than 5000</v>
      </c>
      <c r="H415" s="1">
        <v>0.38</v>
      </c>
      <c r="I415" s="9">
        <v>0.38</v>
      </c>
      <c r="J415" s="1" t="e">
        <f>IF(#REF! &gt;= 0.5, "50% or More", "Less than 50%")</f>
        <v>#REF!</v>
      </c>
      <c r="K415" s="12">
        <v>4</v>
      </c>
      <c r="L415" s="12">
        <f t="shared" si="33"/>
        <v>-0.16645435577201875</v>
      </c>
      <c r="M415" s="4">
        <v>7222</v>
      </c>
      <c r="N415" s="4">
        <f t="shared" si="30"/>
        <v>28888</v>
      </c>
      <c r="O415" s="4" t="str">
        <f t="shared" si="34"/>
        <v>1,000 or more</v>
      </c>
      <c r="P415" s="4">
        <f t="shared" si="31"/>
        <v>11547978</v>
      </c>
      <c r="Q415" t="s">
        <v>3566</v>
      </c>
      <c r="R415" t="s">
        <v>3567</v>
      </c>
      <c r="S415" t="s">
        <v>3568</v>
      </c>
      <c r="T415" t="s">
        <v>3569</v>
      </c>
      <c r="U415" t="s">
        <v>3570</v>
      </c>
      <c r="V415" t="s">
        <v>3571</v>
      </c>
      <c r="W415" t="s">
        <v>3572</v>
      </c>
      <c r="X415" t="s">
        <v>3573</v>
      </c>
    </row>
    <row r="416" spans="1:24" x14ac:dyDescent="0.4">
      <c r="A416" t="s">
        <v>3574</v>
      </c>
      <c r="B416" t="s">
        <v>3575</v>
      </c>
      <c r="C416" t="s">
        <v>3045</v>
      </c>
      <c r="D416" t="s">
        <v>13094</v>
      </c>
      <c r="E416" s="4">
        <v>1299</v>
      </c>
      <c r="F416" s="18">
        <v>1599</v>
      </c>
      <c r="G416" s="18" t="str">
        <f t="shared" si="32"/>
        <v>less than 5000</v>
      </c>
      <c r="H416" s="1">
        <v>0.19</v>
      </c>
      <c r="I416" s="9">
        <v>0.19</v>
      </c>
      <c r="J416" s="1" t="e">
        <f>IF(#REF! &gt;= 0.5, "50% or More", "Less than 50%")</f>
        <v>#REF!</v>
      </c>
      <c r="K416" s="12">
        <v>4</v>
      </c>
      <c r="L416" s="12">
        <f t="shared" si="33"/>
        <v>-0.16656655262328163</v>
      </c>
      <c r="M416" s="4">
        <v>128311</v>
      </c>
      <c r="N416" s="4">
        <f t="shared" si="30"/>
        <v>513244</v>
      </c>
      <c r="O416" s="4" t="str">
        <f t="shared" si="34"/>
        <v>1,000 or more</v>
      </c>
      <c r="P416" s="4">
        <f t="shared" si="31"/>
        <v>205169289</v>
      </c>
      <c r="Q416" t="s">
        <v>3046</v>
      </c>
      <c r="R416" t="s">
        <v>3047</v>
      </c>
      <c r="S416" t="s">
        <v>3048</v>
      </c>
      <c r="T416" t="s">
        <v>3049</v>
      </c>
      <c r="U416" t="s">
        <v>3050</v>
      </c>
      <c r="V416" t="s">
        <v>3051</v>
      </c>
      <c r="W416" t="s">
        <v>3576</v>
      </c>
      <c r="X416" t="s">
        <v>3577</v>
      </c>
    </row>
    <row r="417" spans="1:24" x14ac:dyDescent="0.4">
      <c r="A417" t="s">
        <v>3578</v>
      </c>
      <c r="B417" t="s">
        <v>3579</v>
      </c>
      <c r="C417" t="s">
        <v>3066</v>
      </c>
      <c r="D417" t="s">
        <v>13096</v>
      </c>
      <c r="E417" s="4">
        <v>599</v>
      </c>
      <c r="F417" s="18">
        <v>1800</v>
      </c>
      <c r="G417" s="18" t="str">
        <f t="shared" si="32"/>
        <v>less than 5000</v>
      </c>
      <c r="H417" s="1">
        <v>0.67</v>
      </c>
      <c r="I417" s="9">
        <v>0.67</v>
      </c>
      <c r="J417" s="1" t="e">
        <f>IF(#REF! &gt;= 0.5, "50% or More", "Less than 50%")</f>
        <v>#REF!</v>
      </c>
      <c r="K417" s="12">
        <v>3.5</v>
      </c>
      <c r="L417" s="12">
        <f t="shared" si="33"/>
        <v>-0.16702991881530699</v>
      </c>
      <c r="M417" s="4">
        <v>83996</v>
      </c>
      <c r="N417" s="4">
        <f t="shared" si="30"/>
        <v>293986</v>
      </c>
      <c r="O417" s="4" t="str">
        <f t="shared" si="34"/>
        <v>1,000 or more</v>
      </c>
      <c r="P417" s="4">
        <f t="shared" si="31"/>
        <v>151192800</v>
      </c>
      <c r="Q417" t="s">
        <v>3580</v>
      </c>
      <c r="R417" t="s">
        <v>3581</v>
      </c>
      <c r="S417" t="s">
        <v>3582</v>
      </c>
      <c r="T417" t="s">
        <v>3583</v>
      </c>
      <c r="U417" t="s">
        <v>3584</v>
      </c>
      <c r="V417" t="s">
        <v>3585</v>
      </c>
      <c r="W417" t="s">
        <v>3586</v>
      </c>
      <c r="X417" t="s">
        <v>3587</v>
      </c>
    </row>
    <row r="418" spans="1:24" x14ac:dyDescent="0.4">
      <c r="A418" t="s">
        <v>3588</v>
      </c>
      <c r="B418" t="s">
        <v>3589</v>
      </c>
      <c r="C418" t="s">
        <v>3024</v>
      </c>
      <c r="D418" t="s">
        <v>13095</v>
      </c>
      <c r="E418" s="4">
        <v>599</v>
      </c>
      <c r="F418" s="18">
        <v>1899</v>
      </c>
      <c r="G418" s="18" t="str">
        <f t="shared" si="32"/>
        <v>less than 5000</v>
      </c>
      <c r="H418" s="1">
        <v>0.68</v>
      </c>
      <c r="I418" s="9">
        <v>0.68</v>
      </c>
      <c r="J418" s="1" t="e">
        <f>IF(#REF! &gt;= 0.5, "50% or More", "Less than 50%")</f>
        <v>#REF!</v>
      </c>
      <c r="K418" s="12">
        <v>4.3</v>
      </c>
      <c r="L418" s="12">
        <f t="shared" si="33"/>
        <v>-0.16558500782502625</v>
      </c>
      <c r="M418" s="4">
        <v>140036</v>
      </c>
      <c r="N418" s="4">
        <f t="shared" si="30"/>
        <v>602154.79999999993</v>
      </c>
      <c r="O418" s="4" t="str">
        <f t="shared" si="34"/>
        <v>1,000 or more</v>
      </c>
      <c r="P418" s="4">
        <f t="shared" si="31"/>
        <v>265928364</v>
      </c>
      <c r="Q418" t="s">
        <v>3443</v>
      </c>
      <c r="R418" t="s">
        <v>3444</v>
      </c>
      <c r="S418" t="s">
        <v>3445</v>
      </c>
      <c r="T418" t="s">
        <v>3446</v>
      </c>
      <c r="U418" t="s">
        <v>3447</v>
      </c>
      <c r="V418" t="s">
        <v>3448</v>
      </c>
      <c r="W418" t="s">
        <v>3590</v>
      </c>
      <c r="X418" t="s">
        <v>3591</v>
      </c>
    </row>
    <row r="419" spans="1:24" x14ac:dyDescent="0.4">
      <c r="A419" t="s">
        <v>3592</v>
      </c>
      <c r="B419" t="s">
        <v>3593</v>
      </c>
      <c r="C419" t="s">
        <v>2979</v>
      </c>
      <c r="D419" t="s">
        <v>13093</v>
      </c>
      <c r="E419" s="4">
        <v>1799</v>
      </c>
      <c r="F419" s="18">
        <v>2499</v>
      </c>
      <c r="G419" s="18" t="str">
        <f t="shared" si="32"/>
        <v>less than 5000</v>
      </c>
      <c r="H419" s="1">
        <v>0.28000000000000003</v>
      </c>
      <c r="I419" s="9">
        <v>0.28000000000000003</v>
      </c>
      <c r="J419" s="1" t="e">
        <f>IF(#REF! &gt;= 0.5, "50% or More", "Less than 50%")</f>
        <v>#REF!</v>
      </c>
      <c r="K419" s="12">
        <v>4.0999999999999996</v>
      </c>
      <c r="L419" s="12">
        <f t="shared" si="33"/>
        <v>-0.16638536960614297</v>
      </c>
      <c r="M419" s="4">
        <v>18678</v>
      </c>
      <c r="N419" s="4">
        <f t="shared" si="30"/>
        <v>76579.799999999988</v>
      </c>
      <c r="O419" s="4" t="str">
        <f t="shared" si="34"/>
        <v>1,000 or more</v>
      </c>
      <c r="P419" s="4">
        <f t="shared" si="31"/>
        <v>46676322</v>
      </c>
      <c r="Q419" t="s">
        <v>3594</v>
      </c>
      <c r="R419" t="s">
        <v>3595</v>
      </c>
      <c r="S419" t="s">
        <v>3596</v>
      </c>
      <c r="T419" t="s">
        <v>3597</v>
      </c>
      <c r="U419" t="s">
        <v>3598</v>
      </c>
      <c r="V419" t="s">
        <v>13038</v>
      </c>
      <c r="W419" t="s">
        <v>3599</v>
      </c>
      <c r="X419" t="s">
        <v>3600</v>
      </c>
    </row>
    <row r="420" spans="1:24" x14ac:dyDescent="0.4">
      <c r="A420" t="s">
        <v>76</v>
      </c>
      <c r="B420" t="s">
        <v>77</v>
      </c>
      <c r="C420" t="s">
        <v>18</v>
      </c>
      <c r="D420" t="s">
        <v>13079</v>
      </c>
      <c r="E420" s="4">
        <v>176.63</v>
      </c>
      <c r="F420" s="18">
        <v>499</v>
      </c>
      <c r="G420" s="18" t="str">
        <f t="shared" si="32"/>
        <v>less than 500</v>
      </c>
      <c r="H420" s="1">
        <v>0.65</v>
      </c>
      <c r="I420" s="9">
        <v>0.65</v>
      </c>
      <c r="J420" s="1" t="e">
        <f>IF(#REF! &gt;= 0.5, "50% or More", "Less than 50%")</f>
        <v>#REF!</v>
      </c>
      <c r="K420" s="12">
        <v>4.0999999999999996</v>
      </c>
      <c r="L420" s="12">
        <f t="shared" si="33"/>
        <v>-0.16641129749276246</v>
      </c>
      <c r="M420" s="4">
        <v>15189</v>
      </c>
      <c r="N420" s="4">
        <f t="shared" si="30"/>
        <v>62274.899999999994</v>
      </c>
      <c r="O420" s="4" t="str">
        <f t="shared" si="34"/>
        <v>1,000 or more</v>
      </c>
      <c r="P420" s="4">
        <f t="shared" si="31"/>
        <v>7579311</v>
      </c>
      <c r="Q420" t="s">
        <v>78</v>
      </c>
      <c r="R420" t="s">
        <v>79</v>
      </c>
      <c r="S420" t="s">
        <v>80</v>
      </c>
      <c r="T420" t="s">
        <v>81</v>
      </c>
      <c r="U420" t="s">
        <v>82</v>
      </c>
      <c r="V420" t="s">
        <v>83</v>
      </c>
      <c r="W420" t="s">
        <v>3601</v>
      </c>
      <c r="X420" t="s">
        <v>3602</v>
      </c>
    </row>
    <row r="421" spans="1:24" x14ac:dyDescent="0.4">
      <c r="A421" t="s">
        <v>3603</v>
      </c>
      <c r="B421" t="s">
        <v>3604</v>
      </c>
      <c r="C421" t="s">
        <v>2990</v>
      </c>
      <c r="D421" t="s">
        <v>13094</v>
      </c>
      <c r="E421" s="4">
        <v>10999</v>
      </c>
      <c r="F421" s="18">
        <v>14999</v>
      </c>
      <c r="G421" s="18" t="str">
        <f t="shared" si="32"/>
        <v>5000 and above</v>
      </c>
      <c r="H421" s="1">
        <v>0.27</v>
      </c>
      <c r="I421" s="9">
        <v>0.27</v>
      </c>
      <c r="J421" s="1" t="e">
        <f>IF(#REF! &gt;= 0.5, "50% or More", "Less than 50%")</f>
        <v>#REF!</v>
      </c>
      <c r="K421" s="12">
        <v>4.0999999999999996</v>
      </c>
      <c r="L421" s="12">
        <f t="shared" si="33"/>
        <v>-0.16650089584663458</v>
      </c>
      <c r="M421" s="4">
        <v>18998</v>
      </c>
      <c r="N421" s="4">
        <f t="shared" si="30"/>
        <v>77891.799999999988</v>
      </c>
      <c r="O421" s="4" t="str">
        <f t="shared" si="34"/>
        <v>1,000 or more</v>
      </c>
      <c r="P421" s="4">
        <f t="shared" si="31"/>
        <v>284951002</v>
      </c>
      <c r="Q421" t="s">
        <v>3540</v>
      </c>
      <c r="R421" t="s">
        <v>3209</v>
      </c>
      <c r="S421" t="s">
        <v>3210</v>
      </c>
      <c r="T421" t="s">
        <v>3211</v>
      </c>
      <c r="U421" t="s">
        <v>3212</v>
      </c>
      <c r="V421" t="s">
        <v>3213</v>
      </c>
      <c r="W421" t="s">
        <v>3605</v>
      </c>
      <c r="X421" t="s">
        <v>3606</v>
      </c>
    </row>
    <row r="422" spans="1:24" x14ac:dyDescent="0.4">
      <c r="A422" t="s">
        <v>3607</v>
      </c>
      <c r="B422" t="s">
        <v>3608</v>
      </c>
      <c r="C422" t="s">
        <v>2948</v>
      </c>
      <c r="D422" t="s">
        <v>13092</v>
      </c>
      <c r="E422" s="4">
        <v>2999</v>
      </c>
      <c r="F422" s="18">
        <v>7990</v>
      </c>
      <c r="G422" s="18" t="str">
        <f t="shared" si="32"/>
        <v>5000 and above</v>
      </c>
      <c r="H422" s="1">
        <v>0.62</v>
      </c>
      <c r="I422" s="9">
        <v>0.62</v>
      </c>
      <c r="J422" s="1" t="e">
        <f>IF(#REF! &gt;= 0.5, "50% or More", "Less than 50%")</f>
        <v>#REF!</v>
      </c>
      <c r="K422" s="12">
        <v>4.0999999999999996</v>
      </c>
      <c r="L422" s="12">
        <f t="shared" si="33"/>
        <v>-0.16653136762004522</v>
      </c>
      <c r="M422" s="4">
        <v>48449</v>
      </c>
      <c r="N422" s="4">
        <f t="shared" si="30"/>
        <v>198640.9</v>
      </c>
      <c r="O422" s="4" t="str">
        <f t="shared" si="34"/>
        <v>1,000 or more</v>
      </c>
      <c r="P422" s="4">
        <f t="shared" si="31"/>
        <v>387107510</v>
      </c>
      <c r="Q422" t="s">
        <v>3423</v>
      </c>
      <c r="R422" t="s">
        <v>3609</v>
      </c>
      <c r="S422" t="s">
        <v>3610</v>
      </c>
      <c r="T422" t="s">
        <v>3611</v>
      </c>
      <c r="U422" t="s">
        <v>3612</v>
      </c>
      <c r="V422" t="s">
        <v>3613</v>
      </c>
      <c r="W422" t="s">
        <v>3614</v>
      </c>
      <c r="X422" t="s">
        <v>3615</v>
      </c>
    </row>
    <row r="423" spans="1:24" x14ac:dyDescent="0.4">
      <c r="A423" t="s">
        <v>3616</v>
      </c>
      <c r="B423" t="s">
        <v>3617</v>
      </c>
      <c r="C423" t="s">
        <v>2948</v>
      </c>
      <c r="D423" t="s">
        <v>13092</v>
      </c>
      <c r="E423" s="4">
        <v>1999</v>
      </c>
      <c r="F423" s="18">
        <v>7990</v>
      </c>
      <c r="G423" s="18" t="str">
        <f t="shared" si="32"/>
        <v>5000 and above</v>
      </c>
      <c r="H423" s="1">
        <v>0.75</v>
      </c>
      <c r="I423" s="9">
        <v>0.75</v>
      </c>
      <c r="J423" s="1" t="e">
        <f>IF(#REF! &gt;= 0.5, "50% or More", "Less than 50%")</f>
        <v>#REF!</v>
      </c>
      <c r="K423" s="12">
        <v>3.8</v>
      </c>
      <c r="L423" s="12">
        <f t="shared" si="33"/>
        <v>-0.16659924237287091</v>
      </c>
      <c r="M423" s="4">
        <v>17831</v>
      </c>
      <c r="N423" s="4">
        <f t="shared" si="30"/>
        <v>67757.8</v>
      </c>
      <c r="O423" s="4" t="str">
        <f t="shared" si="34"/>
        <v>1,000 or more</v>
      </c>
      <c r="P423" s="4">
        <f t="shared" si="31"/>
        <v>142469690</v>
      </c>
      <c r="Q423" t="s">
        <v>2969</v>
      </c>
      <c r="R423" t="s">
        <v>2970</v>
      </c>
      <c r="S423" t="s">
        <v>2971</v>
      </c>
      <c r="T423" t="s">
        <v>2972</v>
      </c>
      <c r="U423" t="s">
        <v>2973</v>
      </c>
      <c r="V423" t="s">
        <v>2974</v>
      </c>
      <c r="W423" t="s">
        <v>3618</v>
      </c>
      <c r="X423" t="s">
        <v>3619</v>
      </c>
    </row>
    <row r="424" spans="1:24" x14ac:dyDescent="0.4">
      <c r="A424" t="s">
        <v>86</v>
      </c>
      <c r="B424" t="s">
        <v>87</v>
      </c>
      <c r="C424" t="s">
        <v>18</v>
      </c>
      <c r="D424" t="s">
        <v>13079</v>
      </c>
      <c r="E424" s="4">
        <v>229</v>
      </c>
      <c r="F424" s="18">
        <v>299</v>
      </c>
      <c r="G424" s="18" t="str">
        <f t="shared" si="32"/>
        <v>less than 500</v>
      </c>
      <c r="H424" s="1">
        <v>0.23</v>
      </c>
      <c r="I424" s="9">
        <v>0.23</v>
      </c>
      <c r="J424" s="1" t="e">
        <f>IF(#REF! &gt;= 0.5, "50% or More", "Less than 50%")</f>
        <v>#REF!</v>
      </c>
      <c r="K424" s="12">
        <v>4.3</v>
      </c>
      <c r="L424" s="12">
        <f t="shared" si="33"/>
        <v>-0.16557785666187813</v>
      </c>
      <c r="M424" s="4">
        <v>30411</v>
      </c>
      <c r="N424" s="4">
        <f t="shared" si="30"/>
        <v>130767.29999999999</v>
      </c>
      <c r="O424" s="4" t="str">
        <f t="shared" si="34"/>
        <v>1,000 or more</v>
      </c>
      <c r="P424" s="4">
        <f t="shared" si="31"/>
        <v>9092889</v>
      </c>
      <c r="Q424" t="s">
        <v>88</v>
      </c>
      <c r="R424" t="s">
        <v>89</v>
      </c>
      <c r="S424" t="s">
        <v>90</v>
      </c>
      <c r="T424" t="s">
        <v>91</v>
      </c>
      <c r="U424" t="s">
        <v>92</v>
      </c>
      <c r="V424" t="s">
        <v>93</v>
      </c>
      <c r="W424" t="s">
        <v>3620</v>
      </c>
      <c r="X424" t="s">
        <v>3621</v>
      </c>
    </row>
    <row r="425" spans="1:24" x14ac:dyDescent="0.4">
      <c r="A425" t="s">
        <v>107</v>
      </c>
      <c r="B425" t="s">
        <v>108</v>
      </c>
      <c r="C425" t="s">
        <v>18</v>
      </c>
      <c r="D425" t="s">
        <v>13079</v>
      </c>
      <c r="E425" s="4">
        <v>199</v>
      </c>
      <c r="F425" s="18">
        <v>299</v>
      </c>
      <c r="G425" s="18" t="str">
        <f t="shared" si="32"/>
        <v>less than 500</v>
      </c>
      <c r="H425" s="1">
        <v>0.33</v>
      </c>
      <c r="I425" s="9">
        <v>0.33</v>
      </c>
      <c r="J425" s="1" t="e">
        <f>IF(#REF! &gt;= 0.5, "50% or More", "Less than 50%")</f>
        <v>#REF!</v>
      </c>
      <c r="K425" s="12">
        <v>4</v>
      </c>
      <c r="L425" s="12">
        <f t="shared" si="33"/>
        <v>-0.16502077827589115</v>
      </c>
      <c r="M425" s="4">
        <v>43994</v>
      </c>
      <c r="N425" s="4">
        <f t="shared" si="30"/>
        <v>175976</v>
      </c>
      <c r="O425" s="4" t="str">
        <f t="shared" si="34"/>
        <v>1,000 or more</v>
      </c>
      <c r="P425" s="4">
        <f t="shared" si="31"/>
        <v>13154206</v>
      </c>
      <c r="Q425" t="s">
        <v>109</v>
      </c>
      <c r="R425" t="s">
        <v>30</v>
      </c>
      <c r="S425" t="s">
        <v>31</v>
      </c>
      <c r="T425" t="s">
        <v>32</v>
      </c>
      <c r="U425" t="s">
        <v>33</v>
      </c>
      <c r="V425" t="s">
        <v>34</v>
      </c>
      <c r="W425" t="s">
        <v>3622</v>
      </c>
      <c r="X425" t="s">
        <v>3623</v>
      </c>
    </row>
    <row r="426" spans="1:24" x14ac:dyDescent="0.4">
      <c r="A426" t="s">
        <v>3624</v>
      </c>
      <c r="B426" t="s">
        <v>3625</v>
      </c>
      <c r="C426" t="s">
        <v>3162</v>
      </c>
      <c r="D426" t="s">
        <v>13093</v>
      </c>
      <c r="E426" s="4">
        <v>649</v>
      </c>
      <c r="F426" s="18">
        <v>999</v>
      </c>
      <c r="G426" s="18" t="str">
        <f t="shared" si="32"/>
        <v>less than 1000</v>
      </c>
      <c r="H426" s="1">
        <v>0.35</v>
      </c>
      <c r="I426" s="9">
        <v>0.35</v>
      </c>
      <c r="J426" s="1" t="e">
        <f>IF(#REF! &gt;= 0.5, "50% or More", "Less than 50%")</f>
        <v>#REF!</v>
      </c>
      <c r="K426" s="12">
        <v>4.2</v>
      </c>
      <c r="L426" s="12">
        <f t="shared" si="33"/>
        <v>-0.16521570293649593</v>
      </c>
      <c r="M426" s="4">
        <v>1315</v>
      </c>
      <c r="N426" s="4">
        <f t="shared" si="30"/>
        <v>5523</v>
      </c>
      <c r="O426" s="4" t="str">
        <f t="shared" si="34"/>
        <v>1,000 or more</v>
      </c>
      <c r="P426" s="4">
        <f t="shared" si="31"/>
        <v>1313685</v>
      </c>
      <c r="Q426" t="s">
        <v>3626</v>
      </c>
      <c r="R426" t="s">
        <v>3627</v>
      </c>
      <c r="S426" t="s">
        <v>3628</v>
      </c>
      <c r="T426" t="s">
        <v>3629</v>
      </c>
      <c r="U426" t="s">
        <v>3630</v>
      </c>
      <c r="V426" t="s">
        <v>3631</v>
      </c>
      <c r="W426" t="s">
        <v>3632</v>
      </c>
      <c r="X426" t="s">
        <v>3633</v>
      </c>
    </row>
    <row r="427" spans="1:24" x14ac:dyDescent="0.4">
      <c r="A427" t="s">
        <v>3634</v>
      </c>
      <c r="B427" t="s">
        <v>3462</v>
      </c>
      <c r="C427" t="s">
        <v>2990</v>
      </c>
      <c r="D427" t="s">
        <v>13094</v>
      </c>
      <c r="E427" s="4">
        <v>13999</v>
      </c>
      <c r="F427" s="18">
        <v>19499</v>
      </c>
      <c r="G427" s="18" t="str">
        <f t="shared" si="32"/>
        <v>5000 and above</v>
      </c>
      <c r="H427" s="1">
        <v>0.28000000000000003</v>
      </c>
      <c r="I427" s="9">
        <v>0.28000000000000003</v>
      </c>
      <c r="J427" s="1" t="e">
        <f>IF(#REF! &gt;= 0.5, "50% or More", "Less than 50%")</f>
        <v>#REF!</v>
      </c>
      <c r="K427" s="12">
        <v>4.0999999999999996</v>
      </c>
      <c r="L427" s="12">
        <f t="shared" si="33"/>
        <v>-0.16507883684658148</v>
      </c>
      <c r="M427" s="4">
        <v>18998</v>
      </c>
      <c r="N427" s="4">
        <f t="shared" si="30"/>
        <v>77891.799999999988</v>
      </c>
      <c r="O427" s="4" t="str">
        <f t="shared" si="34"/>
        <v>1,000 or more</v>
      </c>
      <c r="P427" s="4">
        <f t="shared" si="31"/>
        <v>370442002</v>
      </c>
      <c r="Q427" t="s">
        <v>3463</v>
      </c>
      <c r="R427" t="s">
        <v>3209</v>
      </c>
      <c r="S427" t="s">
        <v>3210</v>
      </c>
      <c r="T427" t="s">
        <v>3211</v>
      </c>
      <c r="U427" t="s">
        <v>3212</v>
      </c>
      <c r="V427" t="s">
        <v>3213</v>
      </c>
      <c r="W427" t="s">
        <v>3464</v>
      </c>
      <c r="X427" t="s">
        <v>3635</v>
      </c>
    </row>
    <row r="428" spans="1:24" x14ac:dyDescent="0.4">
      <c r="A428" t="s">
        <v>3636</v>
      </c>
      <c r="B428" t="s">
        <v>3637</v>
      </c>
      <c r="C428" t="s">
        <v>3638</v>
      </c>
      <c r="D428" t="s">
        <v>13093</v>
      </c>
      <c r="E428" s="4">
        <v>119</v>
      </c>
      <c r="F428" s="18">
        <v>299</v>
      </c>
      <c r="G428" s="18" t="str">
        <f t="shared" si="32"/>
        <v>less than 500</v>
      </c>
      <c r="H428" s="1">
        <v>0.6</v>
      </c>
      <c r="I428" s="9">
        <v>0.6</v>
      </c>
      <c r="J428" s="1" t="e">
        <f>IF(#REF! &gt;= 0.5, "50% or More", "Less than 50%")</f>
        <v>#REF!</v>
      </c>
      <c r="K428" s="12">
        <v>4.0999999999999996</v>
      </c>
      <c r="L428" s="12">
        <f t="shared" si="33"/>
        <v>-0.16510469400792657</v>
      </c>
      <c r="M428" s="4">
        <v>5999</v>
      </c>
      <c r="N428" s="4">
        <f t="shared" si="30"/>
        <v>24595.899999999998</v>
      </c>
      <c r="O428" s="4" t="str">
        <f t="shared" si="34"/>
        <v>1,000 or more</v>
      </c>
      <c r="P428" s="4">
        <f t="shared" si="31"/>
        <v>1793701</v>
      </c>
      <c r="Q428" t="s">
        <v>3639</v>
      </c>
      <c r="R428" t="s">
        <v>3640</v>
      </c>
      <c r="S428" t="s">
        <v>3641</v>
      </c>
      <c r="T428" t="s">
        <v>3642</v>
      </c>
      <c r="U428" t="s">
        <v>3643</v>
      </c>
      <c r="V428" t="s">
        <v>3644</v>
      </c>
      <c r="W428" t="s">
        <v>3645</v>
      </c>
      <c r="X428" t="s">
        <v>3646</v>
      </c>
    </row>
    <row r="429" spans="1:24" x14ac:dyDescent="0.4">
      <c r="A429" t="s">
        <v>3647</v>
      </c>
      <c r="B429" t="s">
        <v>3648</v>
      </c>
      <c r="C429" t="s">
        <v>2990</v>
      </c>
      <c r="D429" t="s">
        <v>13094</v>
      </c>
      <c r="E429" s="4">
        <v>12999</v>
      </c>
      <c r="F429" s="18">
        <v>17999</v>
      </c>
      <c r="G429" s="18" t="str">
        <f t="shared" si="32"/>
        <v>5000 and above</v>
      </c>
      <c r="H429" s="1">
        <v>0.28000000000000003</v>
      </c>
      <c r="I429" s="9">
        <v>0.28000000000000003</v>
      </c>
      <c r="J429" s="1" t="e">
        <f>IF(#REF! &gt;= 0.5, "50% or More", "Less than 50%")</f>
        <v>#REF!</v>
      </c>
      <c r="K429" s="12">
        <v>4.0999999999999996</v>
      </c>
      <c r="L429" s="12">
        <f t="shared" si="33"/>
        <v>-0.16515931828348687</v>
      </c>
      <c r="M429" s="4">
        <v>50772</v>
      </c>
      <c r="N429" s="4">
        <f t="shared" si="30"/>
        <v>208165.19999999998</v>
      </c>
      <c r="O429" s="4" t="str">
        <f t="shared" si="34"/>
        <v>1,000 or more</v>
      </c>
      <c r="P429" s="4">
        <f t="shared" si="31"/>
        <v>913845228</v>
      </c>
      <c r="Q429" t="s">
        <v>3649</v>
      </c>
      <c r="R429" t="s">
        <v>3650</v>
      </c>
      <c r="S429" t="s">
        <v>3651</v>
      </c>
      <c r="T429" t="s">
        <v>3652</v>
      </c>
      <c r="U429" t="s">
        <v>3653</v>
      </c>
      <c r="V429" t="s">
        <v>3654</v>
      </c>
      <c r="W429" t="s">
        <v>3655</v>
      </c>
      <c r="X429" t="s">
        <v>3656</v>
      </c>
    </row>
    <row r="430" spans="1:24" x14ac:dyDescent="0.4">
      <c r="A430" t="s">
        <v>112</v>
      </c>
      <c r="B430" t="s">
        <v>113</v>
      </c>
      <c r="C430" t="s">
        <v>18</v>
      </c>
      <c r="D430" t="s">
        <v>13079</v>
      </c>
      <c r="E430" s="4">
        <v>154</v>
      </c>
      <c r="F430" s="18">
        <v>339</v>
      </c>
      <c r="G430" s="18" t="str">
        <f t="shared" si="32"/>
        <v>less than 500</v>
      </c>
      <c r="H430" s="1">
        <v>0.55000000000000004</v>
      </c>
      <c r="I430" s="9">
        <v>0.55000000000000004</v>
      </c>
      <c r="J430" s="1" t="e">
        <f>IF(#REF! &gt;= 0.5, "50% or More", "Less than 50%")</f>
        <v>#REF!</v>
      </c>
      <c r="K430" s="12">
        <v>4.3</v>
      </c>
      <c r="L430" s="12">
        <f t="shared" si="33"/>
        <v>-0.16518520459977332</v>
      </c>
      <c r="M430" s="4">
        <v>13391</v>
      </c>
      <c r="N430" s="4">
        <f t="shared" si="30"/>
        <v>57581.299999999996</v>
      </c>
      <c r="O430" s="4" t="str">
        <f t="shared" si="34"/>
        <v>1,000 or more</v>
      </c>
      <c r="P430" s="4">
        <f t="shared" si="31"/>
        <v>4539549</v>
      </c>
      <c r="Q430" t="s">
        <v>1043</v>
      </c>
      <c r="R430" t="s">
        <v>115</v>
      </c>
      <c r="S430" t="s">
        <v>116</v>
      </c>
      <c r="T430" t="s">
        <v>117</v>
      </c>
      <c r="U430" t="s">
        <v>118</v>
      </c>
      <c r="V430" t="s">
        <v>119</v>
      </c>
      <c r="W430" t="s">
        <v>120</v>
      </c>
      <c r="X430" t="s">
        <v>3657</v>
      </c>
    </row>
    <row r="431" spans="1:24" x14ac:dyDescent="0.4">
      <c r="A431" t="s">
        <v>3658</v>
      </c>
      <c r="B431" t="s">
        <v>3659</v>
      </c>
      <c r="C431" t="s">
        <v>2990</v>
      </c>
      <c r="D431" t="s">
        <v>13094</v>
      </c>
      <c r="E431" s="4">
        <v>20999</v>
      </c>
      <c r="F431" s="18">
        <v>26999</v>
      </c>
      <c r="G431" s="18" t="str">
        <f t="shared" si="32"/>
        <v>5000 and above</v>
      </c>
      <c r="H431" s="1">
        <v>0.22</v>
      </c>
      <c r="I431" s="9">
        <v>0.22</v>
      </c>
      <c r="J431" s="1" t="e">
        <f>IF(#REF! &gt;= 0.5, "50% or More", "Less than 50%")</f>
        <v>#REF!</v>
      </c>
      <c r="K431" s="12">
        <v>3.9</v>
      </c>
      <c r="L431" s="12">
        <f t="shared" si="33"/>
        <v>-0.165527161051303</v>
      </c>
      <c r="M431" s="4">
        <v>25824</v>
      </c>
      <c r="N431" s="4">
        <f t="shared" si="30"/>
        <v>100713.59999999999</v>
      </c>
      <c r="O431" s="4" t="str">
        <f t="shared" si="34"/>
        <v>1,000 or more</v>
      </c>
      <c r="P431" s="4">
        <f t="shared" si="31"/>
        <v>697222176</v>
      </c>
      <c r="Q431" t="s">
        <v>3660</v>
      </c>
      <c r="R431" t="s">
        <v>3371</v>
      </c>
      <c r="S431" t="s">
        <v>3372</v>
      </c>
      <c r="T431" t="s">
        <v>3373</v>
      </c>
      <c r="U431" t="s">
        <v>3374</v>
      </c>
      <c r="V431" t="s">
        <v>3375</v>
      </c>
      <c r="W431" t="s">
        <v>3661</v>
      </c>
      <c r="X431" t="s">
        <v>3662</v>
      </c>
    </row>
    <row r="432" spans="1:24" x14ac:dyDescent="0.4">
      <c r="A432" t="s">
        <v>3663</v>
      </c>
      <c r="B432" t="s">
        <v>3664</v>
      </c>
      <c r="C432" t="s">
        <v>3162</v>
      </c>
      <c r="D432" t="s">
        <v>13093</v>
      </c>
      <c r="E432" s="4">
        <v>249</v>
      </c>
      <c r="F432" s="18">
        <v>649</v>
      </c>
      <c r="G432" s="18" t="str">
        <f t="shared" si="32"/>
        <v>less than 1000</v>
      </c>
      <c r="H432" s="1">
        <v>0.62</v>
      </c>
      <c r="I432" s="9">
        <v>0.62</v>
      </c>
      <c r="J432" s="1" t="e">
        <f>IF(#REF! &gt;= 0.5, "50% or More", "Less than 50%")</f>
        <v>#REF!</v>
      </c>
      <c r="K432" s="12">
        <v>4</v>
      </c>
      <c r="L432" s="12">
        <f t="shared" si="33"/>
        <v>-0.16629557996138591</v>
      </c>
      <c r="M432" s="4">
        <v>14404</v>
      </c>
      <c r="N432" s="4">
        <f t="shared" si="30"/>
        <v>57616</v>
      </c>
      <c r="O432" s="4" t="str">
        <f t="shared" si="34"/>
        <v>1,000 or more</v>
      </c>
      <c r="P432" s="4">
        <f t="shared" si="31"/>
        <v>9348196</v>
      </c>
      <c r="Q432" t="s">
        <v>3665</v>
      </c>
      <c r="R432" t="s">
        <v>3666</v>
      </c>
      <c r="S432" t="s">
        <v>3667</v>
      </c>
      <c r="T432" t="s">
        <v>3668</v>
      </c>
      <c r="U432" t="s">
        <v>3669</v>
      </c>
      <c r="V432" t="s">
        <v>3670</v>
      </c>
      <c r="W432" t="s">
        <v>3671</v>
      </c>
      <c r="X432" t="s">
        <v>3672</v>
      </c>
    </row>
    <row r="433" spans="1:24" x14ac:dyDescent="0.4">
      <c r="A433" t="s">
        <v>3673</v>
      </c>
      <c r="B433" t="s">
        <v>3674</v>
      </c>
      <c r="C433" t="s">
        <v>3162</v>
      </c>
      <c r="D433" t="s">
        <v>13093</v>
      </c>
      <c r="E433" s="4">
        <v>99</v>
      </c>
      <c r="F433" s="18">
        <v>171</v>
      </c>
      <c r="G433" s="18" t="str">
        <f t="shared" si="32"/>
        <v>less than 500</v>
      </c>
      <c r="H433" s="1">
        <v>0.42</v>
      </c>
      <c r="I433" s="9">
        <v>0.42</v>
      </c>
      <c r="J433" s="1" t="e">
        <f>IF(#REF! &gt;= 0.5, "50% or More", "Less than 50%")</f>
        <v>#REF!</v>
      </c>
      <c r="K433" s="12">
        <v>4.5</v>
      </c>
      <c r="L433" s="12">
        <f t="shared" si="33"/>
        <v>-0.16613150904227356</v>
      </c>
      <c r="M433" s="4">
        <v>11339</v>
      </c>
      <c r="N433" s="4">
        <f t="shared" si="30"/>
        <v>51025.5</v>
      </c>
      <c r="O433" s="4" t="str">
        <f t="shared" si="34"/>
        <v>1,000 or more</v>
      </c>
      <c r="P433" s="4">
        <f t="shared" si="31"/>
        <v>1938969</v>
      </c>
      <c r="Q433" t="s">
        <v>3675</v>
      </c>
      <c r="R433" t="s">
        <v>3676</v>
      </c>
      <c r="S433" t="s">
        <v>3677</v>
      </c>
      <c r="T433" t="s">
        <v>3678</v>
      </c>
      <c r="U433" t="s">
        <v>3679</v>
      </c>
      <c r="V433" t="s">
        <v>3680</v>
      </c>
      <c r="W433" t="s">
        <v>3681</v>
      </c>
      <c r="X433" t="s">
        <v>3682</v>
      </c>
    </row>
    <row r="434" spans="1:24" x14ac:dyDescent="0.4">
      <c r="A434" t="s">
        <v>3683</v>
      </c>
      <c r="B434" t="s">
        <v>3684</v>
      </c>
      <c r="C434" t="s">
        <v>3151</v>
      </c>
      <c r="D434" t="s">
        <v>13093</v>
      </c>
      <c r="E434" s="4">
        <v>489</v>
      </c>
      <c r="F434" s="18">
        <v>1999</v>
      </c>
      <c r="G434" s="18" t="str">
        <f t="shared" si="32"/>
        <v>less than 5000</v>
      </c>
      <c r="H434" s="1">
        <v>0.76</v>
      </c>
      <c r="I434" s="9">
        <v>0.76</v>
      </c>
      <c r="J434" s="1" t="e">
        <f>IF(#REF! &gt;= 0.5, "50% or More", "Less than 50%")</f>
        <v>#REF!</v>
      </c>
      <c r="K434" s="12">
        <v>4</v>
      </c>
      <c r="L434" s="12">
        <f t="shared" si="33"/>
        <v>-0.16607474262914407</v>
      </c>
      <c r="M434" s="4">
        <v>3626</v>
      </c>
      <c r="N434" s="4">
        <f t="shared" si="30"/>
        <v>14504</v>
      </c>
      <c r="O434" s="4" t="str">
        <f t="shared" si="34"/>
        <v>1,000 or more</v>
      </c>
      <c r="P434" s="4">
        <f t="shared" si="31"/>
        <v>7248374</v>
      </c>
      <c r="Q434" t="s">
        <v>3685</v>
      </c>
      <c r="R434" t="s">
        <v>3686</v>
      </c>
      <c r="S434" t="s">
        <v>3687</v>
      </c>
      <c r="T434" t="s">
        <v>3688</v>
      </c>
      <c r="U434" t="s">
        <v>3689</v>
      </c>
      <c r="V434" t="s">
        <v>3690</v>
      </c>
      <c r="W434" t="s">
        <v>3691</v>
      </c>
      <c r="X434" t="s">
        <v>3692</v>
      </c>
    </row>
    <row r="435" spans="1:24" x14ac:dyDescent="0.4">
      <c r="A435" t="s">
        <v>3693</v>
      </c>
      <c r="B435" t="s">
        <v>3694</v>
      </c>
      <c r="C435" t="s">
        <v>3024</v>
      </c>
      <c r="D435" t="s">
        <v>13095</v>
      </c>
      <c r="E435" s="4">
        <v>369</v>
      </c>
      <c r="F435" s="18">
        <v>1600</v>
      </c>
      <c r="G435" s="18" t="str">
        <f t="shared" si="32"/>
        <v>less than 5000</v>
      </c>
      <c r="H435" s="1">
        <v>0.77</v>
      </c>
      <c r="I435" s="9">
        <v>0.77</v>
      </c>
      <c r="J435" s="1" t="e">
        <f>IF(#REF! &gt;= 0.5, "50% or More", "Less than 50%")</f>
        <v>#REF!</v>
      </c>
      <c r="K435" s="12">
        <v>4</v>
      </c>
      <c r="L435" s="12">
        <f t="shared" si="33"/>
        <v>-0.16583659931101147</v>
      </c>
      <c r="M435" s="4">
        <v>32625</v>
      </c>
      <c r="N435" s="4">
        <f t="shared" si="30"/>
        <v>130500</v>
      </c>
      <c r="O435" s="4" t="str">
        <f t="shared" si="34"/>
        <v>1,000 or more</v>
      </c>
      <c r="P435" s="4">
        <f t="shared" si="31"/>
        <v>52200000</v>
      </c>
      <c r="Q435" t="s">
        <v>3695</v>
      </c>
      <c r="R435" t="s">
        <v>3696</v>
      </c>
      <c r="S435" t="s">
        <v>3697</v>
      </c>
      <c r="T435" t="s">
        <v>3698</v>
      </c>
      <c r="U435" t="s">
        <v>3699</v>
      </c>
      <c r="V435" t="s">
        <v>3700</v>
      </c>
      <c r="W435" t="s">
        <v>3701</v>
      </c>
      <c r="X435" t="s">
        <v>3702</v>
      </c>
    </row>
    <row r="436" spans="1:24" x14ac:dyDescent="0.4">
      <c r="A436" t="s">
        <v>3703</v>
      </c>
      <c r="B436" t="s">
        <v>3704</v>
      </c>
      <c r="C436" t="s">
        <v>2990</v>
      </c>
      <c r="D436" t="s">
        <v>13094</v>
      </c>
      <c r="E436" s="4">
        <v>15499</v>
      </c>
      <c r="F436" s="18">
        <v>20999</v>
      </c>
      <c r="G436" s="18" t="str">
        <f t="shared" si="32"/>
        <v>5000 and above</v>
      </c>
      <c r="H436" s="1">
        <v>0.26</v>
      </c>
      <c r="I436" s="9">
        <v>0.26</v>
      </c>
      <c r="J436" s="1" t="e">
        <f>IF(#REF! &gt;= 0.5, "50% or More", "Less than 50%")</f>
        <v>#REF!</v>
      </c>
      <c r="K436" s="12">
        <v>4.0999999999999996</v>
      </c>
      <c r="L436" s="12">
        <f t="shared" si="33"/>
        <v>-0.1655948109168667</v>
      </c>
      <c r="M436" s="4">
        <v>19252</v>
      </c>
      <c r="N436" s="4">
        <f t="shared" si="30"/>
        <v>78933.2</v>
      </c>
      <c r="O436" s="4" t="str">
        <f t="shared" si="34"/>
        <v>1,000 or more</v>
      </c>
      <c r="P436" s="4">
        <f t="shared" si="31"/>
        <v>404272748</v>
      </c>
      <c r="Q436" t="s">
        <v>3705</v>
      </c>
      <c r="R436" t="s">
        <v>3305</v>
      </c>
      <c r="S436" t="s">
        <v>3306</v>
      </c>
      <c r="T436" t="s">
        <v>3307</v>
      </c>
      <c r="U436" t="s">
        <v>3308</v>
      </c>
      <c r="V436" t="s">
        <v>3309</v>
      </c>
      <c r="W436" t="s">
        <v>3474</v>
      </c>
      <c r="X436" t="s">
        <v>3706</v>
      </c>
    </row>
    <row r="437" spans="1:24" x14ac:dyDescent="0.4">
      <c r="A437" t="s">
        <v>3707</v>
      </c>
      <c r="B437" t="s">
        <v>3708</v>
      </c>
      <c r="C437" t="s">
        <v>2990</v>
      </c>
      <c r="D437" t="s">
        <v>13094</v>
      </c>
      <c r="E437" s="4">
        <v>15499</v>
      </c>
      <c r="F437" s="18">
        <v>18999</v>
      </c>
      <c r="G437" s="18" t="str">
        <f t="shared" si="32"/>
        <v>5000 and above</v>
      </c>
      <c r="H437" s="1">
        <v>0.18</v>
      </c>
      <c r="I437" s="9">
        <v>0.18</v>
      </c>
      <c r="J437" s="1" t="e">
        <f>IF(#REF! &gt;= 0.5, "50% or More", "Less than 50%")</f>
        <v>#REF!</v>
      </c>
      <c r="K437" s="12">
        <v>4.0999999999999996</v>
      </c>
      <c r="L437" s="12">
        <f t="shared" si="33"/>
        <v>-0.16562979404170947</v>
      </c>
      <c r="M437" s="4">
        <v>19252</v>
      </c>
      <c r="N437" s="4">
        <f t="shared" si="30"/>
        <v>78933.2</v>
      </c>
      <c r="O437" s="4" t="str">
        <f t="shared" si="34"/>
        <v>1,000 or more</v>
      </c>
      <c r="P437" s="4">
        <f t="shared" si="31"/>
        <v>365768748</v>
      </c>
      <c r="Q437" t="s">
        <v>3304</v>
      </c>
      <c r="R437" t="s">
        <v>3305</v>
      </c>
      <c r="S437" t="s">
        <v>3306</v>
      </c>
      <c r="T437" t="s">
        <v>3307</v>
      </c>
      <c r="U437" t="s">
        <v>3308</v>
      </c>
      <c r="V437" t="s">
        <v>3309</v>
      </c>
      <c r="W437" t="s">
        <v>3709</v>
      </c>
      <c r="X437" t="s">
        <v>3710</v>
      </c>
    </row>
    <row r="438" spans="1:24" x14ac:dyDescent="0.4">
      <c r="A438" t="s">
        <v>3711</v>
      </c>
      <c r="B438" t="s">
        <v>3712</v>
      </c>
      <c r="C438" t="s">
        <v>2990</v>
      </c>
      <c r="D438" t="s">
        <v>13094</v>
      </c>
      <c r="E438" s="4">
        <v>22999</v>
      </c>
      <c r="F438" s="18">
        <v>28999</v>
      </c>
      <c r="G438" s="18" t="str">
        <f t="shared" si="32"/>
        <v>5000 and above</v>
      </c>
      <c r="H438" s="1">
        <v>0.21</v>
      </c>
      <c r="I438" s="9">
        <v>0.21</v>
      </c>
      <c r="J438" s="1" t="e">
        <f>IF(#REF! &gt;= 0.5, "50% or More", "Less than 50%")</f>
        <v>#REF!</v>
      </c>
      <c r="K438" s="12">
        <v>3.9</v>
      </c>
      <c r="L438" s="12">
        <f t="shared" si="33"/>
        <v>-0.16571565529403551</v>
      </c>
      <c r="M438" s="4">
        <v>25824</v>
      </c>
      <c r="N438" s="4">
        <f t="shared" si="30"/>
        <v>100713.59999999999</v>
      </c>
      <c r="O438" s="4" t="str">
        <f t="shared" si="34"/>
        <v>1,000 or more</v>
      </c>
      <c r="P438" s="4">
        <f t="shared" si="31"/>
        <v>748870176</v>
      </c>
      <c r="Q438" t="s">
        <v>3713</v>
      </c>
      <c r="R438" t="s">
        <v>3371</v>
      </c>
      <c r="S438" t="s">
        <v>3372</v>
      </c>
      <c r="T438" t="s">
        <v>3373</v>
      </c>
      <c r="U438" t="s">
        <v>3374</v>
      </c>
      <c r="V438" t="s">
        <v>3375</v>
      </c>
      <c r="W438" t="s">
        <v>3376</v>
      </c>
      <c r="X438" t="s">
        <v>3714</v>
      </c>
    </row>
    <row r="439" spans="1:24" x14ac:dyDescent="0.4">
      <c r="A439" t="s">
        <v>3715</v>
      </c>
      <c r="B439" t="s">
        <v>3716</v>
      </c>
      <c r="C439" t="s">
        <v>3066</v>
      </c>
      <c r="D439" t="s">
        <v>13096</v>
      </c>
      <c r="E439" s="4">
        <v>599</v>
      </c>
      <c r="F439" s="18">
        <v>1490</v>
      </c>
      <c r="G439" s="18" t="str">
        <f t="shared" si="32"/>
        <v>less than 5000</v>
      </c>
      <c r="H439" s="1">
        <v>0.6</v>
      </c>
      <c r="I439" s="9">
        <v>0.6</v>
      </c>
      <c r="J439" s="1" t="e">
        <f>IF(#REF! &gt;= 0.5, "50% or More", "Less than 50%")</f>
        <v>#REF!</v>
      </c>
      <c r="K439" s="12">
        <v>4.0999999999999996</v>
      </c>
      <c r="L439" s="12">
        <f t="shared" si="33"/>
        <v>-0.16652392109940228</v>
      </c>
      <c r="M439" s="4">
        <v>161679</v>
      </c>
      <c r="N439" s="4">
        <f t="shared" si="30"/>
        <v>662883.89999999991</v>
      </c>
      <c r="O439" s="4" t="str">
        <f t="shared" si="34"/>
        <v>1,000 or more</v>
      </c>
      <c r="P439" s="4">
        <f t="shared" si="31"/>
        <v>240901710</v>
      </c>
      <c r="Q439" t="s">
        <v>3717</v>
      </c>
      <c r="R439" t="s">
        <v>3718</v>
      </c>
      <c r="S439" t="s">
        <v>3719</v>
      </c>
      <c r="T439" t="s">
        <v>3720</v>
      </c>
      <c r="U439" t="s">
        <v>3721</v>
      </c>
      <c r="V439" t="s">
        <v>3722</v>
      </c>
      <c r="W439" t="s">
        <v>3723</v>
      </c>
      <c r="X439" t="s">
        <v>3724</v>
      </c>
    </row>
    <row r="440" spans="1:24" x14ac:dyDescent="0.4">
      <c r="A440" t="s">
        <v>3725</v>
      </c>
      <c r="B440" t="s">
        <v>3726</v>
      </c>
      <c r="C440" t="s">
        <v>3495</v>
      </c>
      <c r="D440" t="s">
        <v>13093</v>
      </c>
      <c r="E440" s="4">
        <v>134</v>
      </c>
      <c r="F440" s="18">
        <v>699</v>
      </c>
      <c r="G440" s="18" t="str">
        <f t="shared" si="32"/>
        <v>less than 1000</v>
      </c>
      <c r="H440" s="1">
        <v>0.81</v>
      </c>
      <c r="I440" s="9">
        <v>0.81</v>
      </c>
      <c r="J440" s="1" t="e">
        <f>IF(#REF! &gt;= 0.5, "50% or More", "Less than 50%")</f>
        <v>#REF!</v>
      </c>
      <c r="K440" s="12">
        <v>4.0999999999999996</v>
      </c>
      <c r="L440" s="12">
        <f t="shared" si="33"/>
        <v>-0.16657926381289709</v>
      </c>
      <c r="M440" s="4">
        <v>16685</v>
      </c>
      <c r="N440" s="4">
        <f t="shared" si="30"/>
        <v>68408.5</v>
      </c>
      <c r="O440" s="4" t="str">
        <f t="shared" si="34"/>
        <v>1,000 or more</v>
      </c>
      <c r="P440" s="4">
        <f t="shared" si="31"/>
        <v>11662815</v>
      </c>
      <c r="Q440" t="s">
        <v>3727</v>
      </c>
      <c r="R440" t="s">
        <v>3728</v>
      </c>
      <c r="S440" t="s">
        <v>3729</v>
      </c>
      <c r="T440" t="s">
        <v>3730</v>
      </c>
      <c r="U440" t="s">
        <v>3731</v>
      </c>
      <c r="V440" t="s">
        <v>3732</v>
      </c>
      <c r="W440" t="s">
        <v>3733</v>
      </c>
      <c r="X440" t="s">
        <v>3734</v>
      </c>
    </row>
    <row r="441" spans="1:24" x14ac:dyDescent="0.4">
      <c r="A441" t="s">
        <v>3735</v>
      </c>
      <c r="B441" t="s">
        <v>3736</v>
      </c>
      <c r="C441" t="s">
        <v>2990</v>
      </c>
      <c r="D441" t="s">
        <v>13094</v>
      </c>
      <c r="E441" s="4">
        <v>7499</v>
      </c>
      <c r="F441" s="18">
        <v>7999</v>
      </c>
      <c r="G441" s="18" t="str">
        <f t="shared" si="32"/>
        <v>5000 and above</v>
      </c>
      <c r="H441" s="1">
        <v>0.06</v>
      </c>
      <c r="I441" s="9">
        <v>0.06</v>
      </c>
      <c r="J441" s="1" t="e">
        <f>IF(#REF! &gt;= 0.5, "50% or More", "Less than 50%")</f>
        <v>#REF!</v>
      </c>
      <c r="K441" s="12">
        <v>4</v>
      </c>
      <c r="L441" s="12">
        <f t="shared" si="33"/>
        <v>-0.16683963808201455</v>
      </c>
      <c r="M441" s="4">
        <v>30907</v>
      </c>
      <c r="N441" s="4">
        <f t="shared" si="30"/>
        <v>123628</v>
      </c>
      <c r="O441" s="4" t="str">
        <f t="shared" si="34"/>
        <v>1,000 or more</v>
      </c>
      <c r="P441" s="4">
        <f t="shared" si="31"/>
        <v>247225093</v>
      </c>
      <c r="Q441" t="s">
        <v>3737</v>
      </c>
      <c r="R441" t="s">
        <v>3738</v>
      </c>
      <c r="S441" t="s">
        <v>3739</v>
      </c>
      <c r="T441" t="s">
        <v>3740</v>
      </c>
      <c r="U441" t="s">
        <v>3741</v>
      </c>
      <c r="V441" t="s">
        <v>3742</v>
      </c>
      <c r="W441" t="s">
        <v>3743</v>
      </c>
      <c r="X441" t="s">
        <v>3744</v>
      </c>
    </row>
    <row r="442" spans="1:24" x14ac:dyDescent="0.4">
      <c r="A442" t="s">
        <v>3745</v>
      </c>
      <c r="B442" t="s">
        <v>3746</v>
      </c>
      <c r="C442" t="s">
        <v>2979</v>
      </c>
      <c r="D442" t="s">
        <v>13093</v>
      </c>
      <c r="E442" s="4">
        <v>1149</v>
      </c>
      <c r="F442" s="18">
        <v>2199</v>
      </c>
      <c r="G442" s="18" t="str">
        <f t="shared" si="32"/>
        <v>less than 5000</v>
      </c>
      <c r="H442" s="1">
        <v>0.48</v>
      </c>
      <c r="I442" s="9">
        <v>0.48</v>
      </c>
      <c r="J442" s="1" t="e">
        <f>IF(#REF! &gt;= 0.5, "50% or More", "Less than 50%")</f>
        <v>#REF!</v>
      </c>
      <c r="K442" s="12">
        <v>4.3</v>
      </c>
      <c r="L442" s="12">
        <f t="shared" si="33"/>
        <v>-0.16762850765096607</v>
      </c>
      <c r="M442" s="4">
        <v>178912</v>
      </c>
      <c r="N442" s="4">
        <f t="shared" si="30"/>
        <v>769321.6</v>
      </c>
      <c r="O442" s="4" t="str">
        <f t="shared" si="34"/>
        <v>1,000 or more</v>
      </c>
      <c r="P442" s="4">
        <f t="shared" si="31"/>
        <v>393427488</v>
      </c>
      <c r="Q442" t="s">
        <v>3747</v>
      </c>
      <c r="R442" t="s">
        <v>2981</v>
      </c>
      <c r="S442" t="s">
        <v>2982</v>
      </c>
      <c r="T442" t="s">
        <v>2983</v>
      </c>
      <c r="U442" t="s">
        <v>2984</v>
      </c>
      <c r="V442" t="s">
        <v>2985</v>
      </c>
      <c r="W442" t="s">
        <v>3748</v>
      </c>
      <c r="X442" t="s">
        <v>3749</v>
      </c>
    </row>
    <row r="443" spans="1:24" x14ac:dyDescent="0.4">
      <c r="A443" t="s">
        <v>3750</v>
      </c>
      <c r="B443" t="s">
        <v>3751</v>
      </c>
      <c r="C443" t="s">
        <v>3045</v>
      </c>
      <c r="D443" t="s">
        <v>13094</v>
      </c>
      <c r="E443" s="4">
        <v>1324</v>
      </c>
      <c r="F443" s="18">
        <v>1699</v>
      </c>
      <c r="G443" s="18" t="str">
        <f t="shared" si="32"/>
        <v>less than 5000</v>
      </c>
      <c r="H443" s="1">
        <v>0.22</v>
      </c>
      <c r="I443" s="9">
        <v>0.22</v>
      </c>
      <c r="J443" s="1" t="e">
        <f>IF(#REF! &gt;= 0.5, "50% or More", "Less than 50%")</f>
        <v>#REF!</v>
      </c>
      <c r="K443" s="12">
        <v>4</v>
      </c>
      <c r="L443" s="12">
        <f t="shared" si="33"/>
        <v>-0.16774580958672958</v>
      </c>
      <c r="M443" s="4">
        <v>128311</v>
      </c>
      <c r="N443" s="4">
        <f t="shared" si="30"/>
        <v>513244</v>
      </c>
      <c r="O443" s="4" t="str">
        <f t="shared" si="34"/>
        <v>1,000 or more</v>
      </c>
      <c r="P443" s="4">
        <f t="shared" si="31"/>
        <v>218000389</v>
      </c>
      <c r="Q443" t="s">
        <v>3752</v>
      </c>
      <c r="R443" t="s">
        <v>3047</v>
      </c>
      <c r="S443" t="s">
        <v>3048</v>
      </c>
      <c r="T443" t="s">
        <v>3049</v>
      </c>
      <c r="U443" t="s">
        <v>3050</v>
      </c>
      <c r="V443" t="s">
        <v>3051</v>
      </c>
      <c r="W443" t="s">
        <v>3753</v>
      </c>
      <c r="X443" t="s">
        <v>3754</v>
      </c>
    </row>
    <row r="444" spans="1:24" x14ac:dyDescent="0.4">
      <c r="A444" t="s">
        <v>3755</v>
      </c>
      <c r="B444" t="s">
        <v>3756</v>
      </c>
      <c r="C444" t="s">
        <v>2990</v>
      </c>
      <c r="D444" t="s">
        <v>13094</v>
      </c>
      <c r="E444" s="4">
        <v>13999</v>
      </c>
      <c r="F444" s="18">
        <v>19999</v>
      </c>
      <c r="G444" s="18" t="str">
        <f t="shared" si="32"/>
        <v>5000 and above</v>
      </c>
      <c r="H444" s="1">
        <v>0.3</v>
      </c>
      <c r="I444" s="9">
        <v>0.3</v>
      </c>
      <c r="J444" s="1" t="e">
        <f>IF(#REF! &gt;= 0.5, "50% or More", "Less than 50%")</f>
        <v>#REF!</v>
      </c>
      <c r="K444" s="12">
        <v>4.0999999999999996</v>
      </c>
      <c r="L444" s="12">
        <f t="shared" si="33"/>
        <v>-0.16815591599855065</v>
      </c>
      <c r="M444" s="4">
        <v>19252</v>
      </c>
      <c r="N444" s="4">
        <f t="shared" si="30"/>
        <v>78933.2</v>
      </c>
      <c r="O444" s="4" t="str">
        <f t="shared" si="34"/>
        <v>1,000 or more</v>
      </c>
      <c r="P444" s="4">
        <f t="shared" si="31"/>
        <v>385020748</v>
      </c>
      <c r="Q444" t="s">
        <v>3705</v>
      </c>
      <c r="R444" t="s">
        <v>3305</v>
      </c>
      <c r="S444" t="s">
        <v>3306</v>
      </c>
      <c r="T444" t="s">
        <v>3307</v>
      </c>
      <c r="U444" t="s">
        <v>3308</v>
      </c>
      <c r="V444" t="s">
        <v>3309</v>
      </c>
      <c r="W444" t="s">
        <v>3757</v>
      </c>
      <c r="X444" t="s">
        <v>3758</v>
      </c>
    </row>
    <row r="445" spans="1:24" x14ac:dyDescent="0.4">
      <c r="A445" t="s">
        <v>122</v>
      </c>
      <c r="B445" t="s">
        <v>123</v>
      </c>
      <c r="C445" t="s">
        <v>18</v>
      </c>
      <c r="D445" t="s">
        <v>13079</v>
      </c>
      <c r="E445" s="4">
        <v>299</v>
      </c>
      <c r="F445" s="18">
        <v>799</v>
      </c>
      <c r="G445" s="18" t="str">
        <f t="shared" si="32"/>
        <v>less than 1000</v>
      </c>
      <c r="H445" s="1">
        <v>0.63</v>
      </c>
      <c r="I445" s="9">
        <v>0.63</v>
      </c>
      <c r="J445" s="1" t="e">
        <f>IF(#REF! &gt;= 0.5, "50% or More", "Less than 50%")</f>
        <v>#REF!</v>
      </c>
      <c r="K445" s="12">
        <v>4.2</v>
      </c>
      <c r="L445" s="12">
        <f t="shared" si="33"/>
        <v>-0.1681749987429747</v>
      </c>
      <c r="M445" s="4">
        <v>94364</v>
      </c>
      <c r="N445" s="4">
        <f t="shared" si="30"/>
        <v>396328.8</v>
      </c>
      <c r="O445" s="4" t="str">
        <f t="shared" si="34"/>
        <v>1,000 or more</v>
      </c>
      <c r="P445" s="4">
        <f t="shared" si="31"/>
        <v>75396836</v>
      </c>
      <c r="Q445" t="s">
        <v>124</v>
      </c>
      <c r="R445" t="s">
        <v>50</v>
      </c>
      <c r="S445" t="s">
        <v>51</v>
      </c>
      <c r="T445" t="s">
        <v>52</v>
      </c>
      <c r="U445" t="s">
        <v>53</v>
      </c>
      <c r="V445" t="s">
        <v>54</v>
      </c>
      <c r="W445" t="s">
        <v>3759</v>
      </c>
      <c r="X445" t="s">
        <v>3760</v>
      </c>
    </row>
    <row r="446" spans="1:24" x14ac:dyDescent="0.4">
      <c r="A446" t="s">
        <v>3761</v>
      </c>
      <c r="B446" t="s">
        <v>3762</v>
      </c>
      <c r="C446" t="s">
        <v>2979</v>
      </c>
      <c r="D446" t="s">
        <v>13093</v>
      </c>
      <c r="E446" s="4">
        <v>999</v>
      </c>
      <c r="F446" s="18">
        <v>1599</v>
      </c>
      <c r="G446" s="18" t="str">
        <f t="shared" si="32"/>
        <v>less than 5000</v>
      </c>
      <c r="H446" s="1">
        <v>0.38</v>
      </c>
      <c r="I446" s="9">
        <v>0.38</v>
      </c>
      <c r="J446" s="1" t="e">
        <f>IF(#REF! &gt;= 0.5, "50% or More", "Less than 50%")</f>
        <v>#REF!</v>
      </c>
      <c r="K446" s="12">
        <v>4</v>
      </c>
      <c r="L446" s="12">
        <f t="shared" si="33"/>
        <v>-0.16851782605564319</v>
      </c>
      <c r="M446" s="4">
        <v>7222</v>
      </c>
      <c r="N446" s="4">
        <f t="shared" si="30"/>
        <v>28888</v>
      </c>
      <c r="O446" s="4" t="str">
        <f t="shared" si="34"/>
        <v>1,000 or more</v>
      </c>
      <c r="P446" s="4">
        <f t="shared" si="31"/>
        <v>11547978</v>
      </c>
      <c r="Q446" t="s">
        <v>3763</v>
      </c>
      <c r="R446" t="s">
        <v>3567</v>
      </c>
      <c r="S446" t="s">
        <v>3568</v>
      </c>
      <c r="T446" t="s">
        <v>3569</v>
      </c>
      <c r="U446" t="s">
        <v>3570</v>
      </c>
      <c r="V446" t="s">
        <v>3571</v>
      </c>
      <c r="W446" t="s">
        <v>3764</v>
      </c>
      <c r="X446" t="s">
        <v>3765</v>
      </c>
    </row>
    <row r="447" spans="1:24" x14ac:dyDescent="0.4">
      <c r="A447" t="s">
        <v>3766</v>
      </c>
      <c r="B447" t="s">
        <v>3767</v>
      </c>
      <c r="C447" t="s">
        <v>2990</v>
      </c>
      <c r="D447" t="s">
        <v>13094</v>
      </c>
      <c r="E447" s="4">
        <v>12999</v>
      </c>
      <c r="F447" s="18">
        <v>17999</v>
      </c>
      <c r="G447" s="18" t="str">
        <f t="shared" si="32"/>
        <v>5000 and above</v>
      </c>
      <c r="H447" s="1">
        <v>0.28000000000000003</v>
      </c>
      <c r="I447" s="9">
        <v>0.28000000000000003</v>
      </c>
      <c r="J447" s="1" t="e">
        <f>IF(#REF! &gt;= 0.5, "50% or More", "Less than 50%")</f>
        <v>#REF!</v>
      </c>
      <c r="K447" s="12">
        <v>4.0999999999999996</v>
      </c>
      <c r="L447" s="12">
        <f t="shared" si="33"/>
        <v>-0.16863356131971213</v>
      </c>
      <c r="M447" s="4">
        <v>18998</v>
      </c>
      <c r="N447" s="4">
        <f t="shared" si="30"/>
        <v>77891.799999999988</v>
      </c>
      <c r="O447" s="4" t="str">
        <f t="shared" si="34"/>
        <v>1,000 or more</v>
      </c>
      <c r="P447" s="4">
        <f t="shared" si="31"/>
        <v>341945002</v>
      </c>
      <c r="Q447" t="s">
        <v>3208</v>
      </c>
      <c r="R447" t="s">
        <v>3209</v>
      </c>
      <c r="S447" t="s">
        <v>3210</v>
      </c>
      <c r="T447" t="s">
        <v>3211</v>
      </c>
      <c r="U447" t="s">
        <v>3212</v>
      </c>
      <c r="V447" t="s">
        <v>3213</v>
      </c>
      <c r="W447" t="s">
        <v>3768</v>
      </c>
      <c r="X447" t="s">
        <v>3769</v>
      </c>
    </row>
    <row r="448" spans="1:24" x14ac:dyDescent="0.4">
      <c r="A448" t="s">
        <v>3770</v>
      </c>
      <c r="B448" t="s">
        <v>3771</v>
      </c>
      <c r="C448" t="s">
        <v>2990</v>
      </c>
      <c r="D448" t="s">
        <v>13094</v>
      </c>
      <c r="E448" s="4">
        <v>15490</v>
      </c>
      <c r="F448" s="18">
        <v>20990</v>
      </c>
      <c r="G448" s="18" t="str">
        <f t="shared" si="32"/>
        <v>5000 and above</v>
      </c>
      <c r="H448" s="1">
        <v>0.26</v>
      </c>
      <c r="I448" s="9">
        <v>0.26</v>
      </c>
      <c r="J448" s="1" t="e">
        <f>IF(#REF! &gt;= 0.5, "50% or More", "Less than 50%")</f>
        <v>#REF!</v>
      </c>
      <c r="K448" s="12">
        <v>4.2</v>
      </c>
      <c r="L448" s="12">
        <f t="shared" si="33"/>
        <v>-0.16866117736497177</v>
      </c>
      <c r="M448" s="4">
        <v>32916</v>
      </c>
      <c r="N448" s="4">
        <f t="shared" si="30"/>
        <v>138247.20000000001</v>
      </c>
      <c r="O448" s="4" t="str">
        <f t="shared" si="34"/>
        <v>1,000 or more</v>
      </c>
      <c r="P448" s="4">
        <f t="shared" si="31"/>
        <v>690906840</v>
      </c>
      <c r="Q448" t="s">
        <v>3772</v>
      </c>
      <c r="R448" t="s">
        <v>3361</v>
      </c>
      <c r="S448" t="s">
        <v>3362</v>
      </c>
      <c r="T448" t="s">
        <v>3363</v>
      </c>
      <c r="U448" t="s">
        <v>3364</v>
      </c>
      <c r="V448" t="s">
        <v>3365</v>
      </c>
      <c r="W448" t="s">
        <v>3773</v>
      </c>
      <c r="X448" t="s">
        <v>3774</v>
      </c>
    </row>
    <row r="449" spans="1:39" x14ac:dyDescent="0.4">
      <c r="A449" t="s">
        <v>3775</v>
      </c>
      <c r="B449" t="s">
        <v>3776</v>
      </c>
      <c r="C449" t="s">
        <v>3777</v>
      </c>
      <c r="D449" t="s">
        <v>13093</v>
      </c>
      <c r="E449" s="4">
        <v>999</v>
      </c>
      <c r="F449" s="18">
        <v>2899</v>
      </c>
      <c r="G449" s="18" t="str">
        <f t="shared" si="32"/>
        <v>less than 5000</v>
      </c>
      <c r="H449" s="1">
        <v>0.66</v>
      </c>
      <c r="I449" s="9">
        <v>0.66</v>
      </c>
      <c r="J449" s="1" t="e">
        <f>IF(#REF! &gt;= 0.5, "50% or More", "Less than 50%")</f>
        <v>#REF!</v>
      </c>
      <c r="K449" s="12">
        <v>4.5999999999999996</v>
      </c>
      <c r="L449" s="12">
        <f t="shared" si="33"/>
        <v>-0.1684237850660108</v>
      </c>
      <c r="M449" s="4">
        <v>26603</v>
      </c>
      <c r="N449" s="4">
        <f t="shared" si="30"/>
        <v>122373.79999999999</v>
      </c>
      <c r="O449" s="4" t="str">
        <f t="shared" si="34"/>
        <v>1,000 or more</v>
      </c>
      <c r="P449" s="4">
        <f t="shared" si="31"/>
        <v>77122097</v>
      </c>
      <c r="Q449" t="s">
        <v>3778</v>
      </c>
      <c r="R449" t="s">
        <v>3779</v>
      </c>
      <c r="S449" t="s">
        <v>3780</v>
      </c>
      <c r="T449" t="s">
        <v>3781</v>
      </c>
      <c r="U449" t="s">
        <v>3782</v>
      </c>
      <c r="V449" t="s">
        <v>3783</v>
      </c>
      <c r="W449" t="s">
        <v>3784</v>
      </c>
      <c r="X449" t="s">
        <v>3785</v>
      </c>
      <c r="AM449" t="s">
        <v>13097</v>
      </c>
    </row>
    <row r="450" spans="1:39" x14ac:dyDescent="0.4">
      <c r="A450" t="s">
        <v>3786</v>
      </c>
      <c r="B450" t="s">
        <v>3787</v>
      </c>
      <c r="C450" t="s">
        <v>2948</v>
      </c>
      <c r="D450" t="s">
        <v>13092</v>
      </c>
      <c r="E450" s="4">
        <v>1599</v>
      </c>
      <c r="F450" s="18">
        <v>4999</v>
      </c>
      <c r="G450" s="18" t="str">
        <f t="shared" si="32"/>
        <v>less than 5000</v>
      </c>
      <c r="H450" s="1">
        <v>0.68</v>
      </c>
      <c r="I450" s="9">
        <v>0.68</v>
      </c>
      <c r="J450" s="1" t="e">
        <f>IF(#REF! &gt;= 0.5, "50% or More", "Less than 50%")</f>
        <v>#REF!</v>
      </c>
      <c r="K450" s="12">
        <v>4</v>
      </c>
      <c r="L450" s="12">
        <f t="shared" si="33"/>
        <v>-0.17025655878671975</v>
      </c>
      <c r="M450" s="4">
        <v>67950</v>
      </c>
      <c r="N450" s="4">
        <f t="shared" ref="N450:N513" si="35">K450*M450</f>
        <v>271800</v>
      </c>
      <c r="O450" s="4" t="str">
        <f t="shared" si="34"/>
        <v>1,000 or more</v>
      </c>
      <c r="P450" s="4">
        <f t="shared" ref="P450:P513" si="36">F450*M450</f>
        <v>339682050</v>
      </c>
      <c r="Q450" t="s">
        <v>3788</v>
      </c>
      <c r="R450" t="s">
        <v>3789</v>
      </c>
      <c r="S450" t="s">
        <v>3790</v>
      </c>
      <c r="T450" t="s">
        <v>3791</v>
      </c>
      <c r="U450" t="s">
        <v>3792</v>
      </c>
      <c r="V450" t="s">
        <v>3793</v>
      </c>
      <c r="W450" t="s">
        <v>3794</v>
      </c>
      <c r="X450" t="s">
        <v>3795</v>
      </c>
    </row>
    <row r="451" spans="1:39" x14ac:dyDescent="0.4">
      <c r="A451" t="s">
        <v>3796</v>
      </c>
      <c r="B451" t="s">
        <v>3797</v>
      </c>
      <c r="C451" t="s">
        <v>3045</v>
      </c>
      <c r="D451" t="s">
        <v>13094</v>
      </c>
      <c r="E451" s="4">
        <v>1324</v>
      </c>
      <c r="F451" s="18">
        <v>1699</v>
      </c>
      <c r="G451" s="18" t="str">
        <f t="shared" ref="G451:G514" si="37">IF(F451&lt;500,"less than 500",IF(F451&lt;1000,"less than 1000",IF(F451&lt;5000,"less than 5000","5000 and above")))</f>
        <v>less than 5000</v>
      </c>
      <c r="H451" s="1">
        <v>0.22</v>
      </c>
      <c r="I451" s="9">
        <v>0.22</v>
      </c>
      <c r="J451" s="1" t="e">
        <f>IF(#REF! &gt;= 0.5, "50% or More", "Less than 50%")</f>
        <v>#REF!</v>
      </c>
      <c r="K451" s="12">
        <v>4</v>
      </c>
      <c r="L451" s="12">
        <f t="shared" ref="L451:L514" si="38">CORREL(H451:H1915, K451:K1915)</f>
        <v>-0.17005490749448052</v>
      </c>
      <c r="M451" s="4">
        <v>128311</v>
      </c>
      <c r="N451" s="4">
        <f t="shared" si="35"/>
        <v>513244</v>
      </c>
      <c r="O451" s="4" t="str">
        <f t="shared" ref="O451:O514" si="39">IF(M451 &lt;1000, "less than 1,000", "1,000 or more")</f>
        <v>1,000 or more</v>
      </c>
      <c r="P451" s="4">
        <f t="shared" si="36"/>
        <v>218000389</v>
      </c>
      <c r="Q451" t="s">
        <v>3752</v>
      </c>
      <c r="R451" t="s">
        <v>3047</v>
      </c>
      <c r="S451" t="s">
        <v>3048</v>
      </c>
      <c r="T451" t="s">
        <v>3049</v>
      </c>
      <c r="U451" t="s">
        <v>3050</v>
      </c>
      <c r="V451" t="s">
        <v>3051</v>
      </c>
      <c r="W451" t="s">
        <v>3052</v>
      </c>
      <c r="X451" t="s">
        <v>3798</v>
      </c>
    </row>
    <row r="452" spans="1:39" x14ac:dyDescent="0.4">
      <c r="A452" t="s">
        <v>3799</v>
      </c>
      <c r="B452" t="s">
        <v>3800</v>
      </c>
      <c r="C452" t="s">
        <v>2990</v>
      </c>
      <c r="D452" t="s">
        <v>13094</v>
      </c>
      <c r="E452" s="4">
        <v>20999</v>
      </c>
      <c r="F452" s="18">
        <v>29990</v>
      </c>
      <c r="G452" s="18" t="str">
        <f t="shared" si="37"/>
        <v>5000 and above</v>
      </c>
      <c r="H452" s="1">
        <v>0.3</v>
      </c>
      <c r="I452" s="9">
        <v>0.3</v>
      </c>
      <c r="J452" s="1" t="e">
        <f>IF(#REF! &gt;= 0.5, "50% or More", "Less than 50%")</f>
        <v>#REF!</v>
      </c>
      <c r="K452" s="12">
        <v>4.3</v>
      </c>
      <c r="L452" s="12">
        <f t="shared" si="38"/>
        <v>-0.17046710852972602</v>
      </c>
      <c r="M452" s="4">
        <v>9499</v>
      </c>
      <c r="N452" s="4">
        <f t="shared" si="35"/>
        <v>40845.699999999997</v>
      </c>
      <c r="O452" s="4" t="str">
        <f t="shared" si="39"/>
        <v>1,000 or more</v>
      </c>
      <c r="P452" s="4">
        <f t="shared" si="36"/>
        <v>284875010</v>
      </c>
      <c r="Q452" t="s">
        <v>3801</v>
      </c>
      <c r="R452" t="s">
        <v>3802</v>
      </c>
      <c r="S452" t="s">
        <v>3803</v>
      </c>
      <c r="T452" t="s">
        <v>3804</v>
      </c>
      <c r="U452" t="s">
        <v>3805</v>
      </c>
      <c r="V452" t="s">
        <v>3806</v>
      </c>
      <c r="W452" t="s">
        <v>3807</v>
      </c>
      <c r="X452" t="s">
        <v>3808</v>
      </c>
    </row>
    <row r="453" spans="1:39" x14ac:dyDescent="0.4">
      <c r="A453" t="s">
        <v>3809</v>
      </c>
      <c r="B453" t="s">
        <v>3810</v>
      </c>
      <c r="C453" t="s">
        <v>3162</v>
      </c>
      <c r="D453" t="s">
        <v>13093</v>
      </c>
      <c r="E453" s="4">
        <v>999</v>
      </c>
      <c r="F453" s="18">
        <v>1999</v>
      </c>
      <c r="G453" s="18" t="str">
        <f t="shared" si="37"/>
        <v>less than 5000</v>
      </c>
      <c r="H453" s="1">
        <v>0.5</v>
      </c>
      <c r="I453" s="9">
        <v>0.5</v>
      </c>
      <c r="J453" s="1" t="e">
        <f>IF(#REF! &gt;= 0.5, "50% or More", "Less than 50%")</f>
        <v>#REF!</v>
      </c>
      <c r="K453" s="12">
        <v>4.3</v>
      </c>
      <c r="L453" s="12">
        <f t="shared" si="38"/>
        <v>-0.17007017298797414</v>
      </c>
      <c r="M453" s="4">
        <v>1777</v>
      </c>
      <c r="N453" s="4">
        <f t="shared" si="35"/>
        <v>7641.0999999999995</v>
      </c>
      <c r="O453" s="4" t="str">
        <f t="shared" si="39"/>
        <v>1,000 or more</v>
      </c>
      <c r="P453" s="4">
        <f t="shared" si="36"/>
        <v>3552223</v>
      </c>
      <c r="Q453" t="s">
        <v>3811</v>
      </c>
      <c r="R453" t="s">
        <v>3812</v>
      </c>
      <c r="S453" t="s">
        <v>3813</v>
      </c>
      <c r="T453" t="s">
        <v>3814</v>
      </c>
      <c r="U453" t="s">
        <v>3815</v>
      </c>
      <c r="V453" t="s">
        <v>3816</v>
      </c>
      <c r="W453" t="s">
        <v>3817</v>
      </c>
      <c r="X453" t="s">
        <v>3818</v>
      </c>
    </row>
    <row r="454" spans="1:39" x14ac:dyDescent="0.4">
      <c r="A454" t="s">
        <v>3819</v>
      </c>
      <c r="B454" t="s">
        <v>3820</v>
      </c>
      <c r="C454" t="s">
        <v>2990</v>
      </c>
      <c r="D454" t="s">
        <v>13094</v>
      </c>
      <c r="E454" s="4">
        <v>12490</v>
      </c>
      <c r="F454" s="18">
        <v>15990</v>
      </c>
      <c r="G454" s="18" t="str">
        <f t="shared" si="37"/>
        <v>5000 and above</v>
      </c>
      <c r="H454" s="1">
        <v>0.22</v>
      </c>
      <c r="I454" s="9">
        <v>0.22</v>
      </c>
      <c r="J454" s="1" t="e">
        <f>IF(#REF! &gt;= 0.5, "50% or More", "Less than 50%")</f>
        <v>#REF!</v>
      </c>
      <c r="K454" s="12">
        <v>4.2</v>
      </c>
      <c r="L454" s="12">
        <f t="shared" si="38"/>
        <v>-0.17025157557921702</v>
      </c>
      <c r="M454" s="4">
        <v>58506</v>
      </c>
      <c r="N454" s="4">
        <f t="shared" si="35"/>
        <v>245725.2</v>
      </c>
      <c r="O454" s="4" t="str">
        <f t="shared" si="39"/>
        <v>1,000 or more</v>
      </c>
      <c r="P454" s="4">
        <f t="shared" si="36"/>
        <v>935510940</v>
      </c>
      <c r="Q454" t="s">
        <v>3821</v>
      </c>
      <c r="R454" t="s">
        <v>3822</v>
      </c>
      <c r="S454" t="s">
        <v>3823</v>
      </c>
      <c r="T454" t="s">
        <v>3824</v>
      </c>
      <c r="U454" t="s">
        <v>3825</v>
      </c>
      <c r="V454" t="s">
        <v>3826</v>
      </c>
      <c r="W454" t="s">
        <v>3827</v>
      </c>
      <c r="X454" t="s">
        <v>3828</v>
      </c>
    </row>
    <row r="455" spans="1:39" x14ac:dyDescent="0.4">
      <c r="A455" t="s">
        <v>3829</v>
      </c>
      <c r="B455" t="s">
        <v>3830</v>
      </c>
      <c r="C455" t="s">
        <v>2990</v>
      </c>
      <c r="D455" t="s">
        <v>13094</v>
      </c>
      <c r="E455" s="4">
        <v>17999</v>
      </c>
      <c r="F455" s="18">
        <v>21990</v>
      </c>
      <c r="G455" s="18" t="str">
        <f t="shared" si="37"/>
        <v>5000 and above</v>
      </c>
      <c r="H455" s="1">
        <v>0.18</v>
      </c>
      <c r="I455" s="9">
        <v>0.18</v>
      </c>
      <c r="J455" s="1" t="e">
        <f>IF(#REF! &gt;= 0.5, "50% or More", "Less than 50%")</f>
        <v>#REF!</v>
      </c>
      <c r="K455" s="12">
        <v>4</v>
      </c>
      <c r="L455" s="12">
        <f t="shared" si="38"/>
        <v>-0.16997634129679909</v>
      </c>
      <c r="M455" s="4">
        <v>21350</v>
      </c>
      <c r="N455" s="4">
        <f t="shared" si="35"/>
        <v>85400</v>
      </c>
      <c r="O455" s="4" t="str">
        <f t="shared" si="39"/>
        <v>1,000 or more</v>
      </c>
      <c r="P455" s="4">
        <f t="shared" si="36"/>
        <v>469486500</v>
      </c>
      <c r="Q455" t="s">
        <v>3831</v>
      </c>
      <c r="R455" t="s">
        <v>3238</v>
      </c>
      <c r="S455" t="s">
        <v>3239</v>
      </c>
      <c r="T455" t="s">
        <v>3240</v>
      </c>
      <c r="U455" t="s">
        <v>3241</v>
      </c>
      <c r="V455" t="s">
        <v>3242</v>
      </c>
      <c r="W455" t="s">
        <v>3243</v>
      </c>
      <c r="X455" t="s">
        <v>3832</v>
      </c>
    </row>
    <row r="456" spans="1:39" x14ac:dyDescent="0.4">
      <c r="A456" t="s">
        <v>138</v>
      </c>
      <c r="B456" t="s">
        <v>139</v>
      </c>
      <c r="C456" t="s">
        <v>18</v>
      </c>
      <c r="D456" t="s">
        <v>13079</v>
      </c>
      <c r="E456" s="4">
        <v>350</v>
      </c>
      <c r="F456" s="18">
        <v>899</v>
      </c>
      <c r="G456" s="18" t="str">
        <f t="shared" si="37"/>
        <v>less than 1000</v>
      </c>
      <c r="H456" s="1">
        <v>0.61</v>
      </c>
      <c r="I456" s="9">
        <v>0.61</v>
      </c>
      <c r="J456" s="1" t="e">
        <f>IF(#REF! &gt;= 0.5, "50% or More", "Less than 50%")</f>
        <v>#REF!</v>
      </c>
      <c r="K456" s="12">
        <v>4.2</v>
      </c>
      <c r="L456" s="12">
        <f t="shared" si="38"/>
        <v>-0.17047703455797439</v>
      </c>
      <c r="M456" s="4">
        <v>2263</v>
      </c>
      <c r="N456" s="4">
        <f t="shared" si="35"/>
        <v>9504.6</v>
      </c>
      <c r="O456" s="4" t="str">
        <f t="shared" si="39"/>
        <v>1,000 or more</v>
      </c>
      <c r="P456" s="4">
        <f t="shared" si="36"/>
        <v>2034437</v>
      </c>
      <c r="Q456" t="s">
        <v>140</v>
      </c>
      <c r="R456" t="s">
        <v>141</v>
      </c>
      <c r="S456" t="s">
        <v>142</v>
      </c>
      <c r="T456" t="s">
        <v>143</v>
      </c>
      <c r="U456" t="s">
        <v>144</v>
      </c>
      <c r="V456" t="s">
        <v>145</v>
      </c>
      <c r="W456" t="s">
        <v>3833</v>
      </c>
      <c r="X456" t="s">
        <v>3834</v>
      </c>
    </row>
    <row r="457" spans="1:39" x14ac:dyDescent="0.4">
      <c r="A457" t="s">
        <v>3835</v>
      </c>
      <c r="B457" t="s">
        <v>3836</v>
      </c>
      <c r="C457" t="s">
        <v>3045</v>
      </c>
      <c r="D457" t="s">
        <v>13094</v>
      </c>
      <c r="E457" s="4">
        <v>1399</v>
      </c>
      <c r="F457" s="18">
        <v>1630</v>
      </c>
      <c r="G457" s="18" t="str">
        <f t="shared" si="37"/>
        <v>less than 5000</v>
      </c>
      <c r="H457" s="1">
        <v>0.14000000000000001</v>
      </c>
      <c r="I457" s="9">
        <v>0.14000000000000001</v>
      </c>
      <c r="J457" s="1" t="e">
        <f>IF(#REF! &gt;= 0.5, "50% or More", "Less than 50%")</f>
        <v>#REF!</v>
      </c>
      <c r="K457" s="12">
        <v>4</v>
      </c>
      <c r="L457" s="12">
        <f t="shared" si="38"/>
        <v>-0.17078002353483163</v>
      </c>
      <c r="M457" s="4">
        <v>9378</v>
      </c>
      <c r="N457" s="4">
        <f t="shared" si="35"/>
        <v>37512</v>
      </c>
      <c r="O457" s="4" t="str">
        <f t="shared" si="39"/>
        <v>1,000 or more</v>
      </c>
      <c r="P457" s="4">
        <f t="shared" si="36"/>
        <v>15286140</v>
      </c>
      <c r="Q457" t="s">
        <v>3837</v>
      </c>
      <c r="R457" t="s">
        <v>3838</v>
      </c>
      <c r="S457" t="s">
        <v>3839</v>
      </c>
      <c r="T457" t="s">
        <v>3840</v>
      </c>
      <c r="U457" t="s">
        <v>3841</v>
      </c>
      <c r="V457" t="s">
        <v>3842</v>
      </c>
      <c r="W457" t="s">
        <v>3843</v>
      </c>
      <c r="X457" t="s">
        <v>3844</v>
      </c>
    </row>
    <row r="458" spans="1:39" x14ac:dyDescent="0.4">
      <c r="A458" t="s">
        <v>148</v>
      </c>
      <c r="B458" t="s">
        <v>149</v>
      </c>
      <c r="C458" t="s">
        <v>18</v>
      </c>
      <c r="D458" t="s">
        <v>13079</v>
      </c>
      <c r="E458" s="4">
        <v>159</v>
      </c>
      <c r="F458" s="18">
        <v>399</v>
      </c>
      <c r="G458" s="18" t="str">
        <f t="shared" si="37"/>
        <v>less than 500</v>
      </c>
      <c r="H458" s="1">
        <v>0.6</v>
      </c>
      <c r="I458" s="9">
        <v>0.6</v>
      </c>
      <c r="J458" s="1" t="e">
        <f>IF(#REF! &gt;= 0.5, "50% or More", "Less than 50%")</f>
        <v>#REF!</v>
      </c>
      <c r="K458" s="12">
        <v>4.0999999999999996</v>
      </c>
      <c r="L458" s="12">
        <f t="shared" si="38"/>
        <v>-0.171376179789692</v>
      </c>
      <c r="M458" s="4">
        <v>4768</v>
      </c>
      <c r="N458" s="4">
        <f t="shared" si="35"/>
        <v>19548.8</v>
      </c>
      <c r="O458" s="4" t="str">
        <f t="shared" si="39"/>
        <v>1,000 or more</v>
      </c>
      <c r="P458" s="4">
        <f t="shared" si="36"/>
        <v>1902432</v>
      </c>
      <c r="Q458" t="s">
        <v>59</v>
      </c>
      <c r="R458" t="s">
        <v>150</v>
      </c>
      <c r="S458" t="s">
        <v>151</v>
      </c>
      <c r="T458" t="s">
        <v>152</v>
      </c>
      <c r="U458" t="s">
        <v>153</v>
      </c>
      <c r="V458" t="s">
        <v>154</v>
      </c>
      <c r="W458" t="s">
        <v>3845</v>
      </c>
      <c r="X458" t="s">
        <v>3846</v>
      </c>
    </row>
    <row r="459" spans="1:39" x14ac:dyDescent="0.4">
      <c r="A459" t="s">
        <v>3847</v>
      </c>
      <c r="B459" t="s">
        <v>3848</v>
      </c>
      <c r="C459" t="s">
        <v>2948</v>
      </c>
      <c r="D459" t="s">
        <v>13092</v>
      </c>
      <c r="E459" s="4">
        <v>1499</v>
      </c>
      <c r="F459" s="18">
        <v>6990</v>
      </c>
      <c r="G459" s="18" t="str">
        <f t="shared" si="37"/>
        <v>5000 and above</v>
      </c>
      <c r="H459" s="1">
        <v>0.79</v>
      </c>
      <c r="I459" s="9">
        <v>0.79</v>
      </c>
      <c r="J459" s="1" t="e">
        <f>IF(#REF! &gt;= 0.5, "50% or More", "Less than 50%")</f>
        <v>#REF!</v>
      </c>
      <c r="K459" s="12">
        <v>3.9</v>
      </c>
      <c r="L459" s="12">
        <f t="shared" si="38"/>
        <v>-0.1714348349478382</v>
      </c>
      <c r="M459" s="4">
        <v>21796</v>
      </c>
      <c r="N459" s="4">
        <f t="shared" si="35"/>
        <v>85004.4</v>
      </c>
      <c r="O459" s="4" t="str">
        <f t="shared" si="39"/>
        <v>1,000 or more</v>
      </c>
      <c r="P459" s="4">
        <f t="shared" si="36"/>
        <v>152354040</v>
      </c>
      <c r="Q459" t="s">
        <v>3056</v>
      </c>
      <c r="R459" t="s">
        <v>3057</v>
      </c>
      <c r="S459" t="s">
        <v>3058</v>
      </c>
      <c r="T459" t="s">
        <v>3059</v>
      </c>
      <c r="U459" t="s">
        <v>3060</v>
      </c>
      <c r="V459" t="s">
        <v>3061</v>
      </c>
      <c r="W459" t="s">
        <v>3849</v>
      </c>
      <c r="X459" t="s">
        <v>3850</v>
      </c>
    </row>
    <row r="460" spans="1:39" x14ac:dyDescent="0.4">
      <c r="A460" t="s">
        <v>3851</v>
      </c>
      <c r="B460" t="s">
        <v>3852</v>
      </c>
      <c r="C460" t="s">
        <v>2948</v>
      </c>
      <c r="D460" t="s">
        <v>13092</v>
      </c>
      <c r="E460" s="4">
        <v>1999</v>
      </c>
      <c r="F460" s="18">
        <v>7990</v>
      </c>
      <c r="G460" s="18" t="str">
        <f t="shared" si="37"/>
        <v>5000 and above</v>
      </c>
      <c r="H460" s="1">
        <v>0.75</v>
      </c>
      <c r="I460" s="9">
        <v>0.75</v>
      </c>
      <c r="J460" s="1" t="e">
        <f>IF(#REF! &gt;= 0.5, "50% or More", "Less than 50%")</f>
        <v>#REF!</v>
      </c>
      <c r="K460" s="12">
        <v>3.8</v>
      </c>
      <c r="L460" s="12">
        <f t="shared" si="38"/>
        <v>-0.17072911454726722</v>
      </c>
      <c r="M460" s="4">
        <v>17833</v>
      </c>
      <c r="N460" s="4">
        <f t="shared" si="35"/>
        <v>67765.399999999994</v>
      </c>
      <c r="O460" s="4" t="str">
        <f t="shared" si="39"/>
        <v>1,000 or more</v>
      </c>
      <c r="P460" s="4">
        <f t="shared" si="36"/>
        <v>142485670</v>
      </c>
      <c r="Q460" t="s">
        <v>2969</v>
      </c>
      <c r="R460" t="s">
        <v>2970</v>
      </c>
      <c r="S460" t="s">
        <v>2971</v>
      </c>
      <c r="T460" t="s">
        <v>2972</v>
      </c>
      <c r="U460" t="s">
        <v>2973</v>
      </c>
      <c r="V460" t="s">
        <v>2974</v>
      </c>
      <c r="W460" t="s">
        <v>3853</v>
      </c>
      <c r="X460" t="s">
        <v>3854</v>
      </c>
    </row>
    <row r="461" spans="1:39" x14ac:dyDescent="0.4">
      <c r="A461" t="s">
        <v>3855</v>
      </c>
      <c r="B461" t="s">
        <v>3856</v>
      </c>
      <c r="C461" t="s">
        <v>3777</v>
      </c>
      <c r="D461" t="s">
        <v>13093</v>
      </c>
      <c r="E461" s="4">
        <v>999</v>
      </c>
      <c r="F461" s="18">
        <v>2899</v>
      </c>
      <c r="G461" s="18" t="str">
        <f t="shared" si="37"/>
        <v>less than 5000</v>
      </c>
      <c r="H461" s="1">
        <v>0.66</v>
      </c>
      <c r="I461" s="9">
        <v>0.66</v>
      </c>
      <c r="J461" s="1" t="e">
        <f>IF(#REF! &gt;= 0.5, "50% or More", "Less than 50%")</f>
        <v>#REF!</v>
      </c>
      <c r="K461" s="12">
        <v>4.7</v>
      </c>
      <c r="L461" s="12">
        <f t="shared" si="38"/>
        <v>-0.16969688192785665</v>
      </c>
      <c r="M461" s="4">
        <v>7779</v>
      </c>
      <c r="N461" s="4">
        <f t="shared" si="35"/>
        <v>36561.300000000003</v>
      </c>
      <c r="O461" s="4" t="str">
        <f t="shared" si="39"/>
        <v>1,000 or more</v>
      </c>
      <c r="P461" s="4">
        <f t="shared" si="36"/>
        <v>22551321</v>
      </c>
      <c r="Q461" t="s">
        <v>3857</v>
      </c>
      <c r="R461" t="s">
        <v>3858</v>
      </c>
      <c r="S461" t="s">
        <v>3859</v>
      </c>
      <c r="T461" t="s">
        <v>3860</v>
      </c>
      <c r="U461" t="s">
        <v>3861</v>
      </c>
      <c r="V461" t="s">
        <v>3862</v>
      </c>
      <c r="W461" t="s">
        <v>3863</v>
      </c>
      <c r="X461" t="s">
        <v>3864</v>
      </c>
      <c r="AM461" t="s">
        <v>13097</v>
      </c>
    </row>
    <row r="462" spans="1:39" x14ac:dyDescent="0.4">
      <c r="A462" t="s">
        <v>3865</v>
      </c>
      <c r="B462" t="s">
        <v>3866</v>
      </c>
      <c r="C462" t="s">
        <v>3867</v>
      </c>
      <c r="D462" t="s">
        <v>13093</v>
      </c>
      <c r="E462" s="4">
        <v>2099</v>
      </c>
      <c r="F462" s="18">
        <v>5999</v>
      </c>
      <c r="G462" s="18" t="str">
        <f t="shared" si="37"/>
        <v>5000 and above</v>
      </c>
      <c r="H462" s="1">
        <v>0.65</v>
      </c>
      <c r="I462" s="9">
        <v>0.65</v>
      </c>
      <c r="J462" s="1" t="e">
        <f>IF(#REF! &gt;= 0.5, "50% or More", "Less than 50%")</f>
        <v>#REF!</v>
      </c>
      <c r="K462" s="12">
        <v>4.3</v>
      </c>
      <c r="L462" s="12">
        <f t="shared" si="38"/>
        <v>-0.17195744045942504</v>
      </c>
      <c r="M462" s="4">
        <v>17129</v>
      </c>
      <c r="N462" s="4">
        <f t="shared" si="35"/>
        <v>73654.7</v>
      </c>
      <c r="O462" s="4" t="str">
        <f t="shared" si="39"/>
        <v>1,000 or more</v>
      </c>
      <c r="P462" s="4">
        <f t="shared" si="36"/>
        <v>102756871</v>
      </c>
      <c r="Q462" t="s">
        <v>3868</v>
      </c>
      <c r="R462" t="s">
        <v>3869</v>
      </c>
      <c r="S462" t="s">
        <v>3870</v>
      </c>
      <c r="T462" t="s">
        <v>3871</v>
      </c>
      <c r="U462" t="s">
        <v>3872</v>
      </c>
      <c r="V462" t="s">
        <v>3873</v>
      </c>
      <c r="W462" t="s">
        <v>3874</v>
      </c>
      <c r="X462" t="s">
        <v>3875</v>
      </c>
    </row>
    <row r="463" spans="1:39" x14ac:dyDescent="0.4">
      <c r="A463" t="s">
        <v>3876</v>
      </c>
      <c r="B463" t="s">
        <v>3877</v>
      </c>
      <c r="C463" t="s">
        <v>3107</v>
      </c>
      <c r="D463" t="s">
        <v>13093</v>
      </c>
      <c r="E463" s="4">
        <v>337</v>
      </c>
      <c r="F463" s="18">
        <v>699</v>
      </c>
      <c r="G463" s="18" t="str">
        <f t="shared" si="37"/>
        <v>less than 1000</v>
      </c>
      <c r="H463" s="1">
        <v>0.52</v>
      </c>
      <c r="I463" s="9">
        <v>0.52</v>
      </c>
      <c r="J463" s="1" t="e">
        <f>IF(#REF! &gt;= 0.5, "50% or More", "Less than 50%")</f>
        <v>#REF!</v>
      </c>
      <c r="K463" s="12">
        <v>4.2</v>
      </c>
      <c r="L463" s="12">
        <f t="shared" si="38"/>
        <v>-0.17267398942034717</v>
      </c>
      <c r="M463" s="4">
        <v>4969</v>
      </c>
      <c r="N463" s="4">
        <f t="shared" si="35"/>
        <v>20869.8</v>
      </c>
      <c r="O463" s="4" t="str">
        <f t="shared" si="39"/>
        <v>1,000 or more</v>
      </c>
      <c r="P463" s="4">
        <f t="shared" si="36"/>
        <v>3473331</v>
      </c>
      <c r="Q463" t="s">
        <v>3878</v>
      </c>
      <c r="R463" t="s">
        <v>3879</v>
      </c>
      <c r="S463" t="s">
        <v>3880</v>
      </c>
      <c r="T463" t="s">
        <v>3881</v>
      </c>
      <c r="U463" t="s">
        <v>3882</v>
      </c>
      <c r="V463" t="s">
        <v>3883</v>
      </c>
      <c r="W463" t="s">
        <v>3884</v>
      </c>
      <c r="X463" t="s">
        <v>3885</v>
      </c>
    </row>
    <row r="464" spans="1:39" x14ac:dyDescent="0.4">
      <c r="A464" t="s">
        <v>3886</v>
      </c>
      <c r="B464" t="s">
        <v>3887</v>
      </c>
      <c r="C464" t="s">
        <v>2948</v>
      </c>
      <c r="D464" t="s">
        <v>13092</v>
      </c>
      <c r="E464" s="4">
        <v>2999</v>
      </c>
      <c r="F464" s="18">
        <v>7990</v>
      </c>
      <c r="G464" s="18" t="str">
        <f t="shared" si="37"/>
        <v>5000 and above</v>
      </c>
      <c r="H464" s="1">
        <v>0.62</v>
      </c>
      <c r="I464" s="9">
        <v>0.62</v>
      </c>
      <c r="J464" s="1" t="e">
        <f>IF(#REF! &gt;= 0.5, "50% or More", "Less than 50%")</f>
        <v>#REF!</v>
      </c>
      <c r="K464" s="12">
        <v>4.0999999999999996</v>
      </c>
      <c r="L464" s="12">
        <f t="shared" si="38"/>
        <v>-0.17280002018325763</v>
      </c>
      <c r="M464" s="4">
        <v>154</v>
      </c>
      <c r="N464" s="4">
        <f t="shared" si="35"/>
        <v>631.4</v>
      </c>
      <c r="O464" s="4" t="str">
        <f t="shared" si="39"/>
        <v>less than 1,000</v>
      </c>
      <c r="P464" s="4">
        <f t="shared" si="36"/>
        <v>1230460</v>
      </c>
      <c r="Q464" t="s">
        <v>3888</v>
      </c>
      <c r="R464" t="s">
        <v>3889</v>
      </c>
      <c r="S464" t="s">
        <v>3890</v>
      </c>
      <c r="T464" t="s">
        <v>3891</v>
      </c>
      <c r="U464" t="s">
        <v>13039</v>
      </c>
      <c r="V464" t="s">
        <v>3892</v>
      </c>
      <c r="W464" t="s">
        <v>3893</v>
      </c>
      <c r="X464" t="s">
        <v>3894</v>
      </c>
    </row>
    <row r="465" spans="1:39" x14ac:dyDescent="0.4">
      <c r="A465" t="s">
        <v>3895</v>
      </c>
      <c r="B465" t="s">
        <v>3896</v>
      </c>
      <c r="C465" t="s">
        <v>2948</v>
      </c>
      <c r="D465" t="s">
        <v>13092</v>
      </c>
      <c r="E465" s="4">
        <v>1299</v>
      </c>
      <c r="F465" s="18">
        <v>5999</v>
      </c>
      <c r="G465" s="18" t="str">
        <f t="shared" si="37"/>
        <v>5000 and above</v>
      </c>
      <c r="H465" s="1">
        <v>0.78</v>
      </c>
      <c r="I465" s="9">
        <v>0.78</v>
      </c>
      <c r="J465" s="1" t="e">
        <f>IF(#REF! &gt;= 0.5, "50% or More", "Less than 50%")</f>
        <v>#REF!</v>
      </c>
      <c r="K465" s="12">
        <v>3.3</v>
      </c>
      <c r="L465" s="12">
        <f t="shared" si="38"/>
        <v>-0.17287543540856279</v>
      </c>
      <c r="M465" s="4">
        <v>4415</v>
      </c>
      <c r="N465" s="4">
        <f t="shared" si="35"/>
        <v>14569.5</v>
      </c>
      <c r="O465" s="4" t="str">
        <f t="shared" si="39"/>
        <v>1,000 or more</v>
      </c>
      <c r="P465" s="4">
        <f t="shared" si="36"/>
        <v>26485585</v>
      </c>
      <c r="Q465" t="s">
        <v>3897</v>
      </c>
      <c r="R465" t="s">
        <v>3898</v>
      </c>
      <c r="S465" t="s">
        <v>3899</v>
      </c>
      <c r="T465" t="s">
        <v>3900</v>
      </c>
      <c r="U465" t="s">
        <v>3901</v>
      </c>
      <c r="V465" t="s">
        <v>3902</v>
      </c>
      <c r="W465" t="s">
        <v>3903</v>
      </c>
      <c r="X465" t="s">
        <v>3904</v>
      </c>
    </row>
    <row r="466" spans="1:39" x14ac:dyDescent="0.4">
      <c r="A466" t="s">
        <v>157</v>
      </c>
      <c r="B466" t="s">
        <v>158</v>
      </c>
      <c r="C466" t="s">
        <v>18</v>
      </c>
      <c r="D466" t="s">
        <v>13079</v>
      </c>
      <c r="E466" s="4">
        <v>349</v>
      </c>
      <c r="F466" s="18">
        <v>399</v>
      </c>
      <c r="G466" s="18" t="str">
        <f t="shared" si="37"/>
        <v>less than 500</v>
      </c>
      <c r="H466" s="1">
        <v>0.13</v>
      </c>
      <c r="I466" s="9">
        <v>0.13</v>
      </c>
      <c r="J466" s="1" t="e">
        <f>IF(#REF! &gt;= 0.5, "50% or More", "Less than 50%")</f>
        <v>#REF!</v>
      </c>
      <c r="K466" s="12">
        <v>4.4000000000000004</v>
      </c>
      <c r="L466" s="12">
        <f t="shared" si="38"/>
        <v>-0.16982035341102911</v>
      </c>
      <c r="M466" s="4">
        <v>18757</v>
      </c>
      <c r="N466" s="4">
        <f t="shared" si="35"/>
        <v>82530.8</v>
      </c>
      <c r="O466" s="4" t="str">
        <f t="shared" si="39"/>
        <v>1,000 or more</v>
      </c>
      <c r="P466" s="4">
        <f t="shared" si="36"/>
        <v>7484043</v>
      </c>
      <c r="Q466" t="s">
        <v>159</v>
      </c>
      <c r="R466" t="s">
        <v>160</v>
      </c>
      <c r="S466" t="s">
        <v>161</v>
      </c>
      <c r="T466" t="s">
        <v>162</v>
      </c>
      <c r="U466" t="s">
        <v>163</v>
      </c>
      <c r="V466" t="s">
        <v>3905</v>
      </c>
      <c r="W466" t="s">
        <v>3906</v>
      </c>
      <c r="X466" t="s">
        <v>3907</v>
      </c>
    </row>
    <row r="467" spans="1:39" x14ac:dyDescent="0.4">
      <c r="A467" t="s">
        <v>3908</v>
      </c>
      <c r="B467" t="s">
        <v>3909</v>
      </c>
      <c r="C467" t="s">
        <v>2990</v>
      </c>
      <c r="D467" t="s">
        <v>13094</v>
      </c>
      <c r="E467" s="4">
        <v>16499</v>
      </c>
      <c r="F467" s="18">
        <v>20990</v>
      </c>
      <c r="G467" s="18" t="str">
        <f t="shared" si="37"/>
        <v>5000 and above</v>
      </c>
      <c r="H467" s="1">
        <v>0.21</v>
      </c>
      <c r="I467" s="9">
        <v>0.21</v>
      </c>
      <c r="J467" s="1" t="e">
        <f>IF(#REF! &gt;= 0.5, "50% or More", "Less than 50%")</f>
        <v>#REF!</v>
      </c>
      <c r="K467" s="12">
        <v>4</v>
      </c>
      <c r="L467" s="12">
        <f t="shared" si="38"/>
        <v>-0.16859289034994521</v>
      </c>
      <c r="M467" s="4">
        <v>21350</v>
      </c>
      <c r="N467" s="4">
        <f t="shared" si="35"/>
        <v>85400</v>
      </c>
      <c r="O467" s="4" t="str">
        <f t="shared" si="39"/>
        <v>1,000 or more</v>
      </c>
      <c r="P467" s="4">
        <f t="shared" si="36"/>
        <v>448136500</v>
      </c>
      <c r="Q467" t="s">
        <v>3831</v>
      </c>
      <c r="R467" t="s">
        <v>3238</v>
      </c>
      <c r="S467" t="s">
        <v>3239</v>
      </c>
      <c r="T467" t="s">
        <v>3240</v>
      </c>
      <c r="U467" t="s">
        <v>3241</v>
      </c>
      <c r="V467" t="s">
        <v>3242</v>
      </c>
      <c r="W467" t="s">
        <v>3910</v>
      </c>
      <c r="X467" t="s">
        <v>3911</v>
      </c>
    </row>
    <row r="468" spans="1:39" x14ac:dyDescent="0.4">
      <c r="A468" t="s">
        <v>3912</v>
      </c>
      <c r="B468" t="s">
        <v>3913</v>
      </c>
      <c r="C468" t="s">
        <v>3066</v>
      </c>
      <c r="D468" t="s">
        <v>13096</v>
      </c>
      <c r="E468" s="4">
        <v>499</v>
      </c>
      <c r="F468" s="18">
        <v>499</v>
      </c>
      <c r="G468" s="18" t="str">
        <f t="shared" si="37"/>
        <v>less than 500</v>
      </c>
      <c r="H468" s="1">
        <v>0</v>
      </c>
      <c r="I468" s="9">
        <v>0</v>
      </c>
      <c r="J468" s="1" t="e">
        <f>IF(#REF! &gt;= 0.5, "50% or More", "Less than 50%")</f>
        <v>#REF!</v>
      </c>
      <c r="K468" s="12">
        <v>4.2</v>
      </c>
      <c r="L468" s="12">
        <f t="shared" si="38"/>
        <v>-0.16903072322121526</v>
      </c>
      <c r="M468" s="4">
        <v>31539</v>
      </c>
      <c r="N468" s="4">
        <f t="shared" si="35"/>
        <v>132463.80000000002</v>
      </c>
      <c r="O468" s="4" t="str">
        <f t="shared" si="39"/>
        <v>1,000 or more</v>
      </c>
      <c r="P468" s="4">
        <f t="shared" si="36"/>
        <v>15737961</v>
      </c>
      <c r="Q468" t="s">
        <v>3914</v>
      </c>
      <c r="R468" t="s">
        <v>3915</v>
      </c>
      <c r="S468" t="s">
        <v>3916</v>
      </c>
      <c r="T468" t="s">
        <v>3917</v>
      </c>
      <c r="U468" t="s">
        <v>3918</v>
      </c>
      <c r="V468" t="s">
        <v>3919</v>
      </c>
      <c r="W468" t="s">
        <v>3920</v>
      </c>
      <c r="X468" t="s">
        <v>3921</v>
      </c>
    </row>
    <row r="469" spans="1:39" x14ac:dyDescent="0.4">
      <c r="A469" t="s">
        <v>203</v>
      </c>
      <c r="B469" t="s">
        <v>204</v>
      </c>
      <c r="C469" t="s">
        <v>18</v>
      </c>
      <c r="D469" t="s">
        <v>13079</v>
      </c>
      <c r="E469" s="4">
        <v>970</v>
      </c>
      <c r="F469" s="18">
        <v>1799</v>
      </c>
      <c r="G469" s="18" t="str">
        <f t="shared" si="37"/>
        <v>less than 5000</v>
      </c>
      <c r="H469" s="1">
        <v>0.46</v>
      </c>
      <c r="I469" s="9">
        <v>0.46</v>
      </c>
      <c r="J469" s="1" t="e">
        <f>IF(#REF! &gt;= 0.5, "50% or More", "Less than 50%")</f>
        <v>#REF!</v>
      </c>
      <c r="K469" s="12">
        <v>4.5</v>
      </c>
      <c r="L469" s="12">
        <f t="shared" si="38"/>
        <v>-0.16865290078463918</v>
      </c>
      <c r="M469" s="4">
        <v>815</v>
      </c>
      <c r="N469" s="4">
        <f t="shared" si="35"/>
        <v>3667.5</v>
      </c>
      <c r="O469" s="4" t="str">
        <f t="shared" si="39"/>
        <v>less than 1,000</v>
      </c>
      <c r="P469" s="4">
        <f t="shared" si="36"/>
        <v>1466185</v>
      </c>
      <c r="Q469" t="s">
        <v>205</v>
      </c>
      <c r="R469" t="s">
        <v>206</v>
      </c>
      <c r="S469" t="s">
        <v>207</v>
      </c>
      <c r="T469" t="s">
        <v>208</v>
      </c>
      <c r="U469" t="s">
        <v>209</v>
      </c>
      <c r="V469" t="s">
        <v>210</v>
      </c>
      <c r="W469" t="s">
        <v>3922</v>
      </c>
      <c r="X469" t="s">
        <v>3923</v>
      </c>
    </row>
    <row r="470" spans="1:39" x14ac:dyDescent="0.4">
      <c r="A470" t="s">
        <v>3924</v>
      </c>
      <c r="B470" t="s">
        <v>3925</v>
      </c>
      <c r="C470" t="s">
        <v>3777</v>
      </c>
      <c r="D470" t="s">
        <v>13093</v>
      </c>
      <c r="E470" s="4">
        <v>999</v>
      </c>
      <c r="F470" s="18">
        <v>2899</v>
      </c>
      <c r="G470" s="18" t="str">
        <f t="shared" si="37"/>
        <v>less than 5000</v>
      </c>
      <c r="H470" s="1">
        <v>0.66</v>
      </c>
      <c r="I470" s="9">
        <v>0.66</v>
      </c>
      <c r="J470" s="1" t="e">
        <f>IF(#REF! &gt;= 0.5, "50% or More", "Less than 50%")</f>
        <v>#REF!</v>
      </c>
      <c r="K470" s="12">
        <v>4.5999999999999996</v>
      </c>
      <c r="L470" s="12">
        <f t="shared" si="38"/>
        <v>-0.16883572009500833</v>
      </c>
      <c r="M470" s="4">
        <v>6129</v>
      </c>
      <c r="N470" s="4">
        <f t="shared" si="35"/>
        <v>28193.399999999998</v>
      </c>
      <c r="O470" s="4" t="str">
        <f t="shared" si="39"/>
        <v>1,000 or more</v>
      </c>
      <c r="P470" s="4">
        <f t="shared" si="36"/>
        <v>17767971</v>
      </c>
      <c r="Q470" t="s">
        <v>3926</v>
      </c>
      <c r="R470" t="s">
        <v>3927</v>
      </c>
      <c r="S470" t="s">
        <v>3928</v>
      </c>
      <c r="T470" t="s">
        <v>3929</v>
      </c>
      <c r="U470" t="s">
        <v>3930</v>
      </c>
      <c r="V470" t="s">
        <v>13040</v>
      </c>
      <c r="W470" t="s">
        <v>3931</v>
      </c>
      <c r="X470" t="s">
        <v>3932</v>
      </c>
      <c r="AM470" t="s">
        <v>13097</v>
      </c>
    </row>
    <row r="471" spans="1:39" x14ac:dyDescent="0.4">
      <c r="A471" t="s">
        <v>3933</v>
      </c>
      <c r="B471" t="s">
        <v>3934</v>
      </c>
      <c r="C471" t="s">
        <v>2990</v>
      </c>
      <c r="D471" t="s">
        <v>13094</v>
      </c>
      <c r="E471" s="4">
        <v>10499</v>
      </c>
      <c r="F471" s="18">
        <v>13499</v>
      </c>
      <c r="G471" s="18" t="str">
        <f t="shared" si="37"/>
        <v>5000 and above</v>
      </c>
      <c r="H471" s="1">
        <v>0.22</v>
      </c>
      <c r="I471" s="9">
        <v>0.22</v>
      </c>
      <c r="J471" s="1" t="e">
        <f>IF(#REF! &gt;= 0.5, "50% or More", "Less than 50%")</f>
        <v>#REF!</v>
      </c>
      <c r="K471" s="12">
        <v>4.2</v>
      </c>
      <c r="L471" s="12">
        <f t="shared" si="38"/>
        <v>-0.17071667410873395</v>
      </c>
      <c r="M471" s="4">
        <v>284</v>
      </c>
      <c r="N471" s="4">
        <f t="shared" si="35"/>
        <v>1192.8</v>
      </c>
      <c r="O471" s="4" t="str">
        <f t="shared" si="39"/>
        <v>less than 1,000</v>
      </c>
      <c r="P471" s="4">
        <f t="shared" si="36"/>
        <v>3833716</v>
      </c>
      <c r="Q471" t="s">
        <v>3077</v>
      </c>
      <c r="R471" t="s">
        <v>3078</v>
      </c>
      <c r="S471" t="s">
        <v>3079</v>
      </c>
      <c r="T471" t="s">
        <v>3080</v>
      </c>
      <c r="U471" t="s">
        <v>3081</v>
      </c>
      <c r="V471" t="s">
        <v>3082</v>
      </c>
      <c r="W471" t="s">
        <v>3083</v>
      </c>
      <c r="X471" t="s">
        <v>3935</v>
      </c>
    </row>
    <row r="472" spans="1:39" x14ac:dyDescent="0.4">
      <c r="A472" t="s">
        <v>178</v>
      </c>
      <c r="B472" t="s">
        <v>179</v>
      </c>
      <c r="C472" t="s">
        <v>18</v>
      </c>
      <c r="D472" t="s">
        <v>13079</v>
      </c>
      <c r="E472" s="4">
        <v>249</v>
      </c>
      <c r="F472" s="18">
        <v>399</v>
      </c>
      <c r="G472" s="18" t="str">
        <f t="shared" si="37"/>
        <v>less than 500</v>
      </c>
      <c r="H472" s="1">
        <v>0.38</v>
      </c>
      <c r="I472" s="9">
        <v>0.38</v>
      </c>
      <c r="J472" s="1" t="e">
        <f>IF(#REF! &gt;= 0.5, "50% or More", "Less than 50%")</f>
        <v>#REF!</v>
      </c>
      <c r="K472" s="12">
        <v>4</v>
      </c>
      <c r="L472" s="12">
        <f t="shared" si="38"/>
        <v>-0.17043305556937727</v>
      </c>
      <c r="M472" s="4">
        <v>43994</v>
      </c>
      <c r="N472" s="4">
        <f t="shared" si="35"/>
        <v>175976</v>
      </c>
      <c r="O472" s="4" t="str">
        <f t="shared" si="39"/>
        <v>1,000 or more</v>
      </c>
      <c r="P472" s="4">
        <f t="shared" si="36"/>
        <v>17553606</v>
      </c>
      <c r="Q472" t="s">
        <v>180</v>
      </c>
      <c r="R472" t="s">
        <v>30</v>
      </c>
      <c r="S472" t="s">
        <v>31</v>
      </c>
      <c r="T472" t="s">
        <v>32</v>
      </c>
      <c r="U472" t="s">
        <v>33</v>
      </c>
      <c r="V472" t="s">
        <v>34</v>
      </c>
      <c r="W472" t="s">
        <v>3936</v>
      </c>
      <c r="X472" t="s">
        <v>3937</v>
      </c>
    </row>
    <row r="473" spans="1:39" x14ac:dyDescent="0.4">
      <c r="A473" t="s">
        <v>3938</v>
      </c>
      <c r="B473" t="s">
        <v>3939</v>
      </c>
      <c r="C473" t="s">
        <v>3940</v>
      </c>
      <c r="D473" t="s">
        <v>13093</v>
      </c>
      <c r="E473" s="4">
        <v>251</v>
      </c>
      <c r="F473" s="18">
        <v>999</v>
      </c>
      <c r="G473" s="18" t="str">
        <f t="shared" si="37"/>
        <v>less than 1000</v>
      </c>
      <c r="H473" s="1">
        <v>0.75</v>
      </c>
      <c r="I473" s="9">
        <v>0.75</v>
      </c>
      <c r="J473" s="1" t="e">
        <f>IF(#REF! &gt;= 0.5, "50% or More", "Less than 50%")</f>
        <v>#REF!</v>
      </c>
      <c r="K473" s="12">
        <v>3.7</v>
      </c>
      <c r="L473" s="12">
        <f t="shared" si="38"/>
        <v>-0.17055019759690176</v>
      </c>
      <c r="M473" s="4">
        <v>3234</v>
      </c>
      <c r="N473" s="4">
        <f t="shared" si="35"/>
        <v>11965.800000000001</v>
      </c>
      <c r="O473" s="4" t="str">
        <f t="shared" si="39"/>
        <v>1,000 or more</v>
      </c>
      <c r="P473" s="4">
        <f t="shared" si="36"/>
        <v>3230766</v>
      </c>
      <c r="Q473" t="s">
        <v>3941</v>
      </c>
      <c r="R473" t="s">
        <v>3942</v>
      </c>
      <c r="S473" t="s">
        <v>3943</v>
      </c>
      <c r="T473" t="s">
        <v>3944</v>
      </c>
      <c r="U473" t="s">
        <v>3945</v>
      </c>
      <c r="V473" t="s">
        <v>3946</v>
      </c>
      <c r="W473" t="s">
        <v>3947</v>
      </c>
      <c r="X473" t="s">
        <v>3948</v>
      </c>
    </row>
    <row r="474" spans="1:39" x14ac:dyDescent="0.4">
      <c r="A474" t="s">
        <v>183</v>
      </c>
      <c r="B474" t="s">
        <v>184</v>
      </c>
      <c r="C474" t="s">
        <v>18</v>
      </c>
      <c r="D474" t="s">
        <v>13079</v>
      </c>
      <c r="E474" s="4">
        <v>199</v>
      </c>
      <c r="F474" s="18">
        <v>499</v>
      </c>
      <c r="G474" s="18" t="str">
        <f t="shared" si="37"/>
        <v>less than 500</v>
      </c>
      <c r="H474" s="1">
        <v>0.6</v>
      </c>
      <c r="I474" s="9">
        <v>0.6</v>
      </c>
      <c r="J474" s="1" t="e">
        <f>IF(#REF! &gt;= 0.5, "50% or More", "Less than 50%")</f>
        <v>#REF!</v>
      </c>
      <c r="K474" s="12">
        <v>4.0999999999999996</v>
      </c>
      <c r="L474" s="12">
        <f t="shared" si="38"/>
        <v>-0.16912316337174924</v>
      </c>
      <c r="M474" s="4">
        <v>13045</v>
      </c>
      <c r="N474" s="4">
        <f t="shared" si="35"/>
        <v>53484.499999999993</v>
      </c>
      <c r="O474" s="4" t="str">
        <f t="shared" si="39"/>
        <v>1,000 or more</v>
      </c>
      <c r="P474" s="4">
        <f t="shared" si="36"/>
        <v>6509455</v>
      </c>
      <c r="Q474" t="s">
        <v>185</v>
      </c>
      <c r="R474" t="s">
        <v>3949</v>
      </c>
      <c r="S474" t="s">
        <v>3950</v>
      </c>
      <c r="T474" t="s">
        <v>3951</v>
      </c>
      <c r="U474" t="s">
        <v>3952</v>
      </c>
      <c r="V474" t="s">
        <v>3953</v>
      </c>
      <c r="W474" t="s">
        <v>3954</v>
      </c>
      <c r="X474" t="s">
        <v>3955</v>
      </c>
    </row>
    <row r="475" spans="1:39" x14ac:dyDescent="0.4">
      <c r="A475" t="s">
        <v>3956</v>
      </c>
      <c r="B475" t="s">
        <v>3957</v>
      </c>
      <c r="C475" t="s">
        <v>2990</v>
      </c>
      <c r="D475" t="s">
        <v>13094</v>
      </c>
      <c r="E475" s="4">
        <v>6499</v>
      </c>
      <c r="F475" s="18">
        <v>7999</v>
      </c>
      <c r="G475" s="18" t="str">
        <f t="shared" si="37"/>
        <v>5000 and above</v>
      </c>
      <c r="H475" s="1">
        <v>0.19</v>
      </c>
      <c r="I475" s="9">
        <v>0.19</v>
      </c>
      <c r="J475" s="1" t="e">
        <f>IF(#REF! &gt;= 0.5, "50% or More", "Less than 50%")</f>
        <v>#REF!</v>
      </c>
      <c r="K475" s="12">
        <v>4.0999999999999996</v>
      </c>
      <c r="L475" s="12">
        <f t="shared" si="38"/>
        <v>-0.16918439956503498</v>
      </c>
      <c r="M475" s="4">
        <v>313832</v>
      </c>
      <c r="N475" s="4">
        <f t="shared" si="35"/>
        <v>1286711.2</v>
      </c>
      <c r="O475" s="4" t="str">
        <f t="shared" si="39"/>
        <v>1,000 or more</v>
      </c>
      <c r="P475" s="4">
        <f t="shared" si="36"/>
        <v>2510342168</v>
      </c>
      <c r="Q475" t="s">
        <v>3958</v>
      </c>
      <c r="R475" t="s">
        <v>3253</v>
      </c>
      <c r="S475" t="s">
        <v>3254</v>
      </c>
      <c r="T475" t="s">
        <v>3255</v>
      </c>
      <c r="U475" t="s">
        <v>3256</v>
      </c>
      <c r="V475" t="s">
        <v>3257</v>
      </c>
      <c r="W475" t="s">
        <v>3959</v>
      </c>
      <c r="X475" t="s">
        <v>3960</v>
      </c>
    </row>
    <row r="476" spans="1:39" x14ac:dyDescent="0.4">
      <c r="A476" t="s">
        <v>3961</v>
      </c>
      <c r="B476" t="s">
        <v>3962</v>
      </c>
      <c r="C476" t="s">
        <v>2948</v>
      </c>
      <c r="D476" t="s">
        <v>13092</v>
      </c>
      <c r="E476" s="4">
        <v>2999</v>
      </c>
      <c r="F476" s="18">
        <v>9999</v>
      </c>
      <c r="G476" s="18" t="str">
        <f t="shared" si="37"/>
        <v>5000 and above</v>
      </c>
      <c r="H476" s="1">
        <v>0.7</v>
      </c>
      <c r="I476" s="9">
        <v>0.7</v>
      </c>
      <c r="J476" s="1" t="e">
        <f>IF(#REF! &gt;= 0.5, "50% or More", "Less than 50%")</f>
        <v>#REF!</v>
      </c>
      <c r="K476" s="12">
        <v>4.2</v>
      </c>
      <c r="L476" s="12">
        <f t="shared" si="38"/>
        <v>-0.16926401406784333</v>
      </c>
      <c r="M476" s="4">
        <v>20879</v>
      </c>
      <c r="N476" s="4">
        <f t="shared" si="35"/>
        <v>87691.8</v>
      </c>
      <c r="O476" s="4" t="str">
        <f t="shared" si="39"/>
        <v>1,000 or more</v>
      </c>
      <c r="P476" s="4">
        <f t="shared" si="36"/>
        <v>208769121</v>
      </c>
      <c r="Q476" t="s">
        <v>3963</v>
      </c>
      <c r="R476" t="s">
        <v>3964</v>
      </c>
      <c r="S476" t="s">
        <v>3965</v>
      </c>
      <c r="T476" t="s">
        <v>3966</v>
      </c>
      <c r="U476" t="s">
        <v>3967</v>
      </c>
      <c r="V476" t="s">
        <v>3968</v>
      </c>
      <c r="W476" t="s">
        <v>3969</v>
      </c>
      <c r="X476" t="s">
        <v>3970</v>
      </c>
    </row>
    <row r="477" spans="1:39" x14ac:dyDescent="0.4">
      <c r="A477" t="s">
        <v>3971</v>
      </c>
      <c r="B477" t="s">
        <v>3972</v>
      </c>
      <c r="C477" t="s">
        <v>3973</v>
      </c>
      <c r="D477" t="s">
        <v>13093</v>
      </c>
      <c r="E477" s="4">
        <v>279</v>
      </c>
      <c r="F477" s="18">
        <v>1499</v>
      </c>
      <c r="G477" s="18" t="str">
        <f t="shared" si="37"/>
        <v>less than 5000</v>
      </c>
      <c r="H477" s="1">
        <v>0.81</v>
      </c>
      <c r="I477" s="9">
        <v>0.81</v>
      </c>
      <c r="J477" s="1" t="e">
        <f>IF(#REF! &gt;= 0.5, "50% or More", "Less than 50%")</f>
        <v>#REF!</v>
      </c>
      <c r="K477" s="12">
        <v>4.2</v>
      </c>
      <c r="L477" s="12">
        <f t="shared" si="38"/>
        <v>-0.1697907694204327</v>
      </c>
      <c r="M477" s="4">
        <v>2646</v>
      </c>
      <c r="N477" s="4">
        <f t="shared" si="35"/>
        <v>11113.2</v>
      </c>
      <c r="O477" s="4" t="str">
        <f t="shared" si="39"/>
        <v>1,000 or more</v>
      </c>
      <c r="P477" s="4">
        <f t="shared" si="36"/>
        <v>3966354</v>
      </c>
      <c r="Q477" t="s">
        <v>3974</v>
      </c>
      <c r="R477" t="s">
        <v>3975</v>
      </c>
      <c r="S477" t="s">
        <v>3976</v>
      </c>
      <c r="T477" t="s">
        <v>3977</v>
      </c>
      <c r="U477" t="s">
        <v>3978</v>
      </c>
      <c r="V477" t="s">
        <v>3979</v>
      </c>
      <c r="W477" t="s">
        <v>3980</v>
      </c>
      <c r="X477" t="s">
        <v>3981</v>
      </c>
    </row>
    <row r="478" spans="1:39" x14ac:dyDescent="0.4">
      <c r="A478" t="s">
        <v>3982</v>
      </c>
      <c r="B478" t="s">
        <v>3983</v>
      </c>
      <c r="C478" t="s">
        <v>3495</v>
      </c>
      <c r="D478" t="s">
        <v>13093</v>
      </c>
      <c r="E478" s="4">
        <v>269</v>
      </c>
      <c r="F478" s="18">
        <v>1499</v>
      </c>
      <c r="G478" s="18" t="str">
        <f t="shared" si="37"/>
        <v>less than 5000</v>
      </c>
      <c r="H478" s="1">
        <v>0.82</v>
      </c>
      <c r="I478" s="9">
        <v>0.82</v>
      </c>
      <c r="J478" s="1" t="e">
        <f>IF(#REF! &gt;= 0.5, "50% or More", "Less than 50%")</f>
        <v>#REF!</v>
      </c>
      <c r="K478" s="12">
        <v>4.5</v>
      </c>
      <c r="L478" s="12">
        <f t="shared" si="38"/>
        <v>-0.1706214349821483</v>
      </c>
      <c r="M478" s="4">
        <v>28978</v>
      </c>
      <c r="N478" s="4">
        <f t="shared" si="35"/>
        <v>130401</v>
      </c>
      <c r="O478" s="4" t="str">
        <f t="shared" si="39"/>
        <v>1,000 or more</v>
      </c>
      <c r="P478" s="4">
        <f t="shared" si="36"/>
        <v>43438022</v>
      </c>
      <c r="Q478" t="s">
        <v>3984</v>
      </c>
      <c r="R478" t="s">
        <v>3985</v>
      </c>
      <c r="S478" t="s">
        <v>3986</v>
      </c>
      <c r="T478" t="s">
        <v>3987</v>
      </c>
      <c r="U478" t="s">
        <v>3988</v>
      </c>
      <c r="V478" t="s">
        <v>3989</v>
      </c>
      <c r="W478" t="s">
        <v>3990</v>
      </c>
      <c r="X478" t="s">
        <v>3991</v>
      </c>
    </row>
    <row r="479" spans="1:39" x14ac:dyDescent="0.4">
      <c r="A479" t="s">
        <v>3992</v>
      </c>
      <c r="B479" t="s">
        <v>3993</v>
      </c>
      <c r="C479" t="s">
        <v>2990</v>
      </c>
      <c r="D479" t="s">
        <v>13094</v>
      </c>
      <c r="E479" s="4">
        <v>8999</v>
      </c>
      <c r="F479" s="18">
        <v>13499</v>
      </c>
      <c r="G479" s="18" t="str">
        <f t="shared" si="37"/>
        <v>5000 and above</v>
      </c>
      <c r="H479" s="1">
        <v>0.33</v>
      </c>
      <c r="I479" s="9">
        <v>0.33</v>
      </c>
      <c r="J479" s="1" t="e">
        <f>IF(#REF! &gt;= 0.5, "50% or More", "Less than 50%")</f>
        <v>#REF!</v>
      </c>
      <c r="K479" s="12">
        <v>3.8</v>
      </c>
      <c r="L479" s="12">
        <f t="shared" si="38"/>
        <v>-0.173289172553035</v>
      </c>
      <c r="M479" s="4">
        <v>3145</v>
      </c>
      <c r="N479" s="4">
        <f t="shared" si="35"/>
        <v>11951</v>
      </c>
      <c r="O479" s="4" t="str">
        <f t="shared" si="39"/>
        <v>1,000 or more</v>
      </c>
      <c r="P479" s="4">
        <f t="shared" si="36"/>
        <v>42454355</v>
      </c>
      <c r="Q479" t="s">
        <v>3994</v>
      </c>
      <c r="R479" t="s">
        <v>3995</v>
      </c>
      <c r="S479" t="s">
        <v>3996</v>
      </c>
      <c r="T479" t="s">
        <v>3997</v>
      </c>
      <c r="U479" t="s">
        <v>3998</v>
      </c>
      <c r="V479" t="s">
        <v>3999</v>
      </c>
      <c r="W479" t="s">
        <v>4000</v>
      </c>
      <c r="X479" t="s">
        <v>4001</v>
      </c>
    </row>
    <row r="480" spans="1:39" x14ac:dyDescent="0.4">
      <c r="A480" t="s">
        <v>233</v>
      </c>
      <c r="B480" t="s">
        <v>234</v>
      </c>
      <c r="C480" t="s">
        <v>18</v>
      </c>
      <c r="D480" t="s">
        <v>13079</v>
      </c>
      <c r="E480" s="4">
        <v>59</v>
      </c>
      <c r="F480" s="18">
        <v>199</v>
      </c>
      <c r="G480" s="18" t="str">
        <f t="shared" si="37"/>
        <v>less than 500</v>
      </c>
      <c r="H480" s="1">
        <v>0.7</v>
      </c>
      <c r="I480" s="9">
        <v>0.7</v>
      </c>
      <c r="J480" s="1" t="e">
        <f>IF(#REF! &gt;= 0.5, "50% or More", "Less than 50%")</f>
        <v>#REF!</v>
      </c>
      <c r="K480" s="12">
        <v>4</v>
      </c>
      <c r="L480" s="12">
        <f t="shared" si="38"/>
        <v>-0.17393697601924288</v>
      </c>
      <c r="M480" s="4">
        <v>9377</v>
      </c>
      <c r="N480" s="4">
        <f t="shared" si="35"/>
        <v>37508</v>
      </c>
      <c r="O480" s="4" t="str">
        <f t="shared" si="39"/>
        <v>1,000 or more</v>
      </c>
      <c r="P480" s="4">
        <f t="shared" si="36"/>
        <v>1866023</v>
      </c>
      <c r="Q480" t="s">
        <v>235</v>
      </c>
      <c r="R480" t="s">
        <v>236</v>
      </c>
      <c r="S480" t="s">
        <v>237</v>
      </c>
      <c r="T480" t="s">
        <v>238</v>
      </c>
      <c r="U480" t="s">
        <v>239</v>
      </c>
      <c r="V480" t="s">
        <v>240</v>
      </c>
      <c r="W480" t="s">
        <v>4002</v>
      </c>
      <c r="X480" t="s">
        <v>4003</v>
      </c>
    </row>
    <row r="481" spans="1:24" x14ac:dyDescent="0.4">
      <c r="A481" t="s">
        <v>4004</v>
      </c>
      <c r="B481" t="s">
        <v>4005</v>
      </c>
      <c r="C481" t="s">
        <v>3066</v>
      </c>
      <c r="D481" t="s">
        <v>13096</v>
      </c>
      <c r="E481" s="4">
        <v>599</v>
      </c>
      <c r="F481" s="18">
        <v>1299</v>
      </c>
      <c r="G481" s="18" t="str">
        <f t="shared" si="37"/>
        <v>less than 5000</v>
      </c>
      <c r="H481" s="1">
        <v>0.54</v>
      </c>
      <c r="I481" s="9">
        <v>0.54</v>
      </c>
      <c r="J481" s="1" t="e">
        <f>IF(#REF! &gt;= 0.5, "50% or More", "Less than 50%")</f>
        <v>#REF!</v>
      </c>
      <c r="K481" s="12">
        <v>4.0999999999999996</v>
      </c>
      <c r="L481" s="12">
        <f t="shared" si="38"/>
        <v>-0.17372551394965727</v>
      </c>
      <c r="M481" s="4">
        <v>192589</v>
      </c>
      <c r="N481" s="4">
        <f t="shared" si="35"/>
        <v>789614.89999999991</v>
      </c>
      <c r="O481" s="4" t="str">
        <f t="shared" si="39"/>
        <v>1,000 or more</v>
      </c>
      <c r="P481" s="4">
        <f t="shared" si="36"/>
        <v>250173111</v>
      </c>
      <c r="Q481" t="s">
        <v>4006</v>
      </c>
      <c r="R481" t="s">
        <v>3068</v>
      </c>
      <c r="S481" t="s">
        <v>3069</v>
      </c>
      <c r="T481" t="s">
        <v>3070</v>
      </c>
      <c r="U481" t="s">
        <v>3071</v>
      </c>
      <c r="V481" t="s">
        <v>3072</v>
      </c>
      <c r="W481" t="s">
        <v>4007</v>
      </c>
      <c r="X481" t="s">
        <v>4008</v>
      </c>
    </row>
    <row r="482" spans="1:24" x14ac:dyDescent="0.4">
      <c r="A482" t="s">
        <v>4009</v>
      </c>
      <c r="B482" t="s">
        <v>4010</v>
      </c>
      <c r="C482" t="s">
        <v>3867</v>
      </c>
      <c r="D482" t="s">
        <v>13093</v>
      </c>
      <c r="E482" s="4">
        <v>349</v>
      </c>
      <c r="F482" s="18">
        <v>999</v>
      </c>
      <c r="G482" s="18" t="str">
        <f t="shared" si="37"/>
        <v>less than 1000</v>
      </c>
      <c r="H482" s="1">
        <v>0.65</v>
      </c>
      <c r="I482" s="9">
        <v>0.65</v>
      </c>
      <c r="J482" s="1" t="e">
        <f>IF(#REF! &gt;= 0.5, "50% or More", "Less than 50%")</f>
        <v>#REF!</v>
      </c>
      <c r="K482" s="12">
        <v>3.8</v>
      </c>
      <c r="L482" s="12">
        <f t="shared" si="38"/>
        <v>-0.1737538919429765</v>
      </c>
      <c r="M482" s="4">
        <v>16557</v>
      </c>
      <c r="N482" s="4">
        <f t="shared" si="35"/>
        <v>62916.6</v>
      </c>
      <c r="O482" s="4" t="str">
        <f t="shared" si="39"/>
        <v>1,000 or more</v>
      </c>
      <c r="P482" s="4">
        <f t="shared" si="36"/>
        <v>16540443</v>
      </c>
      <c r="Q482" t="s">
        <v>4011</v>
      </c>
      <c r="R482" t="s">
        <v>4012</v>
      </c>
      <c r="S482" t="s">
        <v>4013</v>
      </c>
      <c r="T482" t="s">
        <v>4014</v>
      </c>
      <c r="U482" t="s">
        <v>4015</v>
      </c>
      <c r="V482" t="s">
        <v>4016</v>
      </c>
      <c r="W482" t="s">
        <v>4017</v>
      </c>
      <c r="X482" t="s">
        <v>4018</v>
      </c>
    </row>
    <row r="483" spans="1:24" x14ac:dyDescent="0.4">
      <c r="A483" t="s">
        <v>4019</v>
      </c>
      <c r="B483" t="s">
        <v>3462</v>
      </c>
      <c r="C483" t="s">
        <v>2990</v>
      </c>
      <c r="D483" t="s">
        <v>13094</v>
      </c>
      <c r="E483" s="4">
        <v>13999</v>
      </c>
      <c r="F483" s="18">
        <v>19499</v>
      </c>
      <c r="G483" s="18" t="str">
        <f t="shared" si="37"/>
        <v>5000 and above</v>
      </c>
      <c r="H483" s="1">
        <v>0.28000000000000003</v>
      </c>
      <c r="I483" s="9">
        <v>0.28000000000000003</v>
      </c>
      <c r="J483" s="1" t="e">
        <f>IF(#REF! &gt;= 0.5, "50% or More", "Less than 50%")</f>
        <v>#REF!</v>
      </c>
      <c r="K483" s="12">
        <v>4.0999999999999996</v>
      </c>
      <c r="L483" s="12">
        <f t="shared" si="38"/>
        <v>-0.17304611729309671</v>
      </c>
      <c r="M483" s="4">
        <v>18998</v>
      </c>
      <c r="N483" s="4">
        <f t="shared" si="35"/>
        <v>77891.799999999988</v>
      </c>
      <c r="O483" s="4" t="str">
        <f t="shared" si="39"/>
        <v>1,000 or more</v>
      </c>
      <c r="P483" s="4">
        <f t="shared" si="36"/>
        <v>370442002</v>
      </c>
      <c r="Q483" t="s">
        <v>3463</v>
      </c>
      <c r="R483" t="s">
        <v>3209</v>
      </c>
      <c r="S483" t="s">
        <v>3210</v>
      </c>
      <c r="T483" t="s">
        <v>3211</v>
      </c>
      <c r="U483" t="s">
        <v>3212</v>
      </c>
      <c r="V483" t="s">
        <v>3213</v>
      </c>
      <c r="W483" t="s">
        <v>3464</v>
      </c>
      <c r="X483" t="s">
        <v>4020</v>
      </c>
    </row>
    <row r="484" spans="1:24" x14ac:dyDescent="0.4">
      <c r="A484" t="s">
        <v>4021</v>
      </c>
      <c r="B484" t="s">
        <v>4022</v>
      </c>
      <c r="C484" t="s">
        <v>3867</v>
      </c>
      <c r="D484" t="s">
        <v>13093</v>
      </c>
      <c r="E484" s="4">
        <v>349</v>
      </c>
      <c r="F484" s="18">
        <v>999</v>
      </c>
      <c r="G484" s="18" t="str">
        <f t="shared" si="37"/>
        <v>less than 1000</v>
      </c>
      <c r="H484" s="1">
        <v>0.65</v>
      </c>
      <c r="I484" s="9">
        <v>0.65</v>
      </c>
      <c r="J484" s="1" t="e">
        <f>IF(#REF! &gt;= 0.5, "50% or More", "Less than 50%")</f>
        <v>#REF!</v>
      </c>
      <c r="K484" s="12">
        <v>3.8</v>
      </c>
      <c r="L484" s="12">
        <f t="shared" si="38"/>
        <v>-0.17307207027798979</v>
      </c>
      <c r="M484" s="4">
        <v>16557</v>
      </c>
      <c r="N484" s="4">
        <f t="shared" si="35"/>
        <v>62916.6</v>
      </c>
      <c r="O484" s="4" t="str">
        <f t="shared" si="39"/>
        <v>1,000 or more</v>
      </c>
      <c r="P484" s="4">
        <f t="shared" si="36"/>
        <v>16540443</v>
      </c>
      <c r="Q484" t="s">
        <v>4023</v>
      </c>
      <c r="R484" t="s">
        <v>4012</v>
      </c>
      <c r="S484" t="s">
        <v>4013</v>
      </c>
      <c r="T484" t="s">
        <v>4014</v>
      </c>
      <c r="U484" t="s">
        <v>4015</v>
      </c>
      <c r="V484" t="s">
        <v>4016</v>
      </c>
      <c r="W484" t="s">
        <v>4024</v>
      </c>
      <c r="X484" t="s">
        <v>4025</v>
      </c>
    </row>
    <row r="485" spans="1:24" x14ac:dyDescent="0.4">
      <c r="A485" t="s">
        <v>4026</v>
      </c>
      <c r="B485" t="s">
        <v>4027</v>
      </c>
      <c r="C485" t="s">
        <v>3162</v>
      </c>
      <c r="D485" t="s">
        <v>13093</v>
      </c>
      <c r="E485" s="4">
        <v>499</v>
      </c>
      <c r="F485" s="18">
        <v>599</v>
      </c>
      <c r="G485" s="18" t="str">
        <f t="shared" si="37"/>
        <v>less than 1000</v>
      </c>
      <c r="H485" s="1">
        <v>0.17</v>
      </c>
      <c r="I485" s="9">
        <v>0.17</v>
      </c>
      <c r="J485" s="1" t="e">
        <f>IF(#REF! &gt;= 0.5, "50% or More", "Less than 50%")</f>
        <v>#REF!</v>
      </c>
      <c r="K485" s="12">
        <v>4.2</v>
      </c>
      <c r="L485" s="12">
        <f t="shared" si="38"/>
        <v>-0.17236210458513365</v>
      </c>
      <c r="M485" s="4">
        <v>21916</v>
      </c>
      <c r="N485" s="4">
        <f t="shared" si="35"/>
        <v>92047.2</v>
      </c>
      <c r="O485" s="4" t="str">
        <f t="shared" si="39"/>
        <v>1,000 or more</v>
      </c>
      <c r="P485" s="4">
        <f t="shared" si="36"/>
        <v>13127684</v>
      </c>
      <c r="Q485" t="s">
        <v>4028</v>
      </c>
      <c r="R485" t="s">
        <v>4029</v>
      </c>
      <c r="S485" t="s">
        <v>4030</v>
      </c>
      <c r="T485" t="s">
        <v>4031</v>
      </c>
      <c r="U485" t="s">
        <v>4032</v>
      </c>
      <c r="V485" t="s">
        <v>4033</v>
      </c>
      <c r="W485" t="s">
        <v>4034</v>
      </c>
      <c r="X485" t="s">
        <v>4035</v>
      </c>
    </row>
    <row r="486" spans="1:24" x14ac:dyDescent="0.4">
      <c r="A486" t="s">
        <v>4036</v>
      </c>
      <c r="B486" t="s">
        <v>3221</v>
      </c>
      <c r="C486" t="s">
        <v>2948</v>
      </c>
      <c r="D486" t="s">
        <v>13092</v>
      </c>
      <c r="E486" s="4">
        <v>2199</v>
      </c>
      <c r="F486" s="18">
        <v>9999</v>
      </c>
      <c r="G486" s="18" t="str">
        <f t="shared" si="37"/>
        <v>5000 and above</v>
      </c>
      <c r="H486" s="1">
        <v>0.78</v>
      </c>
      <c r="I486" s="9">
        <v>0.78</v>
      </c>
      <c r="J486" s="1" t="e">
        <f>IF(#REF! &gt;= 0.5, "50% or More", "Less than 50%")</f>
        <v>#REF!</v>
      </c>
      <c r="K486" s="12">
        <v>4.2</v>
      </c>
      <c r="L486" s="12">
        <f t="shared" si="38"/>
        <v>-0.1720428858382804</v>
      </c>
      <c r="M486" s="4">
        <v>29472</v>
      </c>
      <c r="N486" s="4">
        <f t="shared" si="35"/>
        <v>123782.40000000001</v>
      </c>
      <c r="O486" s="4" t="str">
        <f t="shared" si="39"/>
        <v>1,000 or more</v>
      </c>
      <c r="P486" s="4">
        <f t="shared" si="36"/>
        <v>294690528</v>
      </c>
      <c r="Q486" t="s">
        <v>4037</v>
      </c>
      <c r="R486" t="s">
        <v>3223</v>
      </c>
      <c r="S486" t="s">
        <v>3224</v>
      </c>
      <c r="T486" t="s">
        <v>3225</v>
      </c>
      <c r="U486" t="s">
        <v>3226</v>
      </c>
      <c r="V486" t="s">
        <v>3227</v>
      </c>
      <c r="W486" t="s">
        <v>4038</v>
      </c>
      <c r="X486" t="s">
        <v>4039</v>
      </c>
    </row>
    <row r="487" spans="1:24" x14ac:dyDescent="0.4">
      <c r="A487" t="s">
        <v>4040</v>
      </c>
      <c r="B487" t="s">
        <v>4041</v>
      </c>
      <c r="C487" t="s">
        <v>3638</v>
      </c>
      <c r="D487" t="s">
        <v>13093</v>
      </c>
      <c r="E487" s="4">
        <v>95</v>
      </c>
      <c r="F487" s="18">
        <v>499</v>
      </c>
      <c r="G487" s="18" t="str">
        <f t="shared" si="37"/>
        <v>less than 500</v>
      </c>
      <c r="H487" s="1">
        <v>0.81</v>
      </c>
      <c r="I487" s="9">
        <v>0.81</v>
      </c>
      <c r="J487" s="1" t="e">
        <f>IF(#REF! &gt;= 0.5, "50% or More", "Less than 50%")</f>
        <v>#REF!</v>
      </c>
      <c r="K487" s="12">
        <v>4.2</v>
      </c>
      <c r="L487" s="12">
        <f t="shared" si="38"/>
        <v>-0.17279701204826356</v>
      </c>
      <c r="M487" s="4">
        <v>1949</v>
      </c>
      <c r="N487" s="4">
        <f t="shared" si="35"/>
        <v>8185.8</v>
      </c>
      <c r="O487" s="4" t="str">
        <f t="shared" si="39"/>
        <v>1,000 or more</v>
      </c>
      <c r="P487" s="4">
        <f t="shared" si="36"/>
        <v>972551</v>
      </c>
      <c r="Q487" t="s">
        <v>4042</v>
      </c>
      <c r="R487" t="s">
        <v>4043</v>
      </c>
      <c r="S487" t="s">
        <v>4044</v>
      </c>
      <c r="T487" t="s">
        <v>4045</v>
      </c>
      <c r="U487" t="s">
        <v>4046</v>
      </c>
      <c r="V487" t="s">
        <v>4047</v>
      </c>
      <c r="W487" t="s">
        <v>4048</v>
      </c>
      <c r="X487" t="s">
        <v>4049</v>
      </c>
    </row>
    <row r="488" spans="1:24" x14ac:dyDescent="0.4">
      <c r="A488" t="s">
        <v>4050</v>
      </c>
      <c r="B488" t="s">
        <v>4051</v>
      </c>
      <c r="C488" t="s">
        <v>18</v>
      </c>
      <c r="D488" t="s">
        <v>13079</v>
      </c>
      <c r="E488" s="4">
        <v>139</v>
      </c>
      <c r="F488" s="18">
        <v>249</v>
      </c>
      <c r="G488" s="18" t="str">
        <f t="shared" si="37"/>
        <v>less than 500</v>
      </c>
      <c r="H488" s="1">
        <v>0.44</v>
      </c>
      <c r="I488" s="9">
        <v>0.44</v>
      </c>
      <c r="J488" s="1" t="e">
        <f>IF(#REF! &gt;= 0.5, "50% or More", "Less than 50%")</f>
        <v>#REF!</v>
      </c>
      <c r="K488" s="12">
        <v>4</v>
      </c>
      <c r="L488" s="12">
        <f t="shared" si="38"/>
        <v>-0.17364304575861841</v>
      </c>
      <c r="M488" s="4">
        <v>9377</v>
      </c>
      <c r="N488" s="4">
        <f t="shared" si="35"/>
        <v>37508</v>
      </c>
      <c r="O488" s="4" t="str">
        <f t="shared" si="39"/>
        <v>1,000 or more</v>
      </c>
      <c r="P488" s="4">
        <f t="shared" si="36"/>
        <v>2334873</v>
      </c>
      <c r="Q488" t="s">
        <v>764</v>
      </c>
      <c r="R488" t="s">
        <v>236</v>
      </c>
      <c r="S488" t="s">
        <v>237</v>
      </c>
      <c r="T488" t="s">
        <v>238</v>
      </c>
      <c r="U488" t="s">
        <v>239</v>
      </c>
      <c r="V488" t="s">
        <v>240</v>
      </c>
      <c r="W488" t="s">
        <v>4052</v>
      </c>
      <c r="X488" t="s">
        <v>4053</v>
      </c>
    </row>
    <row r="489" spans="1:24" x14ac:dyDescent="0.4">
      <c r="A489" t="s">
        <v>4054</v>
      </c>
      <c r="B489" t="s">
        <v>4055</v>
      </c>
      <c r="C489" t="s">
        <v>2948</v>
      </c>
      <c r="D489" t="s">
        <v>13092</v>
      </c>
      <c r="E489" s="4">
        <v>4499</v>
      </c>
      <c r="F489" s="18">
        <v>7999</v>
      </c>
      <c r="G489" s="18" t="str">
        <f t="shared" si="37"/>
        <v>5000 and above</v>
      </c>
      <c r="H489" s="1">
        <v>0.44</v>
      </c>
      <c r="I489" s="9">
        <v>0.44</v>
      </c>
      <c r="J489" s="1" t="e">
        <f>IF(#REF! &gt;= 0.5, "50% or More", "Less than 50%")</f>
        <v>#REF!</v>
      </c>
      <c r="K489" s="12">
        <v>3.5</v>
      </c>
      <c r="L489" s="12">
        <f t="shared" si="38"/>
        <v>-0.17366891479636856</v>
      </c>
      <c r="M489" s="4">
        <v>37</v>
      </c>
      <c r="N489" s="4">
        <f t="shared" si="35"/>
        <v>129.5</v>
      </c>
      <c r="O489" s="4" t="str">
        <f t="shared" si="39"/>
        <v>less than 1,000</v>
      </c>
      <c r="P489" s="4">
        <f t="shared" si="36"/>
        <v>295963</v>
      </c>
      <c r="Q489" t="s">
        <v>4056</v>
      </c>
      <c r="R489" t="s">
        <v>4057</v>
      </c>
      <c r="S489" t="s">
        <v>4058</v>
      </c>
      <c r="T489" t="s">
        <v>4059</v>
      </c>
      <c r="U489" t="s">
        <v>4060</v>
      </c>
      <c r="V489" t="s">
        <v>4061</v>
      </c>
      <c r="W489" t="s">
        <v>4062</v>
      </c>
      <c r="X489" t="s">
        <v>4063</v>
      </c>
    </row>
    <row r="490" spans="1:24" x14ac:dyDescent="0.4">
      <c r="A490" t="s">
        <v>4064</v>
      </c>
      <c r="B490" t="s">
        <v>4065</v>
      </c>
      <c r="C490" t="s">
        <v>3495</v>
      </c>
      <c r="D490" t="s">
        <v>13093</v>
      </c>
      <c r="E490" s="4">
        <v>89</v>
      </c>
      <c r="F490" s="18">
        <v>599</v>
      </c>
      <c r="G490" s="18" t="str">
        <f t="shared" si="37"/>
        <v>less than 1000</v>
      </c>
      <c r="H490" s="1">
        <v>0.85</v>
      </c>
      <c r="I490" s="9">
        <v>0.85</v>
      </c>
      <c r="J490" s="1" t="e">
        <f>IF(#REF! &gt;= 0.5, "50% or More", "Less than 50%")</f>
        <v>#REF!</v>
      </c>
      <c r="K490" s="12">
        <v>4.3</v>
      </c>
      <c r="L490" s="12">
        <f t="shared" si="38"/>
        <v>-0.17411905928240021</v>
      </c>
      <c r="M490" s="4">
        <v>2351</v>
      </c>
      <c r="N490" s="4">
        <f t="shared" si="35"/>
        <v>10109.299999999999</v>
      </c>
      <c r="O490" s="4" t="str">
        <f t="shared" si="39"/>
        <v>1,000 or more</v>
      </c>
      <c r="P490" s="4">
        <f t="shared" si="36"/>
        <v>1408249</v>
      </c>
      <c r="Q490" t="s">
        <v>4066</v>
      </c>
      <c r="R490" t="s">
        <v>4067</v>
      </c>
      <c r="S490" t="s">
        <v>4068</v>
      </c>
      <c r="T490" t="s">
        <v>4069</v>
      </c>
      <c r="U490" t="s">
        <v>4070</v>
      </c>
      <c r="V490" t="s">
        <v>4071</v>
      </c>
      <c r="W490" t="s">
        <v>4072</v>
      </c>
      <c r="X490" t="s">
        <v>4073</v>
      </c>
    </row>
    <row r="491" spans="1:24" x14ac:dyDescent="0.4">
      <c r="A491" t="s">
        <v>4074</v>
      </c>
      <c r="B491" t="s">
        <v>4075</v>
      </c>
      <c r="C491" t="s">
        <v>2990</v>
      </c>
      <c r="D491" t="s">
        <v>13094</v>
      </c>
      <c r="E491" s="4">
        <v>15499</v>
      </c>
      <c r="F491" s="18">
        <v>20999</v>
      </c>
      <c r="G491" s="18" t="str">
        <f t="shared" si="37"/>
        <v>5000 and above</v>
      </c>
      <c r="H491" s="1">
        <v>0.26</v>
      </c>
      <c r="I491" s="9">
        <v>0.26</v>
      </c>
      <c r="J491" s="1" t="e">
        <f>IF(#REF! &gt;= 0.5, "50% or More", "Less than 50%")</f>
        <v>#REF!</v>
      </c>
      <c r="K491" s="12">
        <v>4.0999999999999996</v>
      </c>
      <c r="L491" s="12">
        <f t="shared" si="38"/>
        <v>-0.17572765554444833</v>
      </c>
      <c r="M491" s="4">
        <v>19253</v>
      </c>
      <c r="N491" s="4">
        <f t="shared" si="35"/>
        <v>78937.299999999988</v>
      </c>
      <c r="O491" s="4" t="str">
        <f t="shared" si="39"/>
        <v>1,000 or more</v>
      </c>
      <c r="P491" s="4">
        <f t="shared" si="36"/>
        <v>404293747</v>
      </c>
      <c r="Q491" t="s">
        <v>3705</v>
      </c>
      <c r="R491" t="s">
        <v>3305</v>
      </c>
      <c r="S491" t="s">
        <v>3306</v>
      </c>
      <c r="T491" t="s">
        <v>3307</v>
      </c>
      <c r="U491" t="s">
        <v>3308</v>
      </c>
      <c r="V491" t="s">
        <v>3309</v>
      </c>
      <c r="W491" t="s">
        <v>3757</v>
      </c>
      <c r="X491" t="s">
        <v>4076</v>
      </c>
    </row>
    <row r="492" spans="1:24" x14ac:dyDescent="0.4">
      <c r="A492" t="s">
        <v>4077</v>
      </c>
      <c r="B492" t="s">
        <v>4078</v>
      </c>
      <c r="C492" t="s">
        <v>2990</v>
      </c>
      <c r="D492" t="s">
        <v>13094</v>
      </c>
      <c r="E492" s="4">
        <v>13999</v>
      </c>
      <c r="F492" s="18">
        <v>15999</v>
      </c>
      <c r="G492" s="18" t="str">
        <f t="shared" si="37"/>
        <v>5000 and above</v>
      </c>
      <c r="H492" s="1">
        <v>0.13</v>
      </c>
      <c r="I492" s="9">
        <v>0.13</v>
      </c>
      <c r="J492" s="1" t="e">
        <f>IF(#REF! &gt;= 0.5, "50% or More", "Less than 50%")</f>
        <v>#REF!</v>
      </c>
      <c r="K492" s="12">
        <v>3.9</v>
      </c>
      <c r="L492" s="12">
        <f t="shared" si="38"/>
        <v>-0.17576601343214218</v>
      </c>
      <c r="M492" s="4">
        <v>2180</v>
      </c>
      <c r="N492" s="4">
        <f t="shared" si="35"/>
        <v>8502</v>
      </c>
      <c r="O492" s="4" t="str">
        <f t="shared" si="39"/>
        <v>1,000 or more</v>
      </c>
      <c r="P492" s="4">
        <f t="shared" si="36"/>
        <v>34877820</v>
      </c>
      <c r="Q492" t="s">
        <v>4079</v>
      </c>
      <c r="R492" t="s">
        <v>4080</v>
      </c>
      <c r="S492" t="s">
        <v>4081</v>
      </c>
      <c r="T492" t="s">
        <v>4082</v>
      </c>
      <c r="U492" t="s">
        <v>4083</v>
      </c>
      <c r="V492" t="s">
        <v>4084</v>
      </c>
      <c r="W492" t="s">
        <v>4085</v>
      </c>
      <c r="X492" t="s">
        <v>4086</v>
      </c>
    </row>
    <row r="493" spans="1:24" x14ac:dyDescent="0.4">
      <c r="A493" t="s">
        <v>4087</v>
      </c>
      <c r="B493" t="s">
        <v>4088</v>
      </c>
      <c r="C493" t="s">
        <v>2948</v>
      </c>
      <c r="D493" t="s">
        <v>13092</v>
      </c>
      <c r="E493" s="4">
        <v>1999</v>
      </c>
      <c r="F493" s="18">
        <v>4999</v>
      </c>
      <c r="G493" s="18" t="str">
        <f t="shared" si="37"/>
        <v>less than 5000</v>
      </c>
      <c r="H493" s="1">
        <v>0.6</v>
      </c>
      <c r="I493" s="9">
        <v>0.6</v>
      </c>
      <c r="J493" s="1" t="e">
        <f>IF(#REF! &gt;= 0.5, "50% or More", "Less than 50%")</f>
        <v>#REF!</v>
      </c>
      <c r="K493" s="12">
        <v>3.9</v>
      </c>
      <c r="L493" s="12">
        <f t="shared" si="38"/>
        <v>-0.17693272480340705</v>
      </c>
      <c r="M493" s="4">
        <v>7571</v>
      </c>
      <c r="N493" s="4">
        <f t="shared" si="35"/>
        <v>29526.899999999998</v>
      </c>
      <c r="O493" s="4" t="str">
        <f t="shared" si="39"/>
        <v>1,000 or more</v>
      </c>
      <c r="P493" s="4">
        <f t="shared" si="36"/>
        <v>37847429</v>
      </c>
      <c r="Q493" t="s">
        <v>4089</v>
      </c>
      <c r="R493" t="s">
        <v>4090</v>
      </c>
      <c r="S493" t="s">
        <v>4091</v>
      </c>
      <c r="T493" t="s">
        <v>4092</v>
      </c>
      <c r="U493" t="s">
        <v>4093</v>
      </c>
      <c r="V493" t="s">
        <v>4094</v>
      </c>
      <c r="W493" t="s">
        <v>4095</v>
      </c>
      <c r="X493" t="s">
        <v>4096</v>
      </c>
    </row>
    <row r="494" spans="1:24" x14ac:dyDescent="0.4">
      <c r="A494" t="s">
        <v>4097</v>
      </c>
      <c r="B494" t="s">
        <v>4098</v>
      </c>
      <c r="C494" t="s">
        <v>2948</v>
      </c>
      <c r="D494" t="s">
        <v>13092</v>
      </c>
      <c r="E494" s="4">
        <v>1399</v>
      </c>
      <c r="F494" s="18">
        <v>5999</v>
      </c>
      <c r="G494" s="18" t="str">
        <f t="shared" si="37"/>
        <v>5000 and above</v>
      </c>
      <c r="H494" s="1">
        <v>0.77</v>
      </c>
      <c r="I494" s="9">
        <v>0.77</v>
      </c>
      <c r="J494" s="1" t="e">
        <f>IF(#REF! &gt;= 0.5, "50% or More", "Less than 50%")</f>
        <v>#REF!</v>
      </c>
      <c r="K494" s="12">
        <v>3.3</v>
      </c>
      <c r="L494" s="12">
        <f t="shared" si="38"/>
        <v>-0.17658308381340201</v>
      </c>
      <c r="M494" s="4">
        <v>4415</v>
      </c>
      <c r="N494" s="4">
        <f t="shared" si="35"/>
        <v>14569.5</v>
      </c>
      <c r="O494" s="4" t="str">
        <f t="shared" si="39"/>
        <v>1,000 or more</v>
      </c>
      <c r="P494" s="4">
        <f t="shared" si="36"/>
        <v>26485585</v>
      </c>
      <c r="Q494" t="s">
        <v>4099</v>
      </c>
      <c r="R494" t="s">
        <v>3898</v>
      </c>
      <c r="S494" t="s">
        <v>3899</v>
      </c>
      <c r="T494" t="s">
        <v>3900</v>
      </c>
      <c r="U494" t="s">
        <v>3901</v>
      </c>
      <c r="V494" t="s">
        <v>3902</v>
      </c>
      <c r="W494" t="s">
        <v>4100</v>
      </c>
      <c r="X494" t="s">
        <v>4101</v>
      </c>
    </row>
    <row r="495" spans="1:24" x14ac:dyDescent="0.4">
      <c r="A495" t="s">
        <v>4102</v>
      </c>
      <c r="B495" t="s">
        <v>4103</v>
      </c>
      <c r="C495" t="s">
        <v>3151</v>
      </c>
      <c r="D495" t="s">
        <v>13093</v>
      </c>
      <c r="E495" s="4">
        <v>599</v>
      </c>
      <c r="F495" s="18">
        <v>999</v>
      </c>
      <c r="G495" s="18" t="str">
        <f t="shared" si="37"/>
        <v>less than 1000</v>
      </c>
      <c r="H495" s="1">
        <v>0.4</v>
      </c>
      <c r="I495" s="9">
        <v>0.4</v>
      </c>
      <c r="J495" s="1" t="e">
        <f>IF(#REF! &gt;= 0.5, "50% or More", "Less than 50%")</f>
        <v>#REF!</v>
      </c>
      <c r="K495" s="12">
        <v>4</v>
      </c>
      <c r="L495" s="12">
        <f t="shared" si="38"/>
        <v>-0.17353497282425218</v>
      </c>
      <c r="M495" s="4">
        <v>18654</v>
      </c>
      <c r="N495" s="4">
        <f t="shared" si="35"/>
        <v>74616</v>
      </c>
      <c r="O495" s="4" t="str">
        <f t="shared" si="39"/>
        <v>1,000 or more</v>
      </c>
      <c r="P495" s="4">
        <f t="shared" si="36"/>
        <v>18635346</v>
      </c>
      <c r="Q495" t="s">
        <v>4104</v>
      </c>
      <c r="R495" t="s">
        <v>4105</v>
      </c>
      <c r="S495" t="s">
        <v>4106</v>
      </c>
      <c r="T495" t="s">
        <v>4107</v>
      </c>
      <c r="U495" t="s">
        <v>4108</v>
      </c>
      <c r="V495" t="s">
        <v>4109</v>
      </c>
      <c r="W495" t="s">
        <v>4110</v>
      </c>
      <c r="X495" t="s">
        <v>4111</v>
      </c>
    </row>
    <row r="496" spans="1:24" x14ac:dyDescent="0.4">
      <c r="A496" t="s">
        <v>4112</v>
      </c>
      <c r="B496" t="s">
        <v>4113</v>
      </c>
      <c r="C496" t="s">
        <v>3162</v>
      </c>
      <c r="D496" t="s">
        <v>13093</v>
      </c>
      <c r="E496" s="4">
        <v>199</v>
      </c>
      <c r="F496" s="18">
        <v>1099</v>
      </c>
      <c r="G496" s="18" t="str">
        <f t="shared" si="37"/>
        <v>less than 5000</v>
      </c>
      <c r="H496" s="1">
        <v>0.82</v>
      </c>
      <c r="I496" s="9">
        <v>0.82</v>
      </c>
      <c r="J496" s="1" t="e">
        <f>IF(#REF! &gt;= 0.5, "50% or More", "Less than 50%")</f>
        <v>#REF!</v>
      </c>
      <c r="K496" s="12">
        <v>4</v>
      </c>
      <c r="L496" s="12">
        <f t="shared" si="38"/>
        <v>-0.17362188304524684</v>
      </c>
      <c r="M496" s="4">
        <v>3197</v>
      </c>
      <c r="N496" s="4">
        <f t="shared" si="35"/>
        <v>12788</v>
      </c>
      <c r="O496" s="4" t="str">
        <f t="shared" si="39"/>
        <v>1,000 or more</v>
      </c>
      <c r="P496" s="4">
        <f t="shared" si="36"/>
        <v>3513503</v>
      </c>
      <c r="Q496" t="s">
        <v>4114</v>
      </c>
      <c r="R496" t="s">
        <v>4115</v>
      </c>
      <c r="S496" t="s">
        <v>4116</v>
      </c>
      <c r="T496" t="s">
        <v>4117</v>
      </c>
      <c r="U496" t="s">
        <v>4118</v>
      </c>
      <c r="V496" t="s">
        <v>4119</v>
      </c>
      <c r="W496" t="s">
        <v>4120</v>
      </c>
      <c r="X496" t="s">
        <v>4121</v>
      </c>
    </row>
    <row r="497" spans="1:24" x14ac:dyDescent="0.4">
      <c r="A497" t="s">
        <v>4122</v>
      </c>
      <c r="B497" t="s">
        <v>4123</v>
      </c>
      <c r="C497" t="s">
        <v>2948</v>
      </c>
      <c r="D497" t="s">
        <v>13092</v>
      </c>
      <c r="E497" s="4">
        <v>1799</v>
      </c>
      <c r="F497" s="18">
        <v>6990</v>
      </c>
      <c r="G497" s="18" t="str">
        <f t="shared" si="37"/>
        <v>5000 and above</v>
      </c>
      <c r="H497" s="1">
        <v>0.74</v>
      </c>
      <c r="I497" s="9">
        <v>0.74</v>
      </c>
      <c r="J497" s="1" t="e">
        <f>IF(#REF! &gt;= 0.5, "50% or More", "Less than 50%")</f>
        <v>#REF!</v>
      </c>
      <c r="K497" s="12">
        <v>4</v>
      </c>
      <c r="L497" s="12">
        <f t="shared" si="38"/>
        <v>-0.17336829049073979</v>
      </c>
      <c r="M497" s="4">
        <v>26880</v>
      </c>
      <c r="N497" s="4">
        <f t="shared" si="35"/>
        <v>107520</v>
      </c>
      <c r="O497" s="4" t="str">
        <f t="shared" si="39"/>
        <v>1,000 or more</v>
      </c>
      <c r="P497" s="4">
        <f t="shared" si="36"/>
        <v>187891200</v>
      </c>
      <c r="Q497" t="s">
        <v>4124</v>
      </c>
      <c r="R497" t="s">
        <v>4125</v>
      </c>
      <c r="S497" t="s">
        <v>4126</v>
      </c>
      <c r="T497" t="s">
        <v>4127</v>
      </c>
      <c r="U497" t="s">
        <v>4128</v>
      </c>
      <c r="V497" t="s">
        <v>4129</v>
      </c>
      <c r="W497" t="s">
        <v>4130</v>
      </c>
      <c r="X497" t="s">
        <v>4131</v>
      </c>
    </row>
    <row r="498" spans="1:24" x14ac:dyDescent="0.4">
      <c r="A498" t="s">
        <v>4132</v>
      </c>
      <c r="B498" t="s">
        <v>4133</v>
      </c>
      <c r="C498" t="s">
        <v>2948</v>
      </c>
      <c r="D498" t="s">
        <v>13092</v>
      </c>
      <c r="E498" s="4">
        <v>1499</v>
      </c>
      <c r="F498" s="18">
        <v>6990</v>
      </c>
      <c r="G498" s="18" t="str">
        <f t="shared" si="37"/>
        <v>5000 and above</v>
      </c>
      <c r="H498" s="1">
        <v>0.79</v>
      </c>
      <c r="I498" s="9">
        <v>0.79</v>
      </c>
      <c r="J498" s="1" t="e">
        <f>IF(#REF! &gt;= 0.5, "50% or More", "Less than 50%")</f>
        <v>#REF!</v>
      </c>
      <c r="K498" s="12">
        <v>3.9</v>
      </c>
      <c r="L498" s="12">
        <f t="shared" si="38"/>
        <v>-0.17312814851470271</v>
      </c>
      <c r="M498" s="4">
        <v>21796</v>
      </c>
      <c r="N498" s="4">
        <f t="shared" si="35"/>
        <v>85004.4</v>
      </c>
      <c r="O498" s="4" t="str">
        <f t="shared" si="39"/>
        <v>1,000 or more</v>
      </c>
      <c r="P498" s="4">
        <f t="shared" si="36"/>
        <v>152354040</v>
      </c>
      <c r="Q498" t="s">
        <v>3056</v>
      </c>
      <c r="R498" t="s">
        <v>3057</v>
      </c>
      <c r="S498" t="s">
        <v>3058</v>
      </c>
      <c r="T498" t="s">
        <v>3059</v>
      </c>
      <c r="U498" t="s">
        <v>3060</v>
      </c>
      <c r="V498" t="s">
        <v>3061</v>
      </c>
      <c r="W498" t="s">
        <v>4134</v>
      </c>
      <c r="X498" t="s">
        <v>4135</v>
      </c>
    </row>
    <row r="499" spans="1:24" x14ac:dyDescent="0.4">
      <c r="A499" t="s">
        <v>4136</v>
      </c>
      <c r="B499" t="s">
        <v>4137</v>
      </c>
      <c r="C499" t="s">
        <v>2990</v>
      </c>
      <c r="D499" t="s">
        <v>13094</v>
      </c>
      <c r="E499" s="4">
        <v>20999</v>
      </c>
      <c r="F499" s="18">
        <v>29990</v>
      </c>
      <c r="G499" s="18" t="str">
        <f t="shared" si="37"/>
        <v>5000 and above</v>
      </c>
      <c r="H499" s="1">
        <v>0.3</v>
      </c>
      <c r="I499" s="9">
        <v>0.3</v>
      </c>
      <c r="J499" s="1" t="e">
        <f>IF(#REF! &gt;= 0.5, "50% or More", "Less than 50%")</f>
        <v>#REF!</v>
      </c>
      <c r="K499" s="12">
        <v>4.3</v>
      </c>
      <c r="L499" s="12">
        <f t="shared" si="38"/>
        <v>-0.17238104485304623</v>
      </c>
      <c r="M499" s="4">
        <v>9499</v>
      </c>
      <c r="N499" s="4">
        <f t="shared" si="35"/>
        <v>40845.699999999997</v>
      </c>
      <c r="O499" s="4" t="str">
        <f t="shared" si="39"/>
        <v>1,000 or more</v>
      </c>
      <c r="P499" s="4">
        <f t="shared" si="36"/>
        <v>284875010</v>
      </c>
      <c r="Q499" t="s">
        <v>3801</v>
      </c>
      <c r="R499" t="s">
        <v>3802</v>
      </c>
      <c r="S499" t="s">
        <v>3803</v>
      </c>
      <c r="T499" t="s">
        <v>3804</v>
      </c>
      <c r="U499" t="s">
        <v>3805</v>
      </c>
      <c r="V499" t="s">
        <v>3806</v>
      </c>
      <c r="W499" t="s">
        <v>4138</v>
      </c>
      <c r="X499" t="s">
        <v>4139</v>
      </c>
    </row>
    <row r="500" spans="1:24" x14ac:dyDescent="0.4">
      <c r="A500" t="s">
        <v>4140</v>
      </c>
      <c r="B500" t="s">
        <v>4141</v>
      </c>
      <c r="C500" t="s">
        <v>2990</v>
      </c>
      <c r="D500" t="s">
        <v>13094</v>
      </c>
      <c r="E500" s="4">
        <v>12999</v>
      </c>
      <c r="F500" s="18">
        <v>13499</v>
      </c>
      <c r="G500" s="18" t="str">
        <f t="shared" si="37"/>
        <v>5000 and above</v>
      </c>
      <c r="H500" s="1">
        <v>0.04</v>
      </c>
      <c r="I500" s="9">
        <v>0.04</v>
      </c>
      <c r="J500" s="1" t="e">
        <f>IF(#REF! &gt;= 0.5, "50% or More", "Less than 50%")</f>
        <v>#REF!</v>
      </c>
      <c r="K500" s="12">
        <v>4.0999999999999996</v>
      </c>
      <c r="L500" s="12">
        <f t="shared" si="38"/>
        <v>-0.17197482186393118</v>
      </c>
      <c r="M500" s="4">
        <v>56098</v>
      </c>
      <c r="N500" s="4">
        <f t="shared" si="35"/>
        <v>230001.8</v>
      </c>
      <c r="O500" s="4" t="str">
        <f t="shared" si="39"/>
        <v>1,000 or more</v>
      </c>
      <c r="P500" s="4">
        <f t="shared" si="36"/>
        <v>757266902</v>
      </c>
      <c r="Q500" t="s">
        <v>4142</v>
      </c>
      <c r="R500" t="s">
        <v>4143</v>
      </c>
      <c r="S500" t="s">
        <v>4144</v>
      </c>
      <c r="T500" t="s">
        <v>4145</v>
      </c>
      <c r="U500" t="s">
        <v>4146</v>
      </c>
      <c r="V500" t="s">
        <v>4147</v>
      </c>
      <c r="W500" t="s">
        <v>4148</v>
      </c>
      <c r="X500" t="s">
        <v>4149</v>
      </c>
    </row>
    <row r="501" spans="1:24" x14ac:dyDescent="0.4">
      <c r="A501" t="s">
        <v>4150</v>
      </c>
      <c r="B501" t="s">
        <v>4151</v>
      </c>
      <c r="C501" t="s">
        <v>2990</v>
      </c>
      <c r="D501" t="s">
        <v>13094</v>
      </c>
      <c r="E501" s="4">
        <v>16999</v>
      </c>
      <c r="F501" s="18">
        <v>20999</v>
      </c>
      <c r="G501" s="18" t="str">
        <f t="shared" si="37"/>
        <v>5000 and above</v>
      </c>
      <c r="H501" s="1">
        <v>0.19</v>
      </c>
      <c r="I501" s="9">
        <v>0.19</v>
      </c>
      <c r="J501" s="1" t="e">
        <f>IF(#REF! &gt;= 0.5, "50% or More", "Less than 50%")</f>
        <v>#REF!</v>
      </c>
      <c r="K501" s="12">
        <v>4.0999999999999996</v>
      </c>
      <c r="L501" s="12">
        <f t="shared" si="38"/>
        <v>-0.17223217429010074</v>
      </c>
      <c r="M501" s="4">
        <v>31822</v>
      </c>
      <c r="N501" s="4">
        <f t="shared" si="35"/>
        <v>130470.19999999998</v>
      </c>
      <c r="O501" s="4" t="str">
        <f t="shared" si="39"/>
        <v>1,000 or more</v>
      </c>
      <c r="P501" s="4">
        <f t="shared" si="36"/>
        <v>668230178</v>
      </c>
      <c r="Q501" t="s">
        <v>4152</v>
      </c>
      <c r="R501" t="s">
        <v>4153</v>
      </c>
      <c r="S501" t="s">
        <v>4154</v>
      </c>
      <c r="T501" t="s">
        <v>4155</v>
      </c>
      <c r="U501" t="s">
        <v>4156</v>
      </c>
      <c r="V501" t="s">
        <v>4157</v>
      </c>
      <c r="W501" t="s">
        <v>4158</v>
      </c>
      <c r="X501" t="s">
        <v>4159</v>
      </c>
    </row>
    <row r="502" spans="1:24" x14ac:dyDescent="0.4">
      <c r="A502" t="s">
        <v>4160</v>
      </c>
      <c r="B502" t="s">
        <v>4161</v>
      </c>
      <c r="C502" t="s">
        <v>2990</v>
      </c>
      <c r="D502" t="s">
        <v>13094</v>
      </c>
      <c r="E502" s="4">
        <v>19999</v>
      </c>
      <c r="F502" s="18">
        <v>27990</v>
      </c>
      <c r="G502" s="18" t="str">
        <f t="shared" si="37"/>
        <v>5000 and above</v>
      </c>
      <c r="H502" s="1">
        <v>0.28999999999999998</v>
      </c>
      <c r="I502" s="9">
        <v>0.28999999999999998</v>
      </c>
      <c r="J502" s="1" t="e">
        <f>IF(#REF! &gt;= 0.5, "50% or More", "Less than 50%")</f>
        <v>#REF!</v>
      </c>
      <c r="K502" s="12">
        <v>4.3</v>
      </c>
      <c r="L502" s="12">
        <f t="shared" si="38"/>
        <v>-0.17232351036777321</v>
      </c>
      <c r="M502" s="4">
        <v>9499</v>
      </c>
      <c r="N502" s="4">
        <f t="shared" si="35"/>
        <v>40845.699999999997</v>
      </c>
      <c r="O502" s="4" t="str">
        <f t="shared" si="39"/>
        <v>1,000 or more</v>
      </c>
      <c r="P502" s="4">
        <f t="shared" si="36"/>
        <v>265877010</v>
      </c>
      <c r="Q502" t="s">
        <v>4162</v>
      </c>
      <c r="R502" t="s">
        <v>3802</v>
      </c>
      <c r="S502" t="s">
        <v>3803</v>
      </c>
      <c r="T502" t="s">
        <v>3804</v>
      </c>
      <c r="U502" t="s">
        <v>3805</v>
      </c>
      <c r="V502" t="s">
        <v>3806</v>
      </c>
      <c r="W502" t="s">
        <v>3807</v>
      </c>
      <c r="X502" t="s">
        <v>4163</v>
      </c>
    </row>
    <row r="503" spans="1:24" x14ac:dyDescent="0.4">
      <c r="A503" t="s">
        <v>4164</v>
      </c>
      <c r="B503" t="s">
        <v>4165</v>
      </c>
      <c r="C503" t="s">
        <v>2990</v>
      </c>
      <c r="D503" t="s">
        <v>13094</v>
      </c>
      <c r="E503" s="4">
        <v>12999</v>
      </c>
      <c r="F503" s="18">
        <v>18999</v>
      </c>
      <c r="G503" s="18" t="str">
        <f t="shared" si="37"/>
        <v>5000 and above</v>
      </c>
      <c r="H503" s="1">
        <v>0.32</v>
      </c>
      <c r="I503" s="9">
        <v>0.32</v>
      </c>
      <c r="J503" s="1" t="e">
        <f>IF(#REF! &gt;= 0.5, "50% or More", "Less than 50%")</f>
        <v>#REF!</v>
      </c>
      <c r="K503" s="12">
        <v>4.0999999999999996</v>
      </c>
      <c r="L503" s="12">
        <f t="shared" si="38"/>
        <v>-0.17188673147816569</v>
      </c>
      <c r="M503" s="4">
        <v>50772</v>
      </c>
      <c r="N503" s="4">
        <f t="shared" si="35"/>
        <v>208165.19999999998</v>
      </c>
      <c r="O503" s="4" t="str">
        <f t="shared" si="39"/>
        <v>1,000 or more</v>
      </c>
      <c r="P503" s="4">
        <f t="shared" si="36"/>
        <v>964617228</v>
      </c>
      <c r="Q503" t="s">
        <v>4166</v>
      </c>
      <c r="R503" t="s">
        <v>3650</v>
      </c>
      <c r="S503" t="s">
        <v>3651</v>
      </c>
      <c r="T503" t="s">
        <v>3652</v>
      </c>
      <c r="U503" t="s">
        <v>3653</v>
      </c>
      <c r="V503" t="s">
        <v>3654</v>
      </c>
      <c r="W503" t="s">
        <v>4167</v>
      </c>
      <c r="X503" t="s">
        <v>4168</v>
      </c>
    </row>
    <row r="504" spans="1:24" x14ac:dyDescent="0.4">
      <c r="A504" t="s">
        <v>4169</v>
      </c>
      <c r="B504" t="s">
        <v>4170</v>
      </c>
      <c r="C504" t="s">
        <v>2948</v>
      </c>
      <c r="D504" t="s">
        <v>13092</v>
      </c>
      <c r="E504" s="4">
        <v>2999</v>
      </c>
      <c r="F504" s="18">
        <v>5999</v>
      </c>
      <c r="G504" s="18" t="str">
        <f t="shared" si="37"/>
        <v>5000 and above</v>
      </c>
      <c r="H504" s="1">
        <v>0.5</v>
      </c>
      <c r="I504" s="9">
        <v>0.5</v>
      </c>
      <c r="J504" s="1" t="e">
        <f>IF(#REF! &gt;= 0.5, "50% or More", "Less than 50%")</f>
        <v>#REF!</v>
      </c>
      <c r="K504" s="12">
        <v>4.0999999999999996</v>
      </c>
      <c r="L504" s="12">
        <f t="shared" si="38"/>
        <v>-0.17190037301337169</v>
      </c>
      <c r="M504" s="4">
        <v>7148</v>
      </c>
      <c r="N504" s="4">
        <f t="shared" si="35"/>
        <v>29306.799999999999</v>
      </c>
      <c r="O504" s="4" t="str">
        <f t="shared" si="39"/>
        <v>1,000 or more</v>
      </c>
      <c r="P504" s="4">
        <f t="shared" si="36"/>
        <v>42880852</v>
      </c>
      <c r="Q504" t="s">
        <v>4171</v>
      </c>
      <c r="R504" t="s">
        <v>4172</v>
      </c>
      <c r="S504" t="s">
        <v>4173</v>
      </c>
      <c r="T504" t="s">
        <v>4174</v>
      </c>
      <c r="U504" t="s">
        <v>4175</v>
      </c>
      <c r="V504" t="s">
        <v>4176</v>
      </c>
      <c r="W504" t="s">
        <v>4177</v>
      </c>
      <c r="X504" t="s">
        <v>4178</v>
      </c>
    </row>
    <row r="505" spans="1:24" x14ac:dyDescent="0.4">
      <c r="A505" t="s">
        <v>292</v>
      </c>
      <c r="B505" t="s">
        <v>293</v>
      </c>
      <c r="C505" t="s">
        <v>18</v>
      </c>
      <c r="D505" t="s">
        <v>13079</v>
      </c>
      <c r="E505" s="4">
        <v>299</v>
      </c>
      <c r="F505" s="18">
        <v>999</v>
      </c>
      <c r="G505" s="18" t="str">
        <f t="shared" si="37"/>
        <v>less than 1000</v>
      </c>
      <c r="H505" s="1">
        <v>0.7</v>
      </c>
      <c r="I505" s="9">
        <v>0.7</v>
      </c>
      <c r="J505" s="1" t="e">
        <f>IF(#REF! &gt;= 0.5, "50% or More", "Less than 50%")</f>
        <v>#REF!</v>
      </c>
      <c r="K505" s="12">
        <v>4.3</v>
      </c>
      <c r="L505" s="12">
        <f t="shared" si="38"/>
        <v>-0.17191139073187744</v>
      </c>
      <c r="M505" s="4">
        <v>20850</v>
      </c>
      <c r="N505" s="4">
        <f t="shared" si="35"/>
        <v>89655</v>
      </c>
      <c r="O505" s="4" t="str">
        <f t="shared" si="39"/>
        <v>1,000 or more</v>
      </c>
      <c r="P505" s="4">
        <f t="shared" si="36"/>
        <v>20829150</v>
      </c>
      <c r="Q505" t="s">
        <v>294</v>
      </c>
      <c r="R505" t="s">
        <v>4179</v>
      </c>
      <c r="S505" t="s">
        <v>4180</v>
      </c>
      <c r="T505" t="s">
        <v>4181</v>
      </c>
      <c r="U505" t="s">
        <v>4182</v>
      </c>
      <c r="V505" t="s">
        <v>4183</v>
      </c>
      <c r="W505" t="s">
        <v>4184</v>
      </c>
      <c r="X505" t="s">
        <v>4185</v>
      </c>
    </row>
    <row r="506" spans="1:24" x14ac:dyDescent="0.4">
      <c r="A506" t="s">
        <v>282</v>
      </c>
      <c r="B506" t="s">
        <v>283</v>
      </c>
      <c r="C506" t="s">
        <v>18</v>
      </c>
      <c r="D506" t="s">
        <v>13079</v>
      </c>
      <c r="E506" s="4">
        <v>970</v>
      </c>
      <c r="F506" s="18">
        <v>1999</v>
      </c>
      <c r="G506" s="18" t="str">
        <f t="shared" si="37"/>
        <v>less than 5000</v>
      </c>
      <c r="H506" s="1">
        <v>0.51</v>
      </c>
      <c r="I506" s="9">
        <v>0.51</v>
      </c>
      <c r="J506" s="1" t="e">
        <f>IF(#REF! &gt;= 0.5, "50% or More", "Less than 50%")</f>
        <v>#REF!</v>
      </c>
      <c r="K506" s="12">
        <v>4.4000000000000004</v>
      </c>
      <c r="L506" s="12">
        <f t="shared" si="38"/>
        <v>-0.17286890293403345</v>
      </c>
      <c r="M506" s="4">
        <v>184</v>
      </c>
      <c r="N506" s="4">
        <f t="shared" si="35"/>
        <v>809.6</v>
      </c>
      <c r="O506" s="4" t="str">
        <f t="shared" si="39"/>
        <v>less than 1,000</v>
      </c>
      <c r="P506" s="4">
        <f t="shared" si="36"/>
        <v>367816</v>
      </c>
      <c r="Q506" t="s">
        <v>284</v>
      </c>
      <c r="R506" t="s">
        <v>285</v>
      </c>
      <c r="S506" t="s">
        <v>286</v>
      </c>
      <c r="T506" t="s">
        <v>287</v>
      </c>
      <c r="U506" t="s">
        <v>288</v>
      </c>
      <c r="V506" t="s">
        <v>289</v>
      </c>
      <c r="W506" t="s">
        <v>4186</v>
      </c>
      <c r="X506" t="s">
        <v>4187</v>
      </c>
    </row>
    <row r="507" spans="1:24" x14ac:dyDescent="0.4">
      <c r="A507" t="s">
        <v>4188</v>
      </c>
      <c r="B507" t="s">
        <v>4189</v>
      </c>
      <c r="C507" t="s">
        <v>3162</v>
      </c>
      <c r="D507" t="s">
        <v>13093</v>
      </c>
      <c r="E507" s="4">
        <v>329</v>
      </c>
      <c r="F507" s="18">
        <v>999</v>
      </c>
      <c r="G507" s="18" t="str">
        <f t="shared" si="37"/>
        <v>less than 1000</v>
      </c>
      <c r="H507" s="1">
        <v>0.67</v>
      </c>
      <c r="I507" s="9">
        <v>0.67</v>
      </c>
      <c r="J507" s="1" t="e">
        <f>IF(#REF! &gt;= 0.5, "50% or More", "Less than 50%")</f>
        <v>#REF!</v>
      </c>
      <c r="K507" s="12">
        <v>4.2</v>
      </c>
      <c r="L507" s="12">
        <f t="shared" si="38"/>
        <v>-0.17324126904994502</v>
      </c>
      <c r="M507" s="4">
        <v>3492</v>
      </c>
      <c r="N507" s="4">
        <f t="shared" si="35"/>
        <v>14666.400000000001</v>
      </c>
      <c r="O507" s="4" t="str">
        <f t="shared" si="39"/>
        <v>1,000 or more</v>
      </c>
      <c r="P507" s="4">
        <f t="shared" si="36"/>
        <v>3488508</v>
      </c>
      <c r="Q507" t="s">
        <v>4190</v>
      </c>
      <c r="R507" t="s">
        <v>4191</v>
      </c>
      <c r="S507" t="s">
        <v>4192</v>
      </c>
      <c r="T507" t="s">
        <v>4193</v>
      </c>
      <c r="U507" t="s">
        <v>4194</v>
      </c>
      <c r="V507" t="s">
        <v>4195</v>
      </c>
      <c r="W507" t="s">
        <v>4196</v>
      </c>
      <c r="X507" t="s">
        <v>4197</v>
      </c>
    </row>
    <row r="508" spans="1:24" x14ac:dyDescent="0.4">
      <c r="A508" t="s">
        <v>4198</v>
      </c>
      <c r="B508" t="s">
        <v>4199</v>
      </c>
      <c r="C508" t="s">
        <v>2948</v>
      </c>
      <c r="D508" t="s">
        <v>13092</v>
      </c>
      <c r="E508" s="4">
        <v>1299</v>
      </c>
      <c r="F508" s="18">
        <v>5999</v>
      </c>
      <c r="G508" s="18" t="str">
        <f t="shared" si="37"/>
        <v>5000 and above</v>
      </c>
      <c r="H508" s="1">
        <v>0.78</v>
      </c>
      <c r="I508" s="9">
        <v>0.78</v>
      </c>
      <c r="J508" s="1" t="e">
        <f>IF(#REF! &gt;= 0.5, "50% or More", "Less than 50%")</f>
        <v>#REF!</v>
      </c>
      <c r="K508" s="12">
        <v>3.3</v>
      </c>
      <c r="L508" s="12">
        <f t="shared" si="38"/>
        <v>-0.17371266223101609</v>
      </c>
      <c r="M508" s="4">
        <v>4415</v>
      </c>
      <c r="N508" s="4">
        <f t="shared" si="35"/>
        <v>14569.5</v>
      </c>
      <c r="O508" s="4" t="str">
        <f t="shared" si="39"/>
        <v>1,000 or more</v>
      </c>
      <c r="P508" s="4">
        <f t="shared" si="36"/>
        <v>26485585</v>
      </c>
      <c r="Q508" t="s">
        <v>4200</v>
      </c>
      <c r="R508" t="s">
        <v>3898</v>
      </c>
      <c r="S508" t="s">
        <v>3899</v>
      </c>
      <c r="T508" t="s">
        <v>3900</v>
      </c>
      <c r="U508" t="s">
        <v>3901</v>
      </c>
      <c r="V508" t="s">
        <v>3902</v>
      </c>
      <c r="W508" t="s">
        <v>4201</v>
      </c>
      <c r="X508" t="s">
        <v>4202</v>
      </c>
    </row>
    <row r="509" spans="1:24" x14ac:dyDescent="0.4">
      <c r="A509" t="s">
        <v>4203</v>
      </c>
      <c r="B509" t="s">
        <v>4204</v>
      </c>
      <c r="C509" t="s">
        <v>3024</v>
      </c>
      <c r="D509" t="s">
        <v>13095</v>
      </c>
      <c r="E509" s="4">
        <v>1989</v>
      </c>
      <c r="F509" s="18">
        <v>3500</v>
      </c>
      <c r="G509" s="18" t="str">
        <f t="shared" si="37"/>
        <v>less than 5000</v>
      </c>
      <c r="H509" s="1">
        <v>0.43</v>
      </c>
      <c r="I509" s="9">
        <v>0.43</v>
      </c>
      <c r="J509" s="1" t="e">
        <f>IF(#REF! &gt;= 0.5, "50% or More", "Less than 50%")</f>
        <v>#REF!</v>
      </c>
      <c r="K509" s="12">
        <v>4.4000000000000004</v>
      </c>
      <c r="L509" s="12">
        <f t="shared" si="38"/>
        <v>-0.17048571582361693</v>
      </c>
      <c r="M509" s="4">
        <v>67260</v>
      </c>
      <c r="N509" s="4">
        <f t="shared" si="35"/>
        <v>295944</v>
      </c>
      <c r="O509" s="4" t="str">
        <f t="shared" si="39"/>
        <v>1,000 or more</v>
      </c>
      <c r="P509" s="4">
        <f t="shared" si="36"/>
        <v>235410000</v>
      </c>
      <c r="Q509" t="s">
        <v>4205</v>
      </c>
      <c r="R509" t="s">
        <v>3026</v>
      </c>
      <c r="S509" t="s">
        <v>3027</v>
      </c>
      <c r="T509" t="s">
        <v>3028</v>
      </c>
      <c r="U509" t="s">
        <v>3029</v>
      </c>
      <c r="V509" t="s">
        <v>3030</v>
      </c>
      <c r="W509" t="s">
        <v>4206</v>
      </c>
      <c r="X509" t="s">
        <v>4207</v>
      </c>
    </row>
    <row r="510" spans="1:24" x14ac:dyDescent="0.4">
      <c r="A510" t="s">
        <v>4208</v>
      </c>
      <c r="B510" t="s">
        <v>2958</v>
      </c>
      <c r="C510" t="s">
        <v>2948</v>
      </c>
      <c r="D510" t="s">
        <v>13092</v>
      </c>
      <c r="E510" s="4">
        <v>1999</v>
      </c>
      <c r="F510" s="18">
        <v>9999</v>
      </c>
      <c r="G510" s="18" t="str">
        <f t="shared" si="37"/>
        <v>5000 and above</v>
      </c>
      <c r="H510" s="1">
        <v>0.8</v>
      </c>
      <c r="I510" s="9">
        <v>0.8</v>
      </c>
      <c r="J510" s="1" t="e">
        <f>IF(#REF! &gt;= 0.5, "50% or More", "Less than 50%")</f>
        <v>#REF!</v>
      </c>
      <c r="K510" s="12">
        <v>4.3</v>
      </c>
      <c r="L510" s="12">
        <f t="shared" si="38"/>
        <v>-0.17047014812098668</v>
      </c>
      <c r="M510" s="4">
        <v>27704</v>
      </c>
      <c r="N510" s="4">
        <f t="shared" si="35"/>
        <v>119127.2</v>
      </c>
      <c r="O510" s="4" t="str">
        <f t="shared" si="39"/>
        <v>1,000 or more</v>
      </c>
      <c r="P510" s="4">
        <f t="shared" si="36"/>
        <v>277012296</v>
      </c>
      <c r="Q510" t="s">
        <v>3355</v>
      </c>
      <c r="R510" t="s">
        <v>2960</v>
      </c>
      <c r="S510" t="s">
        <v>2961</v>
      </c>
      <c r="T510" t="s">
        <v>2962</v>
      </c>
      <c r="U510" t="s">
        <v>2963</v>
      </c>
      <c r="V510" t="s">
        <v>2964</v>
      </c>
      <c r="W510" t="s">
        <v>4209</v>
      </c>
      <c r="X510" t="s">
        <v>4210</v>
      </c>
    </row>
    <row r="511" spans="1:24" x14ac:dyDescent="0.4">
      <c r="A511" t="s">
        <v>4211</v>
      </c>
      <c r="B511" t="s">
        <v>4212</v>
      </c>
      <c r="C511" t="s">
        <v>2990</v>
      </c>
      <c r="D511" t="s">
        <v>13094</v>
      </c>
      <c r="E511" s="4">
        <v>12999</v>
      </c>
      <c r="F511" s="18">
        <v>18999</v>
      </c>
      <c r="G511" s="18" t="str">
        <f t="shared" si="37"/>
        <v>5000 and above</v>
      </c>
      <c r="H511" s="1">
        <v>0.32</v>
      </c>
      <c r="I511" s="9">
        <v>0.32</v>
      </c>
      <c r="J511" s="1" t="e">
        <f>IF(#REF! &gt;= 0.5, "50% or More", "Less than 50%")</f>
        <v>#REF!</v>
      </c>
      <c r="K511" s="12">
        <v>4.0999999999999996</v>
      </c>
      <c r="L511" s="12">
        <f t="shared" si="38"/>
        <v>-0.17187666241490093</v>
      </c>
      <c r="M511" s="4">
        <v>50772</v>
      </c>
      <c r="N511" s="4">
        <f t="shared" si="35"/>
        <v>208165.19999999998</v>
      </c>
      <c r="O511" s="4" t="str">
        <f t="shared" si="39"/>
        <v>1,000 or more</v>
      </c>
      <c r="P511" s="4">
        <f t="shared" si="36"/>
        <v>964617228</v>
      </c>
      <c r="Q511" t="s">
        <v>4166</v>
      </c>
      <c r="R511" t="s">
        <v>3650</v>
      </c>
      <c r="S511" t="s">
        <v>3651</v>
      </c>
      <c r="T511" t="s">
        <v>3652</v>
      </c>
      <c r="U511" t="s">
        <v>3653</v>
      </c>
      <c r="V511" t="s">
        <v>3654</v>
      </c>
      <c r="W511" t="s">
        <v>3655</v>
      </c>
      <c r="X511" t="s">
        <v>4213</v>
      </c>
    </row>
    <row r="512" spans="1:24" x14ac:dyDescent="0.4">
      <c r="A512" t="s">
        <v>4214</v>
      </c>
      <c r="B512" t="s">
        <v>4215</v>
      </c>
      <c r="C512" t="s">
        <v>2948</v>
      </c>
      <c r="D512" t="s">
        <v>13092</v>
      </c>
      <c r="E512" s="4">
        <v>1499</v>
      </c>
      <c r="F512" s="18">
        <v>4999</v>
      </c>
      <c r="G512" s="18" t="str">
        <f t="shared" si="37"/>
        <v>less than 5000</v>
      </c>
      <c r="H512" s="1">
        <v>0.7</v>
      </c>
      <c r="I512" s="9">
        <v>0.7</v>
      </c>
      <c r="J512" s="1" t="e">
        <f>IF(#REF! &gt;= 0.5, "50% or More", "Less than 50%")</f>
        <v>#REF!</v>
      </c>
      <c r="K512" s="12">
        <v>4</v>
      </c>
      <c r="L512" s="12">
        <f t="shared" si="38"/>
        <v>-0.17188918541372367</v>
      </c>
      <c r="M512" s="4">
        <v>92588</v>
      </c>
      <c r="N512" s="4">
        <f t="shared" si="35"/>
        <v>370352</v>
      </c>
      <c r="O512" s="4" t="str">
        <f t="shared" si="39"/>
        <v>1,000 or more</v>
      </c>
      <c r="P512" s="4">
        <f t="shared" si="36"/>
        <v>462847412</v>
      </c>
      <c r="Q512" t="s">
        <v>4216</v>
      </c>
      <c r="R512" t="s">
        <v>4217</v>
      </c>
      <c r="S512" t="s">
        <v>4218</v>
      </c>
      <c r="T512" t="s">
        <v>4219</v>
      </c>
      <c r="U512" t="s">
        <v>4220</v>
      </c>
      <c r="V512" t="s">
        <v>4221</v>
      </c>
      <c r="W512" t="s">
        <v>4222</v>
      </c>
      <c r="X512" t="s">
        <v>4223</v>
      </c>
    </row>
    <row r="513" spans="1:39" x14ac:dyDescent="0.4">
      <c r="A513" t="s">
        <v>4224</v>
      </c>
      <c r="B513" t="s">
        <v>4225</v>
      </c>
      <c r="C513" t="s">
        <v>2990</v>
      </c>
      <c r="D513" t="s">
        <v>13094</v>
      </c>
      <c r="E513" s="4">
        <v>16999</v>
      </c>
      <c r="F513" s="18">
        <v>20999</v>
      </c>
      <c r="G513" s="18" t="str">
        <f t="shared" si="37"/>
        <v>5000 and above</v>
      </c>
      <c r="H513" s="1">
        <v>0.19</v>
      </c>
      <c r="I513" s="9">
        <v>0.19</v>
      </c>
      <c r="J513" s="1" t="e">
        <f>IF(#REF! &gt;= 0.5, "50% or More", "Less than 50%")</f>
        <v>#REF!</v>
      </c>
      <c r="K513" s="12">
        <v>4.0999999999999996</v>
      </c>
      <c r="L513" s="12">
        <f t="shared" si="38"/>
        <v>-0.17166286743831527</v>
      </c>
      <c r="M513" s="4">
        <v>31822</v>
      </c>
      <c r="N513" s="4">
        <f t="shared" si="35"/>
        <v>130470.19999999998</v>
      </c>
      <c r="O513" s="4" t="str">
        <f t="shared" si="39"/>
        <v>1,000 or more</v>
      </c>
      <c r="P513" s="4">
        <f t="shared" si="36"/>
        <v>668230178</v>
      </c>
      <c r="Q513" t="s">
        <v>4226</v>
      </c>
      <c r="R513" t="s">
        <v>4153</v>
      </c>
      <c r="S513" t="s">
        <v>4154</v>
      </c>
      <c r="T513" t="s">
        <v>4155</v>
      </c>
      <c r="U513" t="s">
        <v>4156</v>
      </c>
      <c r="V513" t="s">
        <v>4157</v>
      </c>
      <c r="W513" t="s">
        <v>4227</v>
      </c>
      <c r="X513" t="s">
        <v>4228</v>
      </c>
    </row>
    <row r="514" spans="1:39" x14ac:dyDescent="0.4">
      <c r="A514" t="s">
        <v>4229</v>
      </c>
      <c r="B514" t="s">
        <v>4230</v>
      </c>
      <c r="C514" t="s">
        <v>2948</v>
      </c>
      <c r="D514" t="s">
        <v>13092</v>
      </c>
      <c r="E514" s="4">
        <v>1999</v>
      </c>
      <c r="F514" s="18">
        <v>8499</v>
      </c>
      <c r="G514" s="18" t="str">
        <f t="shared" si="37"/>
        <v>5000 and above</v>
      </c>
      <c r="H514" s="1">
        <v>0.76</v>
      </c>
      <c r="I514" s="9">
        <v>0.76</v>
      </c>
      <c r="J514" s="1" t="e">
        <f>IF(#REF! &gt;= 0.5, "50% or More", "Less than 50%")</f>
        <v>#REF!</v>
      </c>
      <c r="K514" s="12">
        <v>4.3</v>
      </c>
      <c r="L514" s="12">
        <f t="shared" si="38"/>
        <v>-0.17175198730167288</v>
      </c>
      <c r="M514" s="4">
        <v>240</v>
      </c>
      <c r="N514" s="4">
        <f t="shared" ref="N514:N577" si="40">K514*M514</f>
        <v>1032</v>
      </c>
      <c r="O514" s="4" t="str">
        <f t="shared" si="39"/>
        <v>less than 1,000</v>
      </c>
      <c r="P514" s="4">
        <f t="shared" ref="P514:P577" si="41">F514*M514</f>
        <v>2039760</v>
      </c>
      <c r="Q514" t="s">
        <v>4231</v>
      </c>
      <c r="R514" t="s">
        <v>4232</v>
      </c>
      <c r="S514" t="s">
        <v>4233</v>
      </c>
      <c r="T514" t="s">
        <v>4234</v>
      </c>
      <c r="U514" t="s">
        <v>4235</v>
      </c>
      <c r="V514" t="s">
        <v>4236</v>
      </c>
      <c r="W514" t="s">
        <v>4237</v>
      </c>
      <c r="X514" t="s">
        <v>4238</v>
      </c>
    </row>
    <row r="515" spans="1:39" x14ac:dyDescent="0.4">
      <c r="A515" t="s">
        <v>4239</v>
      </c>
      <c r="B515" t="s">
        <v>4240</v>
      </c>
      <c r="C515" t="s">
        <v>2948</v>
      </c>
      <c r="D515" t="s">
        <v>13092</v>
      </c>
      <c r="E515" s="4">
        <v>4999</v>
      </c>
      <c r="F515" s="18">
        <v>6999</v>
      </c>
      <c r="G515" s="18" t="str">
        <f t="shared" ref="G515:G578" si="42">IF(F515&lt;500,"less than 500",IF(F515&lt;1000,"less than 1000",IF(F515&lt;5000,"less than 5000","5000 and above")))</f>
        <v>5000 and above</v>
      </c>
      <c r="H515" s="1">
        <v>0.28999999999999998</v>
      </c>
      <c r="I515" s="9">
        <v>0.28999999999999998</v>
      </c>
      <c r="J515" s="1" t="e">
        <f>IF(#REF! &gt;= 0.5, "50% or More", "Less than 50%")</f>
        <v>#REF!</v>
      </c>
      <c r="K515" s="12">
        <v>3.8</v>
      </c>
      <c r="L515" s="12">
        <f t="shared" ref="L515:L578" si="43">CORREL(H515:H1979, K515:K1979)</f>
        <v>-0.17298589725629485</v>
      </c>
      <c r="M515" s="4">
        <v>758</v>
      </c>
      <c r="N515" s="4">
        <f t="shared" si="40"/>
        <v>2880.4</v>
      </c>
      <c r="O515" s="4" t="str">
        <f t="shared" ref="O515:O578" si="44">IF(M515 &lt;1000, "less than 1,000", "1,000 or more")</f>
        <v>less than 1,000</v>
      </c>
      <c r="P515" s="4">
        <f t="shared" si="41"/>
        <v>5305242</v>
      </c>
      <c r="Q515" t="s">
        <v>4241</v>
      </c>
      <c r="R515" t="s">
        <v>4242</v>
      </c>
      <c r="S515" t="s">
        <v>4243</v>
      </c>
      <c r="T515" t="s">
        <v>4244</v>
      </c>
      <c r="U515" t="s">
        <v>4245</v>
      </c>
      <c r="V515" t="s">
        <v>4246</v>
      </c>
      <c r="W515" t="s">
        <v>4247</v>
      </c>
      <c r="X515" t="s">
        <v>4248</v>
      </c>
    </row>
    <row r="516" spans="1:39" x14ac:dyDescent="0.4">
      <c r="A516" t="s">
        <v>350</v>
      </c>
      <c r="B516" t="s">
        <v>351</v>
      </c>
      <c r="C516" t="s">
        <v>18</v>
      </c>
      <c r="D516" t="s">
        <v>13079</v>
      </c>
      <c r="E516" s="4">
        <v>99</v>
      </c>
      <c r="F516" s="18">
        <v>666.66</v>
      </c>
      <c r="G516" s="18" t="str">
        <f t="shared" si="42"/>
        <v>less than 1000</v>
      </c>
      <c r="H516" s="1">
        <v>0.85</v>
      </c>
      <c r="I516" s="9">
        <v>0.85</v>
      </c>
      <c r="J516" s="1" t="e">
        <f>IF(#REF! &gt;= 0.5, "50% or More", "Less than 50%")</f>
        <v>#REF!</v>
      </c>
      <c r="K516" s="12">
        <v>3.9</v>
      </c>
      <c r="L516" s="12">
        <f t="shared" si="43"/>
        <v>-0.17385342897572711</v>
      </c>
      <c r="M516" s="4">
        <v>24870</v>
      </c>
      <c r="N516" s="4">
        <f t="shared" si="40"/>
        <v>96993</v>
      </c>
      <c r="O516" s="4" t="str">
        <f t="shared" si="44"/>
        <v>1,000 or more</v>
      </c>
      <c r="P516" s="4">
        <f t="shared" si="41"/>
        <v>16579834.199999999</v>
      </c>
      <c r="Q516" t="s">
        <v>352</v>
      </c>
      <c r="R516" t="s">
        <v>3486</v>
      </c>
      <c r="S516" t="s">
        <v>3487</v>
      </c>
      <c r="T516" t="s">
        <v>3488</v>
      </c>
      <c r="U516" t="s">
        <v>3489</v>
      </c>
      <c r="V516" t="s">
        <v>3490</v>
      </c>
      <c r="W516" t="s">
        <v>4249</v>
      </c>
      <c r="X516" t="s">
        <v>4250</v>
      </c>
    </row>
    <row r="517" spans="1:39" x14ac:dyDescent="0.4">
      <c r="A517" t="s">
        <v>4251</v>
      </c>
      <c r="B517" t="s">
        <v>4252</v>
      </c>
      <c r="C517" t="s">
        <v>2948</v>
      </c>
      <c r="D517" t="s">
        <v>13092</v>
      </c>
      <c r="E517" s="4">
        <v>2499</v>
      </c>
      <c r="F517" s="18">
        <v>5999</v>
      </c>
      <c r="G517" s="18" t="str">
        <f t="shared" si="42"/>
        <v>5000 and above</v>
      </c>
      <c r="H517" s="1">
        <v>0.57999999999999996</v>
      </c>
      <c r="I517" s="9">
        <v>0.57999999999999996</v>
      </c>
      <c r="J517" s="1" t="e">
        <f>IF(#REF! &gt;= 0.5, "50% or More", "Less than 50%")</f>
        <v>#REF!</v>
      </c>
      <c r="K517" s="12">
        <v>3.7</v>
      </c>
      <c r="L517" s="12">
        <f t="shared" si="43"/>
        <v>-0.1730012289919835</v>
      </c>
      <c r="M517" s="4">
        <v>828</v>
      </c>
      <c r="N517" s="4">
        <f t="shared" si="40"/>
        <v>3063.6000000000004</v>
      </c>
      <c r="O517" s="4" t="str">
        <f t="shared" si="44"/>
        <v>less than 1,000</v>
      </c>
      <c r="P517" s="4">
        <f t="shared" si="41"/>
        <v>4967172</v>
      </c>
      <c r="Q517" t="s">
        <v>4253</v>
      </c>
      <c r="R517" t="s">
        <v>4254</v>
      </c>
      <c r="S517" t="s">
        <v>4255</v>
      </c>
      <c r="T517" t="s">
        <v>4256</v>
      </c>
      <c r="U517" t="s">
        <v>4257</v>
      </c>
      <c r="V517" t="s">
        <v>4258</v>
      </c>
      <c r="W517" t="s">
        <v>4259</v>
      </c>
      <c r="X517" t="s">
        <v>4260</v>
      </c>
    </row>
    <row r="518" spans="1:39" x14ac:dyDescent="0.4">
      <c r="A518" t="s">
        <v>4261</v>
      </c>
      <c r="B518" t="s">
        <v>4262</v>
      </c>
      <c r="C518" t="s">
        <v>3045</v>
      </c>
      <c r="D518" t="s">
        <v>13094</v>
      </c>
      <c r="E518" s="4">
        <v>1399</v>
      </c>
      <c r="F518" s="18">
        <v>1630</v>
      </c>
      <c r="G518" s="18" t="str">
        <f t="shared" si="42"/>
        <v>less than 5000</v>
      </c>
      <c r="H518" s="1">
        <v>0.14000000000000001</v>
      </c>
      <c r="I518" s="9">
        <v>0.14000000000000001</v>
      </c>
      <c r="J518" s="1" t="e">
        <f>IF(#REF! &gt;= 0.5, "50% or More", "Less than 50%")</f>
        <v>#REF!</v>
      </c>
      <c r="K518" s="12">
        <v>4</v>
      </c>
      <c r="L518" s="12">
        <f t="shared" si="43"/>
        <v>-0.17239104926262741</v>
      </c>
      <c r="M518" s="4">
        <v>9378</v>
      </c>
      <c r="N518" s="4">
        <f t="shared" si="40"/>
        <v>37512</v>
      </c>
      <c r="O518" s="4" t="str">
        <f t="shared" si="44"/>
        <v>1,000 or more</v>
      </c>
      <c r="P518" s="4">
        <f t="shared" si="41"/>
        <v>15286140</v>
      </c>
      <c r="Q518" t="s">
        <v>4263</v>
      </c>
      <c r="R518" t="s">
        <v>3838</v>
      </c>
      <c r="S518" t="s">
        <v>3839</v>
      </c>
      <c r="T518" t="s">
        <v>3840</v>
      </c>
      <c r="U518" t="s">
        <v>3841</v>
      </c>
      <c r="V518" t="s">
        <v>3842</v>
      </c>
      <c r="W518" t="s">
        <v>4264</v>
      </c>
      <c r="X518" t="s">
        <v>4265</v>
      </c>
    </row>
    <row r="519" spans="1:39" x14ac:dyDescent="0.4">
      <c r="A519" t="s">
        <v>4266</v>
      </c>
      <c r="B519" t="s">
        <v>4267</v>
      </c>
      <c r="C519" t="s">
        <v>2948</v>
      </c>
      <c r="D519" t="s">
        <v>13092</v>
      </c>
      <c r="E519" s="4">
        <v>1499</v>
      </c>
      <c r="F519" s="18">
        <v>9999</v>
      </c>
      <c r="G519" s="18" t="str">
        <f t="shared" si="42"/>
        <v>5000 and above</v>
      </c>
      <c r="H519" s="1">
        <v>0.85</v>
      </c>
      <c r="I519" s="9">
        <v>0.85</v>
      </c>
      <c r="J519" s="1" t="e">
        <f>IF(#REF! &gt;= 0.5, "50% or More", "Less than 50%")</f>
        <v>#REF!</v>
      </c>
      <c r="K519" s="12">
        <v>4.2</v>
      </c>
      <c r="L519" s="12">
        <f t="shared" si="43"/>
        <v>-0.17303007239398638</v>
      </c>
      <c r="M519" s="4">
        <v>22638</v>
      </c>
      <c r="N519" s="4">
        <f t="shared" si="40"/>
        <v>95079.6</v>
      </c>
      <c r="O519" s="4" t="str">
        <f t="shared" si="44"/>
        <v>1,000 or more</v>
      </c>
      <c r="P519" s="4">
        <f t="shared" si="41"/>
        <v>226357362</v>
      </c>
      <c r="Q519" t="s">
        <v>4268</v>
      </c>
      <c r="R519" t="s">
        <v>3184</v>
      </c>
      <c r="S519" t="s">
        <v>3185</v>
      </c>
      <c r="T519" t="s">
        <v>3186</v>
      </c>
      <c r="U519" t="s">
        <v>3187</v>
      </c>
      <c r="V519" t="s">
        <v>3188</v>
      </c>
      <c r="W519" t="s">
        <v>4269</v>
      </c>
      <c r="X519" t="s">
        <v>4270</v>
      </c>
    </row>
    <row r="520" spans="1:39" x14ac:dyDescent="0.4">
      <c r="A520" t="s">
        <v>356</v>
      </c>
      <c r="B520" t="s">
        <v>357</v>
      </c>
      <c r="C520" t="s">
        <v>18</v>
      </c>
      <c r="D520" t="s">
        <v>13079</v>
      </c>
      <c r="E520" s="4">
        <v>899</v>
      </c>
      <c r="F520" s="18">
        <v>1900</v>
      </c>
      <c r="G520" s="18" t="str">
        <f t="shared" si="42"/>
        <v>less than 5000</v>
      </c>
      <c r="H520" s="1">
        <v>0.53</v>
      </c>
      <c r="I520" s="9">
        <v>0.53</v>
      </c>
      <c r="J520" s="1" t="e">
        <f>IF(#REF! &gt;= 0.5, "50% or More", "Less than 50%")</f>
        <v>#REF!</v>
      </c>
      <c r="K520" s="12">
        <v>4.4000000000000004</v>
      </c>
      <c r="L520" s="12">
        <f t="shared" si="43"/>
        <v>-0.17403115060082333</v>
      </c>
      <c r="M520" s="4">
        <v>13552</v>
      </c>
      <c r="N520" s="4">
        <f t="shared" si="40"/>
        <v>59628.800000000003</v>
      </c>
      <c r="O520" s="4" t="str">
        <f t="shared" si="44"/>
        <v>1,000 or more</v>
      </c>
      <c r="P520" s="4">
        <f t="shared" si="41"/>
        <v>25748800</v>
      </c>
      <c r="Q520" t="s">
        <v>358</v>
      </c>
      <c r="R520" t="s">
        <v>359</v>
      </c>
      <c r="S520" t="s">
        <v>360</v>
      </c>
      <c r="T520" t="s">
        <v>361</v>
      </c>
      <c r="U520" t="s">
        <v>362</v>
      </c>
      <c r="V520" t="s">
        <v>363</v>
      </c>
      <c r="W520" t="s">
        <v>4271</v>
      </c>
      <c r="X520" t="s">
        <v>4272</v>
      </c>
    </row>
    <row r="521" spans="1:39" x14ac:dyDescent="0.4">
      <c r="A521" t="s">
        <v>4273</v>
      </c>
      <c r="B521" t="s">
        <v>4274</v>
      </c>
      <c r="C521" t="s">
        <v>3162</v>
      </c>
      <c r="D521" t="s">
        <v>13093</v>
      </c>
      <c r="E521" s="4">
        <v>249</v>
      </c>
      <c r="F521" s="18">
        <v>599</v>
      </c>
      <c r="G521" s="18" t="str">
        <f t="shared" si="42"/>
        <v>less than 1000</v>
      </c>
      <c r="H521" s="1">
        <v>0.57999999999999996</v>
      </c>
      <c r="I521" s="9">
        <v>0.57999999999999996</v>
      </c>
      <c r="J521" s="1" t="e">
        <f>IF(#REF! &gt;= 0.5, "50% or More", "Less than 50%")</f>
        <v>#REF!</v>
      </c>
      <c r="K521" s="12">
        <v>3.9</v>
      </c>
      <c r="L521" s="12">
        <f t="shared" si="43"/>
        <v>-0.17452074387914465</v>
      </c>
      <c r="M521" s="4">
        <v>2147</v>
      </c>
      <c r="N521" s="4">
        <f t="shared" si="40"/>
        <v>8373.2999999999993</v>
      </c>
      <c r="O521" s="4" t="str">
        <f t="shared" si="44"/>
        <v>1,000 or more</v>
      </c>
      <c r="P521" s="4">
        <f t="shared" si="41"/>
        <v>1286053</v>
      </c>
      <c r="Q521" t="s">
        <v>4275</v>
      </c>
      <c r="R521" t="s">
        <v>4276</v>
      </c>
      <c r="S521" t="s">
        <v>4277</v>
      </c>
      <c r="T521" t="s">
        <v>4278</v>
      </c>
      <c r="U521" t="s">
        <v>4279</v>
      </c>
      <c r="V521" t="s">
        <v>4280</v>
      </c>
      <c r="W521" t="s">
        <v>4281</v>
      </c>
      <c r="X521" t="s">
        <v>4282</v>
      </c>
    </row>
    <row r="522" spans="1:39" x14ac:dyDescent="0.4">
      <c r="A522" t="s">
        <v>4283</v>
      </c>
      <c r="B522" t="s">
        <v>4284</v>
      </c>
      <c r="C522" t="s">
        <v>3777</v>
      </c>
      <c r="D522" t="s">
        <v>13093</v>
      </c>
      <c r="E522" s="4">
        <v>299</v>
      </c>
      <c r="F522" s="18">
        <v>1199</v>
      </c>
      <c r="G522" s="18" t="str">
        <f t="shared" si="42"/>
        <v>less than 5000</v>
      </c>
      <c r="H522" s="1">
        <v>0.75</v>
      </c>
      <c r="I522" s="9">
        <v>0.75</v>
      </c>
      <c r="J522" s="1" t="e">
        <f>IF(#REF! &gt;= 0.5, "50% or More", "Less than 50%")</f>
        <v>#REF!</v>
      </c>
      <c r="K522" s="12">
        <v>4.5</v>
      </c>
      <c r="L522" s="12">
        <f t="shared" si="43"/>
        <v>-0.17420065909692523</v>
      </c>
      <c r="M522" s="4">
        <v>596</v>
      </c>
      <c r="N522" s="4">
        <f t="shared" si="40"/>
        <v>2682</v>
      </c>
      <c r="O522" s="4" t="str">
        <f t="shared" si="44"/>
        <v>less than 1,000</v>
      </c>
      <c r="P522" s="4">
        <f t="shared" si="41"/>
        <v>714604</v>
      </c>
      <c r="Q522" t="s">
        <v>4285</v>
      </c>
      <c r="R522" t="s">
        <v>4286</v>
      </c>
      <c r="S522" t="s">
        <v>4287</v>
      </c>
      <c r="T522" t="s">
        <v>4288</v>
      </c>
      <c r="U522" t="s">
        <v>4289</v>
      </c>
      <c r="V522" t="s">
        <v>4290</v>
      </c>
      <c r="W522" t="s">
        <v>4291</v>
      </c>
      <c r="X522" t="s">
        <v>4292</v>
      </c>
      <c r="AM522" t="s">
        <v>13097</v>
      </c>
    </row>
    <row r="523" spans="1:39" x14ac:dyDescent="0.4">
      <c r="A523" t="s">
        <v>4293</v>
      </c>
      <c r="B523" t="s">
        <v>4294</v>
      </c>
      <c r="C523" t="s">
        <v>3638</v>
      </c>
      <c r="D523" t="s">
        <v>13093</v>
      </c>
      <c r="E523" s="4">
        <v>79</v>
      </c>
      <c r="F523" s="18">
        <v>499</v>
      </c>
      <c r="G523" s="18" t="str">
        <f t="shared" si="42"/>
        <v>less than 500</v>
      </c>
      <c r="H523" s="1">
        <v>0.84</v>
      </c>
      <c r="I523" s="9">
        <v>0.84</v>
      </c>
      <c r="J523" s="1" t="e">
        <f>IF(#REF! &gt;= 0.5, "50% or More", "Less than 50%")</f>
        <v>#REF!</v>
      </c>
      <c r="K523" s="12">
        <v>4.2</v>
      </c>
      <c r="L523" s="12">
        <f t="shared" si="43"/>
        <v>-0.17647479836252847</v>
      </c>
      <c r="M523" s="4">
        <v>1949</v>
      </c>
      <c r="N523" s="4">
        <f t="shared" si="40"/>
        <v>8185.8</v>
      </c>
      <c r="O523" s="4" t="str">
        <f t="shared" si="44"/>
        <v>1,000 or more</v>
      </c>
      <c r="P523" s="4">
        <f t="shared" si="41"/>
        <v>972551</v>
      </c>
      <c r="Q523" t="s">
        <v>4295</v>
      </c>
      <c r="R523" t="s">
        <v>4043</v>
      </c>
      <c r="S523" t="s">
        <v>4044</v>
      </c>
      <c r="T523" t="s">
        <v>4045</v>
      </c>
      <c r="U523" t="s">
        <v>4046</v>
      </c>
      <c r="V523" t="s">
        <v>4047</v>
      </c>
      <c r="W523" t="s">
        <v>4296</v>
      </c>
      <c r="X523" t="s">
        <v>4297</v>
      </c>
    </row>
    <row r="524" spans="1:39" x14ac:dyDescent="0.4">
      <c r="A524" t="s">
        <v>4298</v>
      </c>
      <c r="B524" t="s">
        <v>4299</v>
      </c>
      <c r="C524" t="s">
        <v>2990</v>
      </c>
      <c r="D524" t="s">
        <v>13094</v>
      </c>
      <c r="E524" s="4">
        <v>13999</v>
      </c>
      <c r="F524" s="18">
        <v>15999</v>
      </c>
      <c r="G524" s="18" t="str">
        <f t="shared" si="42"/>
        <v>5000 and above</v>
      </c>
      <c r="H524" s="1">
        <v>0.13</v>
      </c>
      <c r="I524" s="9">
        <v>0.13</v>
      </c>
      <c r="J524" s="1" t="e">
        <f>IF(#REF! &gt;= 0.5, "50% or More", "Less than 50%")</f>
        <v>#REF!</v>
      </c>
      <c r="K524" s="12">
        <v>3.9</v>
      </c>
      <c r="L524" s="12">
        <f t="shared" si="43"/>
        <v>-0.17746192231529684</v>
      </c>
      <c r="M524" s="4">
        <v>2180</v>
      </c>
      <c r="N524" s="4">
        <f t="shared" si="40"/>
        <v>8502</v>
      </c>
      <c r="O524" s="4" t="str">
        <f t="shared" si="44"/>
        <v>1,000 or more</v>
      </c>
      <c r="P524" s="4">
        <f t="shared" si="41"/>
        <v>34877820</v>
      </c>
      <c r="Q524" t="s">
        <v>4079</v>
      </c>
      <c r="R524" t="s">
        <v>4300</v>
      </c>
      <c r="S524" t="s">
        <v>4301</v>
      </c>
      <c r="T524" t="s">
        <v>4302</v>
      </c>
      <c r="U524" t="s">
        <v>4303</v>
      </c>
      <c r="V524" t="s">
        <v>4304</v>
      </c>
      <c r="W524" t="s">
        <v>4305</v>
      </c>
      <c r="X524" t="s">
        <v>4306</v>
      </c>
    </row>
    <row r="525" spans="1:39" x14ac:dyDescent="0.4">
      <c r="A525" t="s">
        <v>4307</v>
      </c>
      <c r="B525" t="s">
        <v>4308</v>
      </c>
      <c r="C525" t="s">
        <v>3066</v>
      </c>
      <c r="D525" t="s">
        <v>13096</v>
      </c>
      <c r="E525" s="4">
        <v>949</v>
      </c>
      <c r="F525" s="18">
        <v>999</v>
      </c>
      <c r="G525" s="18" t="str">
        <f t="shared" si="42"/>
        <v>less than 1000</v>
      </c>
      <c r="H525" s="1">
        <v>0.05</v>
      </c>
      <c r="I525" s="9">
        <v>0.05</v>
      </c>
      <c r="J525" s="1" t="e">
        <f>IF(#REF! &gt;= 0.5, "50% or More", "Less than 50%")</f>
        <v>#REF!</v>
      </c>
      <c r="K525" s="12">
        <v>4.2</v>
      </c>
      <c r="L525" s="12">
        <f t="shared" si="43"/>
        <v>-0.17866977568410933</v>
      </c>
      <c r="M525" s="4">
        <v>31539</v>
      </c>
      <c r="N525" s="4">
        <f t="shared" si="40"/>
        <v>132463.80000000002</v>
      </c>
      <c r="O525" s="4" t="str">
        <f t="shared" si="44"/>
        <v>1,000 or more</v>
      </c>
      <c r="P525" s="4">
        <f t="shared" si="41"/>
        <v>31507461</v>
      </c>
      <c r="Q525" t="s">
        <v>4309</v>
      </c>
      <c r="R525" t="s">
        <v>3915</v>
      </c>
      <c r="S525" t="s">
        <v>3916</v>
      </c>
      <c r="T525" t="s">
        <v>3917</v>
      </c>
      <c r="U525" t="s">
        <v>3918</v>
      </c>
      <c r="V525" t="s">
        <v>3919</v>
      </c>
      <c r="W525" t="s">
        <v>4310</v>
      </c>
      <c r="X525" t="s">
        <v>4311</v>
      </c>
    </row>
    <row r="526" spans="1:39" x14ac:dyDescent="0.4">
      <c r="A526" t="s">
        <v>4312</v>
      </c>
      <c r="B526" t="s">
        <v>4313</v>
      </c>
      <c r="C526" t="s">
        <v>3495</v>
      </c>
      <c r="D526" t="s">
        <v>13093</v>
      </c>
      <c r="E526" s="4">
        <v>99</v>
      </c>
      <c r="F526" s="18">
        <v>499</v>
      </c>
      <c r="G526" s="18" t="str">
        <f t="shared" si="42"/>
        <v>less than 500</v>
      </c>
      <c r="H526" s="1">
        <v>0.8</v>
      </c>
      <c r="I526" s="9">
        <v>0.8</v>
      </c>
      <c r="J526" s="1" t="e">
        <f>IF(#REF! &gt;= 0.5, "50% or More", "Less than 50%")</f>
        <v>#REF!</v>
      </c>
      <c r="K526" s="12">
        <v>4.0999999999999996</v>
      </c>
      <c r="L526" s="12">
        <f t="shared" si="43"/>
        <v>-0.17830531520302981</v>
      </c>
      <c r="M526" s="4">
        <v>2451</v>
      </c>
      <c r="N526" s="4">
        <f t="shared" si="40"/>
        <v>10049.099999999999</v>
      </c>
      <c r="O526" s="4" t="str">
        <f t="shared" si="44"/>
        <v>1,000 or more</v>
      </c>
      <c r="P526" s="4">
        <f t="shared" si="41"/>
        <v>1223049</v>
      </c>
      <c r="Q526" t="s">
        <v>4314</v>
      </c>
      <c r="R526" t="s">
        <v>4315</v>
      </c>
      <c r="S526" t="s">
        <v>4316</v>
      </c>
      <c r="T526" t="s">
        <v>4317</v>
      </c>
      <c r="U526" t="s">
        <v>4318</v>
      </c>
      <c r="V526" t="s">
        <v>4319</v>
      </c>
      <c r="W526" t="s">
        <v>4320</v>
      </c>
      <c r="X526" t="s">
        <v>4321</v>
      </c>
    </row>
    <row r="527" spans="1:39" x14ac:dyDescent="0.4">
      <c r="A527" t="s">
        <v>4322</v>
      </c>
      <c r="B527" t="s">
        <v>4323</v>
      </c>
      <c r="C527" t="s">
        <v>2948</v>
      </c>
      <c r="D527" t="s">
        <v>13092</v>
      </c>
      <c r="E527" s="4">
        <v>2499</v>
      </c>
      <c r="F527" s="18">
        <v>7990</v>
      </c>
      <c r="G527" s="18" t="str">
        <f t="shared" si="42"/>
        <v>5000 and above</v>
      </c>
      <c r="H527" s="1">
        <v>0.69</v>
      </c>
      <c r="I527" s="9">
        <v>0.69</v>
      </c>
      <c r="J527" s="1" t="e">
        <f>IF(#REF! &gt;= 0.5, "50% or More", "Less than 50%")</f>
        <v>#REF!</v>
      </c>
      <c r="K527" s="12">
        <v>4.0999999999999996</v>
      </c>
      <c r="L527" s="12">
        <f t="shared" si="43"/>
        <v>-0.17860344330047934</v>
      </c>
      <c r="M527" s="4">
        <v>154</v>
      </c>
      <c r="N527" s="4">
        <f t="shared" si="40"/>
        <v>631.4</v>
      </c>
      <c r="O527" s="4" t="str">
        <f t="shared" si="44"/>
        <v>less than 1,000</v>
      </c>
      <c r="P527" s="4">
        <f t="shared" si="41"/>
        <v>1230460</v>
      </c>
      <c r="Q527" t="s">
        <v>4324</v>
      </c>
      <c r="R527" t="s">
        <v>3889</v>
      </c>
      <c r="S527" t="s">
        <v>3890</v>
      </c>
      <c r="T527" t="s">
        <v>3891</v>
      </c>
      <c r="U527" t="s">
        <v>13039</v>
      </c>
      <c r="V527" t="s">
        <v>3892</v>
      </c>
      <c r="W527" t="s">
        <v>4325</v>
      </c>
      <c r="X527" t="s">
        <v>4326</v>
      </c>
    </row>
    <row r="528" spans="1:39" x14ac:dyDescent="0.4">
      <c r="A528" t="s">
        <v>4327</v>
      </c>
      <c r="B528" t="s">
        <v>4328</v>
      </c>
      <c r="C528" t="s">
        <v>4329</v>
      </c>
      <c r="D528" t="s">
        <v>13093</v>
      </c>
      <c r="E528" s="4">
        <v>689</v>
      </c>
      <c r="F528" s="18">
        <v>1999</v>
      </c>
      <c r="G528" s="18" t="str">
        <f t="shared" si="42"/>
        <v>less than 5000</v>
      </c>
      <c r="H528" s="1">
        <v>0.66</v>
      </c>
      <c r="I528" s="9">
        <v>0.66</v>
      </c>
      <c r="J528" s="1" t="e">
        <f>IF(#REF! &gt;= 0.5, "50% or More", "Less than 50%")</f>
        <v>#REF!</v>
      </c>
      <c r="K528" s="12">
        <v>4.3</v>
      </c>
      <c r="L528" s="12">
        <f t="shared" si="43"/>
        <v>-0.17875572833519096</v>
      </c>
      <c r="M528" s="4">
        <v>1193</v>
      </c>
      <c r="N528" s="4">
        <f t="shared" si="40"/>
        <v>5129.8999999999996</v>
      </c>
      <c r="O528" s="4" t="str">
        <f t="shared" si="44"/>
        <v>1,000 or more</v>
      </c>
      <c r="P528" s="4">
        <f t="shared" si="41"/>
        <v>2384807</v>
      </c>
      <c r="Q528" t="s">
        <v>4330</v>
      </c>
      <c r="R528" t="s">
        <v>4331</v>
      </c>
      <c r="S528" t="s">
        <v>4332</v>
      </c>
      <c r="T528" t="s">
        <v>4333</v>
      </c>
      <c r="U528" t="s">
        <v>4334</v>
      </c>
      <c r="V528" t="s">
        <v>4335</v>
      </c>
      <c r="W528" t="s">
        <v>4336</v>
      </c>
      <c r="X528" t="s">
        <v>4337</v>
      </c>
    </row>
    <row r="529" spans="1:39" x14ac:dyDescent="0.4">
      <c r="A529" t="s">
        <v>4338</v>
      </c>
      <c r="B529" t="s">
        <v>4339</v>
      </c>
      <c r="C529" t="s">
        <v>3940</v>
      </c>
      <c r="D529" t="s">
        <v>13093</v>
      </c>
      <c r="E529" s="4">
        <v>499</v>
      </c>
      <c r="F529" s="18">
        <v>1899</v>
      </c>
      <c r="G529" s="18" t="str">
        <f t="shared" si="42"/>
        <v>less than 5000</v>
      </c>
      <c r="H529" s="1">
        <v>0.74</v>
      </c>
      <c r="I529" s="9">
        <v>0.74</v>
      </c>
      <c r="J529" s="1" t="e">
        <f>IF(#REF! &gt;= 0.5, "50% or More", "Less than 50%")</f>
        <v>#REF!</v>
      </c>
      <c r="K529" s="12">
        <v>4.0999999999999996</v>
      </c>
      <c r="L529" s="12">
        <f t="shared" si="43"/>
        <v>-0.17958958487691248</v>
      </c>
      <c r="M529" s="4">
        <v>1475</v>
      </c>
      <c r="N529" s="4">
        <f t="shared" si="40"/>
        <v>6047.4999999999991</v>
      </c>
      <c r="O529" s="4" t="str">
        <f t="shared" si="44"/>
        <v>1,000 or more</v>
      </c>
      <c r="P529" s="4">
        <f t="shared" si="41"/>
        <v>2801025</v>
      </c>
      <c r="Q529" t="s">
        <v>4340</v>
      </c>
      <c r="R529" t="s">
        <v>4341</v>
      </c>
      <c r="S529" t="s">
        <v>4342</v>
      </c>
      <c r="T529" t="s">
        <v>4343</v>
      </c>
      <c r="U529" t="s">
        <v>4344</v>
      </c>
      <c r="V529" t="s">
        <v>4345</v>
      </c>
      <c r="W529" t="s">
        <v>4346</v>
      </c>
      <c r="X529" t="s">
        <v>4347</v>
      </c>
    </row>
    <row r="530" spans="1:39" x14ac:dyDescent="0.4">
      <c r="A530" t="s">
        <v>4348</v>
      </c>
      <c r="B530" t="s">
        <v>4349</v>
      </c>
      <c r="C530" t="s">
        <v>3777</v>
      </c>
      <c r="D530" t="s">
        <v>13093</v>
      </c>
      <c r="E530" s="4">
        <v>299</v>
      </c>
      <c r="F530" s="18">
        <v>999</v>
      </c>
      <c r="G530" s="18" t="str">
        <f t="shared" si="42"/>
        <v>less than 1000</v>
      </c>
      <c r="H530" s="1">
        <v>0.7</v>
      </c>
      <c r="I530" s="9">
        <v>0.7</v>
      </c>
      <c r="J530" s="1" t="e">
        <f>IF(#REF! &gt;= 0.5, "50% or More", "Less than 50%")</f>
        <v>#REF!</v>
      </c>
      <c r="K530" s="12">
        <v>4.3</v>
      </c>
      <c r="L530" s="12">
        <f t="shared" si="43"/>
        <v>-0.1798059901918232</v>
      </c>
      <c r="M530" s="4">
        <v>8891</v>
      </c>
      <c r="N530" s="4">
        <f t="shared" si="40"/>
        <v>38231.299999999996</v>
      </c>
      <c r="O530" s="4" t="str">
        <f t="shared" si="44"/>
        <v>1,000 or more</v>
      </c>
      <c r="P530" s="4">
        <f t="shared" si="41"/>
        <v>8882109</v>
      </c>
      <c r="Q530" t="s">
        <v>4350</v>
      </c>
      <c r="R530" t="s">
        <v>4351</v>
      </c>
      <c r="S530" t="s">
        <v>4352</v>
      </c>
      <c r="T530" t="s">
        <v>4353</v>
      </c>
      <c r="U530" t="s">
        <v>4354</v>
      </c>
      <c r="V530" t="s">
        <v>4355</v>
      </c>
      <c r="W530" t="s">
        <v>4356</v>
      </c>
      <c r="X530" t="s">
        <v>4357</v>
      </c>
      <c r="AM530" t="s">
        <v>13097</v>
      </c>
    </row>
    <row r="531" spans="1:39" x14ac:dyDescent="0.4">
      <c r="A531" t="s">
        <v>4358</v>
      </c>
      <c r="B531" t="s">
        <v>4359</v>
      </c>
      <c r="C531" t="s">
        <v>3495</v>
      </c>
      <c r="D531" t="s">
        <v>13093</v>
      </c>
      <c r="E531" s="4">
        <v>209</v>
      </c>
      <c r="F531" s="18">
        <v>499</v>
      </c>
      <c r="G531" s="18" t="str">
        <f t="shared" si="42"/>
        <v>less than 500</v>
      </c>
      <c r="H531" s="1">
        <v>0.57999999999999996</v>
      </c>
      <c r="I531" s="9">
        <v>0.57999999999999996</v>
      </c>
      <c r="J531" s="1" t="e">
        <f>IF(#REF! &gt;= 0.5, "50% or More", "Less than 50%")</f>
        <v>#REF!</v>
      </c>
      <c r="K531" s="12">
        <v>3.6</v>
      </c>
      <c r="L531" s="12">
        <f t="shared" si="43"/>
        <v>-0.18081711126950364</v>
      </c>
      <c r="M531" s="4">
        <v>104</v>
      </c>
      <c r="N531" s="4">
        <f t="shared" si="40"/>
        <v>374.40000000000003</v>
      </c>
      <c r="O531" s="4" t="str">
        <f t="shared" si="44"/>
        <v>less than 1,000</v>
      </c>
      <c r="P531" s="4">
        <f t="shared" si="41"/>
        <v>51896</v>
      </c>
      <c r="Q531" t="s">
        <v>4360</v>
      </c>
      <c r="R531" t="s">
        <v>4361</v>
      </c>
      <c r="S531" t="s">
        <v>4362</v>
      </c>
      <c r="T531" t="s">
        <v>4363</v>
      </c>
      <c r="U531" t="s">
        <v>4364</v>
      </c>
      <c r="V531" t="s">
        <v>4365</v>
      </c>
      <c r="W531" t="s">
        <v>4366</v>
      </c>
      <c r="X531" t="s">
        <v>4367</v>
      </c>
    </row>
    <row r="532" spans="1:39" x14ac:dyDescent="0.4">
      <c r="A532" t="s">
        <v>4368</v>
      </c>
      <c r="B532" t="s">
        <v>4369</v>
      </c>
      <c r="C532" t="s">
        <v>2990</v>
      </c>
      <c r="D532" t="s">
        <v>13094</v>
      </c>
      <c r="E532" s="4">
        <v>8499</v>
      </c>
      <c r="F532" s="18">
        <v>12999</v>
      </c>
      <c r="G532" s="18" t="str">
        <f t="shared" si="42"/>
        <v>5000 and above</v>
      </c>
      <c r="H532" s="1">
        <v>0.35</v>
      </c>
      <c r="I532" s="9">
        <v>0.35</v>
      </c>
      <c r="J532" s="1" t="e">
        <f>IF(#REF! &gt;= 0.5, "50% or More", "Less than 50%")</f>
        <v>#REF!</v>
      </c>
      <c r="K532" s="12">
        <v>4.0999999999999996</v>
      </c>
      <c r="L532" s="12">
        <f t="shared" si="43"/>
        <v>-0.18007517165588474</v>
      </c>
      <c r="M532" s="4">
        <v>6662</v>
      </c>
      <c r="N532" s="4">
        <f t="shared" si="40"/>
        <v>27314.199999999997</v>
      </c>
      <c r="O532" s="4" t="str">
        <f t="shared" si="44"/>
        <v>1,000 or more</v>
      </c>
      <c r="P532" s="4">
        <f t="shared" si="41"/>
        <v>86599338</v>
      </c>
      <c r="Q532" t="s">
        <v>4370</v>
      </c>
      <c r="R532" t="s">
        <v>4371</v>
      </c>
      <c r="S532" t="s">
        <v>4372</v>
      </c>
      <c r="T532" t="s">
        <v>4373</v>
      </c>
      <c r="U532" t="s">
        <v>4374</v>
      </c>
      <c r="V532" t="s">
        <v>4375</v>
      </c>
      <c r="W532" t="s">
        <v>4376</v>
      </c>
      <c r="X532" t="s">
        <v>4377</v>
      </c>
    </row>
    <row r="533" spans="1:39" x14ac:dyDescent="0.4">
      <c r="A533" t="s">
        <v>4378</v>
      </c>
      <c r="B533" t="s">
        <v>4379</v>
      </c>
      <c r="C533" t="s">
        <v>2979</v>
      </c>
      <c r="D533" t="s">
        <v>13093</v>
      </c>
      <c r="E533" s="4">
        <v>2179</v>
      </c>
      <c r="F533" s="18">
        <v>3999</v>
      </c>
      <c r="G533" s="18" t="str">
        <f t="shared" si="42"/>
        <v>less than 5000</v>
      </c>
      <c r="H533" s="1">
        <v>0.46</v>
      </c>
      <c r="I533" s="9">
        <v>0.46</v>
      </c>
      <c r="J533" s="1" t="e">
        <f>IF(#REF! &gt;= 0.5, "50% or More", "Less than 50%")</f>
        <v>#REF!</v>
      </c>
      <c r="K533" s="12">
        <v>4</v>
      </c>
      <c r="L533" s="12">
        <f t="shared" si="43"/>
        <v>-0.18008014591026825</v>
      </c>
      <c r="M533" s="4">
        <v>8380</v>
      </c>
      <c r="N533" s="4">
        <f t="shared" si="40"/>
        <v>33520</v>
      </c>
      <c r="O533" s="4" t="str">
        <f t="shared" si="44"/>
        <v>1,000 or more</v>
      </c>
      <c r="P533" s="4">
        <f t="shared" si="41"/>
        <v>33511620</v>
      </c>
      <c r="Q533" t="s">
        <v>4380</v>
      </c>
      <c r="R533" t="s">
        <v>4381</v>
      </c>
      <c r="S533" t="s">
        <v>4382</v>
      </c>
      <c r="T533" t="s">
        <v>4383</v>
      </c>
      <c r="U533" t="s">
        <v>4384</v>
      </c>
      <c r="V533" t="s">
        <v>4385</v>
      </c>
      <c r="W533" t="s">
        <v>4386</v>
      </c>
      <c r="X533" t="s">
        <v>4387</v>
      </c>
    </row>
    <row r="534" spans="1:39" x14ac:dyDescent="0.4">
      <c r="A534" t="s">
        <v>4388</v>
      </c>
      <c r="B534" t="s">
        <v>4389</v>
      </c>
      <c r="C534" t="s">
        <v>2990</v>
      </c>
      <c r="D534" t="s">
        <v>13094</v>
      </c>
      <c r="E534" s="4">
        <v>16999</v>
      </c>
      <c r="F534" s="18">
        <v>20999</v>
      </c>
      <c r="G534" s="18" t="str">
        <f t="shared" si="42"/>
        <v>5000 and above</v>
      </c>
      <c r="H534" s="1">
        <v>0.19</v>
      </c>
      <c r="I534" s="9">
        <v>0.19</v>
      </c>
      <c r="J534" s="1" t="e">
        <f>IF(#REF! &gt;= 0.5, "50% or More", "Less than 50%")</f>
        <v>#REF!</v>
      </c>
      <c r="K534" s="12">
        <v>4.0999999999999996</v>
      </c>
      <c r="L534" s="12">
        <f t="shared" si="43"/>
        <v>-0.18007371584887863</v>
      </c>
      <c r="M534" s="4">
        <v>31822</v>
      </c>
      <c r="N534" s="4">
        <f t="shared" si="40"/>
        <v>130470.19999999998</v>
      </c>
      <c r="O534" s="4" t="str">
        <f t="shared" si="44"/>
        <v>1,000 or more</v>
      </c>
      <c r="P534" s="4">
        <f t="shared" si="41"/>
        <v>668230178</v>
      </c>
      <c r="Q534" t="s">
        <v>4390</v>
      </c>
      <c r="R534" t="s">
        <v>4153</v>
      </c>
      <c r="S534" t="s">
        <v>4154</v>
      </c>
      <c r="T534" t="s">
        <v>4155</v>
      </c>
      <c r="U534" t="s">
        <v>4156</v>
      </c>
      <c r="V534" t="s">
        <v>4157</v>
      </c>
      <c r="W534" t="s">
        <v>4391</v>
      </c>
      <c r="X534" t="s">
        <v>4392</v>
      </c>
    </row>
    <row r="535" spans="1:39" x14ac:dyDescent="0.4">
      <c r="A535" t="s">
        <v>4393</v>
      </c>
      <c r="B535" t="s">
        <v>4394</v>
      </c>
      <c r="C535" t="s">
        <v>2990</v>
      </c>
      <c r="D535" t="s">
        <v>13094</v>
      </c>
      <c r="E535" s="4">
        <v>44999</v>
      </c>
      <c r="F535" s="18">
        <v>49999</v>
      </c>
      <c r="G535" s="18" t="str">
        <f t="shared" si="42"/>
        <v>5000 and above</v>
      </c>
      <c r="H535" s="1">
        <v>0.1</v>
      </c>
      <c r="I535" s="9">
        <v>0.1</v>
      </c>
      <c r="J535" s="1" t="e">
        <f>IF(#REF! &gt;= 0.5, "50% or More", "Less than 50%")</f>
        <v>#REF!</v>
      </c>
      <c r="K535" s="12">
        <v>4.3</v>
      </c>
      <c r="L535" s="12">
        <f t="shared" si="43"/>
        <v>-0.18017185668679719</v>
      </c>
      <c r="M535" s="4">
        <v>3075</v>
      </c>
      <c r="N535" s="4">
        <f t="shared" si="40"/>
        <v>13222.5</v>
      </c>
      <c r="O535" s="4" t="str">
        <f t="shared" si="44"/>
        <v>1,000 or more</v>
      </c>
      <c r="P535" s="4">
        <f t="shared" si="41"/>
        <v>153746925</v>
      </c>
      <c r="Q535" t="s">
        <v>4395</v>
      </c>
      <c r="R535" t="s">
        <v>4396</v>
      </c>
      <c r="S535" t="s">
        <v>4397</v>
      </c>
      <c r="T535" t="s">
        <v>4398</v>
      </c>
      <c r="U535" t="s">
        <v>4399</v>
      </c>
      <c r="V535" t="s">
        <v>4400</v>
      </c>
      <c r="W535" t="s">
        <v>4401</v>
      </c>
      <c r="X535" t="s">
        <v>4402</v>
      </c>
    </row>
    <row r="536" spans="1:39" x14ac:dyDescent="0.4">
      <c r="A536" t="s">
        <v>4403</v>
      </c>
      <c r="B536" t="s">
        <v>4404</v>
      </c>
      <c r="C536" t="s">
        <v>3045</v>
      </c>
      <c r="D536" t="s">
        <v>13094</v>
      </c>
      <c r="E536" s="4">
        <v>2599</v>
      </c>
      <c r="F536" s="18">
        <v>2999</v>
      </c>
      <c r="G536" s="18" t="str">
        <f t="shared" si="42"/>
        <v>less than 5000</v>
      </c>
      <c r="H536" s="1">
        <v>0.13</v>
      </c>
      <c r="I536" s="9">
        <v>0.13</v>
      </c>
      <c r="J536" s="1" t="e">
        <f>IF(#REF! &gt;= 0.5, "50% or More", "Less than 50%")</f>
        <v>#REF!</v>
      </c>
      <c r="K536" s="12">
        <v>3.9</v>
      </c>
      <c r="L536" s="12">
        <f t="shared" si="43"/>
        <v>-0.17929057454022521</v>
      </c>
      <c r="M536" s="4">
        <v>14266</v>
      </c>
      <c r="N536" s="4">
        <f t="shared" si="40"/>
        <v>55637.4</v>
      </c>
      <c r="O536" s="4" t="str">
        <f t="shared" si="44"/>
        <v>1,000 or more</v>
      </c>
      <c r="P536" s="4">
        <f t="shared" si="41"/>
        <v>42783734</v>
      </c>
      <c r="Q536" t="s">
        <v>4405</v>
      </c>
      <c r="R536" t="s">
        <v>4406</v>
      </c>
      <c r="S536" t="s">
        <v>4407</v>
      </c>
      <c r="T536" t="s">
        <v>4408</v>
      </c>
      <c r="U536" t="s">
        <v>4409</v>
      </c>
      <c r="V536" t="s">
        <v>4410</v>
      </c>
      <c r="W536" t="s">
        <v>4411</v>
      </c>
      <c r="X536" t="s">
        <v>4412</v>
      </c>
    </row>
    <row r="537" spans="1:39" x14ac:dyDescent="0.4">
      <c r="A537" t="s">
        <v>4413</v>
      </c>
      <c r="B537" t="s">
        <v>4414</v>
      </c>
      <c r="C537" t="s">
        <v>2948</v>
      </c>
      <c r="D537" t="s">
        <v>13092</v>
      </c>
      <c r="E537" s="4">
        <v>2799</v>
      </c>
      <c r="F537" s="18">
        <v>6499</v>
      </c>
      <c r="G537" s="18" t="str">
        <f t="shared" si="42"/>
        <v>5000 and above</v>
      </c>
      <c r="H537" s="1">
        <v>0.56999999999999995</v>
      </c>
      <c r="I537" s="9">
        <v>0.56999999999999995</v>
      </c>
      <c r="J537" s="1" t="e">
        <f>IF(#REF! &gt;= 0.5, "50% or More", "Less than 50%")</f>
        <v>#REF!</v>
      </c>
      <c r="K537" s="12">
        <v>4.0999999999999996</v>
      </c>
      <c r="L537" s="12">
        <f t="shared" si="43"/>
        <v>-0.18051646848636599</v>
      </c>
      <c r="M537" s="4">
        <v>38879</v>
      </c>
      <c r="N537" s="4">
        <f t="shared" si="40"/>
        <v>159403.9</v>
      </c>
      <c r="O537" s="4" t="str">
        <f t="shared" si="44"/>
        <v>1,000 or more</v>
      </c>
      <c r="P537" s="4">
        <f t="shared" si="41"/>
        <v>252674621</v>
      </c>
      <c r="Q537" t="s">
        <v>4415</v>
      </c>
      <c r="R537" t="s">
        <v>4416</v>
      </c>
      <c r="S537" t="s">
        <v>4417</v>
      </c>
      <c r="T537" t="s">
        <v>4418</v>
      </c>
      <c r="U537" t="s">
        <v>4419</v>
      </c>
      <c r="V537" t="s">
        <v>4420</v>
      </c>
      <c r="W537" t="s">
        <v>4421</v>
      </c>
      <c r="X537" t="s">
        <v>4422</v>
      </c>
    </row>
    <row r="538" spans="1:39" x14ac:dyDescent="0.4">
      <c r="A538" t="s">
        <v>4423</v>
      </c>
      <c r="B538" t="s">
        <v>4424</v>
      </c>
      <c r="C538" t="s">
        <v>4425</v>
      </c>
      <c r="D538" t="s">
        <v>13096</v>
      </c>
      <c r="E538" s="4">
        <v>1399</v>
      </c>
      <c r="F538" s="18">
        <v>2990</v>
      </c>
      <c r="G538" s="18" t="str">
        <f t="shared" si="42"/>
        <v>less than 5000</v>
      </c>
      <c r="H538" s="1">
        <v>0.53</v>
      </c>
      <c r="I538" s="9">
        <v>0.53</v>
      </c>
      <c r="J538" s="1" t="e">
        <f>IF(#REF! &gt;= 0.5, "50% or More", "Less than 50%")</f>
        <v>#REF!</v>
      </c>
      <c r="K538" s="12">
        <v>4.0999999999999996</v>
      </c>
      <c r="L538" s="12">
        <f t="shared" si="43"/>
        <v>-0.18056427087827132</v>
      </c>
      <c r="M538" s="4">
        <v>97175</v>
      </c>
      <c r="N538" s="4">
        <f t="shared" si="40"/>
        <v>398417.49999999994</v>
      </c>
      <c r="O538" s="4" t="str">
        <f t="shared" si="44"/>
        <v>1,000 or more</v>
      </c>
      <c r="P538" s="4">
        <f t="shared" si="41"/>
        <v>290553250</v>
      </c>
      <c r="Q538" t="s">
        <v>4426</v>
      </c>
      <c r="R538" t="s">
        <v>4427</v>
      </c>
      <c r="S538" t="s">
        <v>4428</v>
      </c>
      <c r="T538" t="s">
        <v>4429</v>
      </c>
      <c r="U538" t="s">
        <v>4430</v>
      </c>
      <c r="V538" t="s">
        <v>4431</v>
      </c>
      <c r="W538" t="s">
        <v>4432</v>
      </c>
      <c r="X538" t="s">
        <v>4433</v>
      </c>
    </row>
    <row r="539" spans="1:39" x14ac:dyDescent="0.4">
      <c r="A539" t="s">
        <v>4434</v>
      </c>
      <c r="B539" t="s">
        <v>4435</v>
      </c>
      <c r="C539" t="s">
        <v>3024</v>
      </c>
      <c r="D539" t="s">
        <v>13095</v>
      </c>
      <c r="E539" s="4">
        <v>649</v>
      </c>
      <c r="F539" s="18">
        <v>2400</v>
      </c>
      <c r="G539" s="18" t="str">
        <f t="shared" si="42"/>
        <v>less than 5000</v>
      </c>
      <c r="H539" s="1">
        <v>0.73</v>
      </c>
      <c r="I539" s="9">
        <v>0.73</v>
      </c>
      <c r="J539" s="1" t="e">
        <f>IF(#REF! &gt;= 0.5, "50% or More", "Less than 50%")</f>
        <v>#REF!</v>
      </c>
      <c r="K539" s="12">
        <v>4.4000000000000004</v>
      </c>
      <c r="L539" s="12">
        <f t="shared" si="43"/>
        <v>-0.18058962763351669</v>
      </c>
      <c r="M539" s="4">
        <v>67260</v>
      </c>
      <c r="N539" s="4">
        <f t="shared" si="40"/>
        <v>295944</v>
      </c>
      <c r="O539" s="4" t="str">
        <f t="shared" si="44"/>
        <v>1,000 or more</v>
      </c>
      <c r="P539" s="4">
        <f t="shared" si="41"/>
        <v>161424000</v>
      </c>
      <c r="Q539" t="s">
        <v>4436</v>
      </c>
      <c r="R539" t="s">
        <v>3026</v>
      </c>
      <c r="S539" t="s">
        <v>3027</v>
      </c>
      <c r="T539" t="s">
        <v>3028</v>
      </c>
      <c r="U539" t="s">
        <v>3029</v>
      </c>
      <c r="V539" t="s">
        <v>3030</v>
      </c>
      <c r="W539" t="s">
        <v>3031</v>
      </c>
      <c r="X539" t="s">
        <v>4437</v>
      </c>
    </row>
    <row r="540" spans="1:39" x14ac:dyDescent="0.4">
      <c r="A540" t="s">
        <v>4438</v>
      </c>
      <c r="B540" t="s">
        <v>4439</v>
      </c>
      <c r="C540" t="s">
        <v>3162</v>
      </c>
      <c r="D540" t="s">
        <v>13093</v>
      </c>
      <c r="E540" s="4">
        <v>799</v>
      </c>
      <c r="F540" s="18">
        <v>3990</v>
      </c>
      <c r="G540" s="18" t="str">
        <f t="shared" si="42"/>
        <v>less than 5000</v>
      </c>
      <c r="H540" s="1">
        <v>0.8</v>
      </c>
      <c r="I540" s="9">
        <v>0.8</v>
      </c>
      <c r="J540" s="1" t="e">
        <f>IF(#REF! &gt;= 0.5, "50% or More", "Less than 50%")</f>
        <v>#REF!</v>
      </c>
      <c r="K540" s="12">
        <v>3.8</v>
      </c>
      <c r="L540" s="12">
        <f t="shared" si="43"/>
        <v>-0.18224270652063893</v>
      </c>
      <c r="M540" s="4">
        <v>119</v>
      </c>
      <c r="N540" s="4">
        <f t="shared" si="40"/>
        <v>452.2</v>
      </c>
      <c r="O540" s="4" t="str">
        <f t="shared" si="44"/>
        <v>less than 1,000</v>
      </c>
      <c r="P540" s="4">
        <f t="shared" si="41"/>
        <v>474810</v>
      </c>
      <c r="Q540" t="s">
        <v>4440</v>
      </c>
      <c r="R540" t="s">
        <v>4441</v>
      </c>
      <c r="S540" t="s">
        <v>4442</v>
      </c>
      <c r="T540" t="s">
        <v>4443</v>
      </c>
      <c r="U540" t="s">
        <v>4444</v>
      </c>
      <c r="V540" t="s">
        <v>4445</v>
      </c>
      <c r="W540" t="s">
        <v>4446</v>
      </c>
      <c r="X540" t="s">
        <v>4447</v>
      </c>
    </row>
    <row r="541" spans="1:39" x14ac:dyDescent="0.4">
      <c r="A541" t="s">
        <v>4448</v>
      </c>
      <c r="B541" t="s">
        <v>4449</v>
      </c>
      <c r="C541" t="s">
        <v>4450</v>
      </c>
      <c r="D541" t="s">
        <v>13098</v>
      </c>
      <c r="E541" s="4">
        <v>149</v>
      </c>
      <c r="F541" s="18">
        <v>149</v>
      </c>
      <c r="G541" s="18" t="str">
        <f t="shared" si="42"/>
        <v>less than 500</v>
      </c>
      <c r="H541" s="1">
        <v>0</v>
      </c>
      <c r="I541" s="9">
        <v>0</v>
      </c>
      <c r="J541" s="1" t="e">
        <f>IF(#REF! &gt;= 0.5, "50% or More", "Less than 50%")</f>
        <v>#REF!</v>
      </c>
      <c r="K541" s="12">
        <v>4.3</v>
      </c>
      <c r="L541" s="12">
        <f t="shared" si="43"/>
        <v>-0.18094826573783562</v>
      </c>
      <c r="M541" s="4">
        <v>10833</v>
      </c>
      <c r="N541" s="4">
        <f t="shared" si="40"/>
        <v>46581.9</v>
      </c>
      <c r="O541" s="4" t="str">
        <f t="shared" si="44"/>
        <v>1,000 or more</v>
      </c>
      <c r="P541" s="4">
        <f t="shared" si="41"/>
        <v>1614117</v>
      </c>
      <c r="Q541" t="s">
        <v>4451</v>
      </c>
      <c r="R541" t="s">
        <v>4452</v>
      </c>
      <c r="S541" t="s">
        <v>4453</v>
      </c>
      <c r="T541" t="s">
        <v>4454</v>
      </c>
      <c r="U541" t="s">
        <v>4455</v>
      </c>
      <c r="V541" t="s">
        <v>4456</v>
      </c>
      <c r="W541" t="s">
        <v>4457</v>
      </c>
      <c r="X541" t="s">
        <v>4458</v>
      </c>
    </row>
    <row r="542" spans="1:39" x14ac:dyDescent="0.4">
      <c r="A542" t="s">
        <v>496</v>
      </c>
      <c r="B542" t="s">
        <v>497</v>
      </c>
      <c r="C542" t="s">
        <v>18</v>
      </c>
      <c r="D542" t="s">
        <v>13079</v>
      </c>
      <c r="E542" s="4">
        <v>799</v>
      </c>
      <c r="F542" s="18">
        <v>2100</v>
      </c>
      <c r="G542" s="18" t="str">
        <f t="shared" si="42"/>
        <v>less than 5000</v>
      </c>
      <c r="H542" s="1">
        <v>0.62</v>
      </c>
      <c r="I542" s="9">
        <v>0.62</v>
      </c>
      <c r="J542" s="1" t="e">
        <f>IF(#REF! &gt;= 0.5, "50% or More", "Less than 50%")</f>
        <v>#REF!</v>
      </c>
      <c r="K542" s="12">
        <v>4.3</v>
      </c>
      <c r="L542" s="12">
        <f t="shared" si="43"/>
        <v>-0.17988997559782971</v>
      </c>
      <c r="M542" s="4">
        <v>8188</v>
      </c>
      <c r="N542" s="4">
        <f t="shared" si="40"/>
        <v>35208.400000000001</v>
      </c>
      <c r="O542" s="4" t="str">
        <f t="shared" si="44"/>
        <v>1,000 or more</v>
      </c>
      <c r="P542" s="4">
        <f t="shared" si="41"/>
        <v>17194800</v>
      </c>
      <c r="Q542" t="s">
        <v>498</v>
      </c>
      <c r="R542" t="s">
        <v>499</v>
      </c>
      <c r="S542" t="s">
        <v>500</v>
      </c>
      <c r="T542" t="s">
        <v>501</v>
      </c>
      <c r="U542" t="s">
        <v>502</v>
      </c>
      <c r="V542" t="s">
        <v>503</v>
      </c>
      <c r="W542" t="s">
        <v>4459</v>
      </c>
      <c r="X542" t="s">
        <v>4460</v>
      </c>
    </row>
    <row r="543" spans="1:39" x14ac:dyDescent="0.4">
      <c r="A543" t="s">
        <v>4461</v>
      </c>
      <c r="B543" t="s">
        <v>4462</v>
      </c>
      <c r="C543" t="s">
        <v>3045</v>
      </c>
      <c r="D543" t="s">
        <v>13094</v>
      </c>
      <c r="E543" s="4">
        <v>3799</v>
      </c>
      <c r="F543" s="18">
        <v>5299</v>
      </c>
      <c r="G543" s="18" t="str">
        <f t="shared" si="42"/>
        <v>5000 and above</v>
      </c>
      <c r="H543" s="1">
        <v>0.28000000000000003</v>
      </c>
      <c r="I543" s="9">
        <v>0.28000000000000003</v>
      </c>
      <c r="J543" s="1" t="e">
        <f>IF(#REF! &gt;= 0.5, "50% or More", "Less than 50%")</f>
        <v>#REF!</v>
      </c>
      <c r="K543" s="12">
        <v>3.5</v>
      </c>
      <c r="L543" s="12">
        <f t="shared" si="43"/>
        <v>-0.18057118420348711</v>
      </c>
      <c r="M543" s="4">
        <v>1641</v>
      </c>
      <c r="N543" s="4">
        <f t="shared" si="40"/>
        <v>5743.5</v>
      </c>
      <c r="O543" s="4" t="str">
        <f t="shared" si="44"/>
        <v>1,000 or more</v>
      </c>
      <c r="P543" s="4">
        <f t="shared" si="41"/>
        <v>8695659</v>
      </c>
      <c r="Q543" t="s">
        <v>4463</v>
      </c>
      <c r="R543" t="s">
        <v>4464</v>
      </c>
      <c r="S543" t="s">
        <v>4465</v>
      </c>
      <c r="T543" t="s">
        <v>4466</v>
      </c>
      <c r="U543" t="s">
        <v>4467</v>
      </c>
      <c r="V543" t="s">
        <v>4468</v>
      </c>
      <c r="W543" t="s">
        <v>4469</v>
      </c>
      <c r="X543" t="s">
        <v>4470</v>
      </c>
    </row>
    <row r="544" spans="1:39" x14ac:dyDescent="0.4">
      <c r="A544" t="s">
        <v>4471</v>
      </c>
      <c r="B544" t="s">
        <v>4472</v>
      </c>
      <c r="C544" t="s">
        <v>3973</v>
      </c>
      <c r="D544" t="s">
        <v>13093</v>
      </c>
      <c r="E544" s="4">
        <v>199</v>
      </c>
      <c r="F544" s="18">
        <v>1899</v>
      </c>
      <c r="G544" s="18" t="str">
        <f t="shared" si="42"/>
        <v>less than 5000</v>
      </c>
      <c r="H544" s="1">
        <v>0.9</v>
      </c>
      <c r="I544" s="9">
        <v>0.9</v>
      </c>
      <c r="J544" s="1" t="e">
        <f>IF(#REF! &gt;= 0.5, "50% or More", "Less than 50%")</f>
        <v>#REF!</v>
      </c>
      <c r="K544" s="12">
        <v>4</v>
      </c>
      <c r="L544" s="12">
        <f t="shared" si="43"/>
        <v>-0.18261669361252136</v>
      </c>
      <c r="M544" s="4">
        <v>4740</v>
      </c>
      <c r="N544" s="4">
        <f t="shared" si="40"/>
        <v>18960</v>
      </c>
      <c r="O544" s="4" t="str">
        <f t="shared" si="44"/>
        <v>1,000 or more</v>
      </c>
      <c r="P544" s="4">
        <f t="shared" si="41"/>
        <v>9001260</v>
      </c>
      <c r="Q544" t="s">
        <v>4473</v>
      </c>
      <c r="R544" t="s">
        <v>4474</v>
      </c>
      <c r="S544" t="s">
        <v>4475</v>
      </c>
      <c r="T544" t="s">
        <v>4476</v>
      </c>
      <c r="U544" t="s">
        <v>4477</v>
      </c>
      <c r="V544" t="s">
        <v>4478</v>
      </c>
      <c r="W544" t="s">
        <v>4479</v>
      </c>
      <c r="X544" t="s">
        <v>4480</v>
      </c>
    </row>
    <row r="545" spans="1:39" x14ac:dyDescent="0.4">
      <c r="A545" t="s">
        <v>4481</v>
      </c>
      <c r="B545" t="s">
        <v>4482</v>
      </c>
      <c r="C545" t="s">
        <v>2990</v>
      </c>
      <c r="D545" t="s">
        <v>13094</v>
      </c>
      <c r="E545" s="4">
        <v>23999</v>
      </c>
      <c r="F545" s="18">
        <v>32999</v>
      </c>
      <c r="G545" s="18" t="str">
        <f t="shared" si="42"/>
        <v>5000 and above</v>
      </c>
      <c r="H545" s="1">
        <v>0.27</v>
      </c>
      <c r="I545" s="9">
        <v>0.27</v>
      </c>
      <c r="J545" s="1" t="e">
        <f>IF(#REF! &gt;= 0.5, "50% or More", "Less than 50%")</f>
        <v>#REF!</v>
      </c>
      <c r="K545" s="12">
        <v>3.9</v>
      </c>
      <c r="L545" s="12">
        <f t="shared" si="43"/>
        <v>-0.18239055385669592</v>
      </c>
      <c r="M545" s="4">
        <v>8866</v>
      </c>
      <c r="N545" s="4">
        <f t="shared" si="40"/>
        <v>34577.4</v>
      </c>
      <c r="O545" s="4" t="str">
        <f t="shared" si="44"/>
        <v>1,000 or more</v>
      </c>
      <c r="P545" s="4">
        <f t="shared" si="41"/>
        <v>292569134</v>
      </c>
      <c r="Q545" t="s">
        <v>4483</v>
      </c>
      <c r="R545" t="s">
        <v>4484</v>
      </c>
      <c r="S545" t="s">
        <v>4485</v>
      </c>
      <c r="T545" t="s">
        <v>4486</v>
      </c>
      <c r="U545" t="s">
        <v>4487</v>
      </c>
      <c r="V545" t="s">
        <v>4488</v>
      </c>
      <c r="W545" t="s">
        <v>4489</v>
      </c>
      <c r="X545" t="s">
        <v>4490</v>
      </c>
    </row>
    <row r="546" spans="1:39" x14ac:dyDescent="0.4">
      <c r="A546" t="s">
        <v>4491</v>
      </c>
      <c r="B546" t="s">
        <v>4492</v>
      </c>
      <c r="C546" t="s">
        <v>2990</v>
      </c>
      <c r="D546" t="s">
        <v>13094</v>
      </c>
      <c r="E546" s="4">
        <v>29990</v>
      </c>
      <c r="F546" s="18">
        <v>39990</v>
      </c>
      <c r="G546" s="18" t="str">
        <f t="shared" si="42"/>
        <v>5000 and above</v>
      </c>
      <c r="H546" s="1">
        <v>0.25</v>
      </c>
      <c r="I546" s="9">
        <v>0.25</v>
      </c>
      <c r="J546" s="1" t="e">
        <f>IF(#REF! &gt;= 0.5, "50% or More", "Less than 50%")</f>
        <v>#REF!</v>
      </c>
      <c r="K546" s="12">
        <v>4.3</v>
      </c>
      <c r="L546" s="12">
        <f t="shared" si="43"/>
        <v>-0.18305429817318705</v>
      </c>
      <c r="M546" s="4">
        <v>8399</v>
      </c>
      <c r="N546" s="4">
        <f t="shared" si="40"/>
        <v>36115.699999999997</v>
      </c>
      <c r="O546" s="4" t="str">
        <f t="shared" si="44"/>
        <v>1,000 or more</v>
      </c>
      <c r="P546" s="4">
        <f t="shared" si="41"/>
        <v>335876010</v>
      </c>
      <c r="Q546" t="s">
        <v>4493</v>
      </c>
      <c r="R546" t="s">
        <v>4494</v>
      </c>
      <c r="S546" t="s">
        <v>4495</v>
      </c>
      <c r="T546" t="s">
        <v>4496</v>
      </c>
      <c r="U546" t="s">
        <v>4497</v>
      </c>
      <c r="V546" t="s">
        <v>4498</v>
      </c>
      <c r="W546" t="s">
        <v>4499</v>
      </c>
      <c r="X546" t="s">
        <v>4500</v>
      </c>
    </row>
    <row r="547" spans="1:39" x14ac:dyDescent="0.4">
      <c r="A547" t="s">
        <v>4501</v>
      </c>
      <c r="B547" t="s">
        <v>4502</v>
      </c>
      <c r="C547" t="s">
        <v>2948</v>
      </c>
      <c r="D547" t="s">
        <v>13092</v>
      </c>
      <c r="E547" s="4">
        <v>281</v>
      </c>
      <c r="F547" s="18">
        <v>1999</v>
      </c>
      <c r="G547" s="18" t="str">
        <f t="shared" si="42"/>
        <v>less than 5000</v>
      </c>
      <c r="H547" s="1">
        <v>0.86</v>
      </c>
      <c r="I547" s="9">
        <v>0.86</v>
      </c>
      <c r="J547" s="1" t="e">
        <f>IF(#REF! &gt;= 0.5, "50% or More", "Less than 50%")</f>
        <v>#REF!</v>
      </c>
      <c r="K547" s="12">
        <v>2.8</v>
      </c>
      <c r="L547" s="12">
        <f t="shared" si="43"/>
        <v>-0.18250423444507521</v>
      </c>
      <c r="M547" s="4">
        <v>87</v>
      </c>
      <c r="N547" s="4">
        <f t="shared" si="40"/>
        <v>243.6</v>
      </c>
      <c r="O547" s="4" t="str">
        <f t="shared" si="44"/>
        <v>less than 1,000</v>
      </c>
      <c r="P547" s="4">
        <f t="shared" si="41"/>
        <v>173913</v>
      </c>
      <c r="Q547" t="s">
        <v>4503</v>
      </c>
      <c r="R547" t="s">
        <v>4504</v>
      </c>
      <c r="S547" t="s">
        <v>4505</v>
      </c>
      <c r="T547" t="s">
        <v>4506</v>
      </c>
      <c r="U547" t="s">
        <v>4507</v>
      </c>
      <c r="V547" t="s">
        <v>4508</v>
      </c>
      <c r="W547" t="s">
        <v>4509</v>
      </c>
      <c r="X547" t="s">
        <v>4510</v>
      </c>
    </row>
    <row r="548" spans="1:39" x14ac:dyDescent="0.4">
      <c r="A548" t="s">
        <v>4511</v>
      </c>
      <c r="B548" t="s">
        <v>4512</v>
      </c>
      <c r="C548" t="s">
        <v>2990</v>
      </c>
      <c r="D548" t="s">
        <v>13094</v>
      </c>
      <c r="E548" s="4">
        <v>7998</v>
      </c>
      <c r="F548" s="18">
        <v>11999</v>
      </c>
      <c r="G548" s="18" t="str">
        <f t="shared" si="42"/>
        <v>5000 and above</v>
      </c>
      <c r="H548" s="1">
        <v>0.33</v>
      </c>
      <c r="I548" s="9">
        <v>0.33</v>
      </c>
      <c r="J548" s="1" t="e">
        <f>IF(#REF! &gt;= 0.5, "50% or More", "Less than 50%")</f>
        <v>#REF!</v>
      </c>
      <c r="K548" s="12">
        <v>3.8</v>
      </c>
      <c r="L548" s="12">
        <f t="shared" si="43"/>
        <v>-0.1759134529207928</v>
      </c>
      <c r="M548" s="4">
        <v>125</v>
      </c>
      <c r="N548" s="4">
        <f t="shared" si="40"/>
        <v>475</v>
      </c>
      <c r="O548" s="4" t="str">
        <f t="shared" si="44"/>
        <v>less than 1,000</v>
      </c>
      <c r="P548" s="4">
        <f t="shared" si="41"/>
        <v>1499875</v>
      </c>
      <c r="Q548" t="s">
        <v>4513</v>
      </c>
      <c r="R548" t="s">
        <v>4514</v>
      </c>
      <c r="S548" t="s">
        <v>4515</v>
      </c>
      <c r="T548" t="s">
        <v>4516</v>
      </c>
      <c r="U548" t="s">
        <v>4517</v>
      </c>
      <c r="V548" t="s">
        <v>4518</v>
      </c>
      <c r="W548" t="s">
        <v>4519</v>
      </c>
      <c r="X548" t="s">
        <v>4520</v>
      </c>
    </row>
    <row r="549" spans="1:39" x14ac:dyDescent="0.4">
      <c r="A549" t="s">
        <v>4521</v>
      </c>
      <c r="B549" t="s">
        <v>4522</v>
      </c>
      <c r="C549" t="s">
        <v>2948</v>
      </c>
      <c r="D549" t="s">
        <v>13092</v>
      </c>
      <c r="E549" s="4">
        <v>249</v>
      </c>
      <c r="F549" s="18">
        <v>999</v>
      </c>
      <c r="G549" s="18" t="str">
        <f t="shared" si="42"/>
        <v>less than 1000</v>
      </c>
      <c r="H549" s="1">
        <v>0.75</v>
      </c>
      <c r="I549" s="9">
        <v>0.75</v>
      </c>
      <c r="J549" s="1" t="e">
        <f>IF(#REF! &gt;= 0.5, "50% or More", "Less than 50%")</f>
        <v>#REF!</v>
      </c>
      <c r="K549" s="12">
        <v>4.5</v>
      </c>
      <c r="L549" s="12">
        <f t="shared" si="43"/>
        <v>-0.17660643428594441</v>
      </c>
      <c r="M549" s="4">
        <v>38</v>
      </c>
      <c r="N549" s="4">
        <f t="shared" si="40"/>
        <v>171</v>
      </c>
      <c r="O549" s="4" t="str">
        <f t="shared" si="44"/>
        <v>less than 1,000</v>
      </c>
      <c r="P549" s="4">
        <f t="shared" si="41"/>
        <v>37962</v>
      </c>
      <c r="Q549" t="s">
        <v>4523</v>
      </c>
      <c r="R549" t="s">
        <v>4524</v>
      </c>
      <c r="S549" t="s">
        <v>4525</v>
      </c>
      <c r="T549" t="s">
        <v>4526</v>
      </c>
      <c r="U549" t="s">
        <v>4527</v>
      </c>
      <c r="V549" t="s">
        <v>4528</v>
      </c>
      <c r="W549" t="s">
        <v>4529</v>
      </c>
      <c r="X549" t="s">
        <v>4530</v>
      </c>
    </row>
    <row r="550" spans="1:39" x14ac:dyDescent="0.4">
      <c r="A550" t="s">
        <v>4531</v>
      </c>
      <c r="B550" t="s">
        <v>4532</v>
      </c>
      <c r="C550" t="s">
        <v>3777</v>
      </c>
      <c r="D550" t="s">
        <v>13093</v>
      </c>
      <c r="E550" s="4">
        <v>299</v>
      </c>
      <c r="F550" s="18">
        <v>599</v>
      </c>
      <c r="G550" s="18" t="str">
        <f t="shared" si="42"/>
        <v>less than 1000</v>
      </c>
      <c r="H550" s="1">
        <v>0.5</v>
      </c>
      <c r="I550" s="9">
        <v>0.5</v>
      </c>
      <c r="J550" s="1" t="e">
        <f>IF(#REF! &gt;= 0.5, "50% or More", "Less than 50%")</f>
        <v>#REF!</v>
      </c>
      <c r="K550" s="12">
        <v>4.3</v>
      </c>
      <c r="L550" s="12">
        <f t="shared" si="43"/>
        <v>-0.17898395768468398</v>
      </c>
      <c r="M550" s="4">
        <v>4674</v>
      </c>
      <c r="N550" s="4">
        <f t="shared" si="40"/>
        <v>20098.2</v>
      </c>
      <c r="O550" s="4" t="str">
        <f t="shared" si="44"/>
        <v>1,000 or more</v>
      </c>
      <c r="P550" s="4">
        <f t="shared" si="41"/>
        <v>2799726</v>
      </c>
      <c r="Q550" t="s">
        <v>4533</v>
      </c>
      <c r="R550" t="s">
        <v>4534</v>
      </c>
      <c r="S550" t="s">
        <v>4535</v>
      </c>
      <c r="T550" t="s">
        <v>4536</v>
      </c>
      <c r="U550" t="s">
        <v>4537</v>
      </c>
      <c r="V550" t="s">
        <v>4538</v>
      </c>
      <c r="W550" t="s">
        <v>4539</v>
      </c>
      <c r="X550" t="s">
        <v>4540</v>
      </c>
      <c r="AM550" t="s">
        <v>13097</v>
      </c>
    </row>
    <row r="551" spans="1:39" x14ac:dyDescent="0.4">
      <c r="A551" t="s">
        <v>4541</v>
      </c>
      <c r="B551" t="s">
        <v>4542</v>
      </c>
      <c r="C551" t="s">
        <v>2948</v>
      </c>
      <c r="D551" t="s">
        <v>13092</v>
      </c>
      <c r="E551" s="4">
        <v>499</v>
      </c>
      <c r="F551" s="18">
        <v>1899</v>
      </c>
      <c r="G551" s="18" t="str">
        <f t="shared" si="42"/>
        <v>less than 5000</v>
      </c>
      <c r="H551" s="1">
        <v>0.74</v>
      </c>
      <c r="I551" s="9">
        <v>0.74</v>
      </c>
      <c r="J551" s="1" t="e">
        <f>IF(#REF! &gt;= 0.5, "50% or More", "Less than 50%")</f>
        <v>#REF!</v>
      </c>
      <c r="K551" s="12">
        <v>4.0999999999999996</v>
      </c>
      <c r="L551" s="12">
        <f t="shared" si="43"/>
        <v>-0.17920801505897743</v>
      </c>
      <c r="M551" s="4">
        <v>412</v>
      </c>
      <c r="N551" s="4">
        <f t="shared" si="40"/>
        <v>1689.1999999999998</v>
      </c>
      <c r="O551" s="4" t="str">
        <f t="shared" si="44"/>
        <v>less than 1,000</v>
      </c>
      <c r="P551" s="4">
        <f t="shared" si="41"/>
        <v>782388</v>
      </c>
      <c r="Q551" t="s">
        <v>4543</v>
      </c>
      <c r="R551" t="s">
        <v>4544</v>
      </c>
      <c r="S551" t="s">
        <v>4545</v>
      </c>
      <c r="T551" t="s">
        <v>4546</v>
      </c>
      <c r="U551" t="s">
        <v>4547</v>
      </c>
      <c r="V551" t="s">
        <v>4548</v>
      </c>
      <c r="W551" t="s">
        <v>4549</v>
      </c>
      <c r="X551" t="s">
        <v>4550</v>
      </c>
    </row>
    <row r="552" spans="1:39" x14ac:dyDescent="0.4">
      <c r="A552" t="s">
        <v>4551</v>
      </c>
      <c r="B552" t="s">
        <v>4552</v>
      </c>
      <c r="C552" t="s">
        <v>2948</v>
      </c>
      <c r="D552" t="s">
        <v>13092</v>
      </c>
      <c r="E552" s="4">
        <v>899</v>
      </c>
      <c r="F552" s="18">
        <v>3499</v>
      </c>
      <c r="G552" s="18" t="str">
        <f t="shared" si="42"/>
        <v>less than 5000</v>
      </c>
      <c r="H552" s="1">
        <v>0.74</v>
      </c>
      <c r="I552" s="9">
        <v>0.74</v>
      </c>
      <c r="J552" s="1" t="e">
        <f>IF(#REF! &gt;= 0.5, "50% or More", "Less than 50%")</f>
        <v>#REF!</v>
      </c>
      <c r="K552" s="12">
        <v>3</v>
      </c>
      <c r="L552" s="12">
        <f t="shared" si="43"/>
        <v>-0.17942494673979387</v>
      </c>
      <c r="M552" s="4">
        <v>681</v>
      </c>
      <c r="N552" s="4">
        <f t="shared" si="40"/>
        <v>2043</v>
      </c>
      <c r="O552" s="4" t="str">
        <f t="shared" si="44"/>
        <v>less than 1,000</v>
      </c>
      <c r="P552" s="4">
        <f t="shared" si="41"/>
        <v>2382819</v>
      </c>
      <c r="Q552" t="s">
        <v>4553</v>
      </c>
      <c r="R552" t="s">
        <v>4554</v>
      </c>
      <c r="S552" t="s">
        <v>4555</v>
      </c>
      <c r="T552" t="s">
        <v>4556</v>
      </c>
      <c r="U552" t="s">
        <v>4557</v>
      </c>
      <c r="V552" t="s">
        <v>4558</v>
      </c>
      <c r="W552" t="s">
        <v>4559</v>
      </c>
      <c r="X552" t="s">
        <v>4560</v>
      </c>
    </row>
    <row r="553" spans="1:39" x14ac:dyDescent="0.4">
      <c r="A553" t="s">
        <v>4561</v>
      </c>
      <c r="B553" t="s">
        <v>4562</v>
      </c>
      <c r="C553" t="s">
        <v>2979</v>
      </c>
      <c r="D553" t="s">
        <v>13093</v>
      </c>
      <c r="E553" s="4">
        <v>1599</v>
      </c>
      <c r="F553" s="18">
        <v>3499</v>
      </c>
      <c r="G553" s="18" t="str">
        <f t="shared" si="42"/>
        <v>less than 5000</v>
      </c>
      <c r="H553" s="1">
        <v>0.54</v>
      </c>
      <c r="I553" s="9">
        <v>0.54</v>
      </c>
      <c r="J553" s="1" t="e">
        <f>IF(#REF! &gt;= 0.5, "50% or More", "Less than 50%")</f>
        <v>#REF!</v>
      </c>
      <c r="K553" s="12">
        <v>4</v>
      </c>
      <c r="L553" s="12">
        <f t="shared" si="43"/>
        <v>-0.17557356383042549</v>
      </c>
      <c r="M553" s="4">
        <v>36384</v>
      </c>
      <c r="N553" s="4">
        <f t="shared" si="40"/>
        <v>145536</v>
      </c>
      <c r="O553" s="4" t="str">
        <f t="shared" si="44"/>
        <v>1,000 or more</v>
      </c>
      <c r="P553" s="4">
        <f t="shared" si="41"/>
        <v>127307616</v>
      </c>
      <c r="Q553" t="s">
        <v>4563</v>
      </c>
      <c r="R553" t="s">
        <v>4564</v>
      </c>
      <c r="S553" t="s">
        <v>4565</v>
      </c>
      <c r="T553" t="s">
        <v>4566</v>
      </c>
      <c r="U553" t="s">
        <v>4567</v>
      </c>
      <c r="V553" t="s">
        <v>4568</v>
      </c>
      <c r="W553" t="s">
        <v>4569</v>
      </c>
      <c r="X553" t="s">
        <v>4570</v>
      </c>
    </row>
    <row r="554" spans="1:39" x14ac:dyDescent="0.4">
      <c r="A554" t="s">
        <v>4571</v>
      </c>
      <c r="B554" t="s">
        <v>4572</v>
      </c>
      <c r="C554" t="s">
        <v>4573</v>
      </c>
      <c r="D554" t="s">
        <v>13096</v>
      </c>
      <c r="E554" s="4">
        <v>120</v>
      </c>
      <c r="F554" s="18">
        <v>999</v>
      </c>
      <c r="G554" s="18" t="str">
        <f t="shared" si="42"/>
        <v>less than 1000</v>
      </c>
      <c r="H554" s="1">
        <v>0.88</v>
      </c>
      <c r="I554" s="9">
        <v>0.88</v>
      </c>
      <c r="J554" s="1" t="e">
        <f>IF(#REF! &gt;= 0.5, "50% or More", "Less than 50%")</f>
        <v>#REF!</v>
      </c>
      <c r="K554" s="12">
        <v>3.9</v>
      </c>
      <c r="L554" s="12">
        <f t="shared" si="43"/>
        <v>-0.17545848512089748</v>
      </c>
      <c r="M554" s="4">
        <v>6491</v>
      </c>
      <c r="N554" s="4">
        <f t="shared" si="40"/>
        <v>25314.899999999998</v>
      </c>
      <c r="O554" s="4" t="str">
        <f t="shared" si="44"/>
        <v>1,000 or more</v>
      </c>
      <c r="P554" s="4">
        <f t="shared" si="41"/>
        <v>6484509</v>
      </c>
      <c r="Q554" t="s">
        <v>4574</v>
      </c>
      <c r="R554" t="s">
        <v>4575</v>
      </c>
      <c r="S554" t="s">
        <v>4576</v>
      </c>
      <c r="T554" t="s">
        <v>4577</v>
      </c>
      <c r="U554" t="s">
        <v>4578</v>
      </c>
      <c r="V554" t="s">
        <v>4579</v>
      </c>
      <c r="W554" t="s">
        <v>4580</v>
      </c>
      <c r="X554" t="s">
        <v>4581</v>
      </c>
    </row>
    <row r="555" spans="1:39" x14ac:dyDescent="0.4">
      <c r="A555" t="s">
        <v>4582</v>
      </c>
      <c r="B555" t="s">
        <v>4583</v>
      </c>
      <c r="C555" t="s">
        <v>2948</v>
      </c>
      <c r="D555" t="s">
        <v>13092</v>
      </c>
      <c r="E555" s="4">
        <v>3999</v>
      </c>
      <c r="F555" s="18">
        <v>6999</v>
      </c>
      <c r="G555" s="18" t="str">
        <f t="shared" si="42"/>
        <v>5000 and above</v>
      </c>
      <c r="H555" s="1">
        <v>0.43</v>
      </c>
      <c r="I555" s="9">
        <v>0.43</v>
      </c>
      <c r="J555" s="1" t="e">
        <f>IF(#REF! &gt;= 0.5, "50% or More", "Less than 50%")</f>
        <v>#REF!</v>
      </c>
      <c r="K555" s="12">
        <v>4.0999999999999996</v>
      </c>
      <c r="L555" s="12">
        <f t="shared" si="43"/>
        <v>-0.17449063407841542</v>
      </c>
      <c r="M555" s="4">
        <v>10229</v>
      </c>
      <c r="N555" s="4">
        <f t="shared" si="40"/>
        <v>41938.899999999994</v>
      </c>
      <c r="O555" s="4" t="str">
        <f t="shared" si="44"/>
        <v>1,000 or more</v>
      </c>
      <c r="P555" s="4">
        <f t="shared" si="41"/>
        <v>71592771</v>
      </c>
      <c r="Q555" t="s">
        <v>4584</v>
      </c>
      <c r="R555" t="s">
        <v>4585</v>
      </c>
      <c r="S555" t="s">
        <v>4586</v>
      </c>
      <c r="T555" t="s">
        <v>4587</v>
      </c>
      <c r="U555" t="s">
        <v>4588</v>
      </c>
      <c r="V555" t="s">
        <v>4589</v>
      </c>
      <c r="W555" t="s">
        <v>4590</v>
      </c>
      <c r="X555" t="s">
        <v>4591</v>
      </c>
    </row>
    <row r="556" spans="1:39" x14ac:dyDescent="0.4">
      <c r="A556" t="s">
        <v>4592</v>
      </c>
      <c r="B556" t="s">
        <v>4165</v>
      </c>
      <c r="C556" t="s">
        <v>2990</v>
      </c>
      <c r="D556" t="s">
        <v>13094</v>
      </c>
      <c r="E556" s="4">
        <v>12999</v>
      </c>
      <c r="F556" s="18">
        <v>18999</v>
      </c>
      <c r="G556" s="18" t="str">
        <f t="shared" si="42"/>
        <v>5000 and above</v>
      </c>
      <c r="H556" s="1">
        <v>0.32</v>
      </c>
      <c r="I556" s="9">
        <v>0.32</v>
      </c>
      <c r="J556" s="1" t="e">
        <f>IF(#REF! &gt;= 0.5, "50% or More", "Less than 50%")</f>
        <v>#REF!</v>
      </c>
      <c r="K556" s="12">
        <v>4.0999999999999996</v>
      </c>
      <c r="L556" s="12">
        <f t="shared" si="43"/>
        <v>-0.17448929326097998</v>
      </c>
      <c r="M556" s="4">
        <v>50772</v>
      </c>
      <c r="N556" s="4">
        <f t="shared" si="40"/>
        <v>208165.19999999998</v>
      </c>
      <c r="O556" s="4" t="str">
        <f t="shared" si="44"/>
        <v>1,000 or more</v>
      </c>
      <c r="P556" s="4">
        <f t="shared" si="41"/>
        <v>964617228</v>
      </c>
      <c r="Q556" t="s">
        <v>4166</v>
      </c>
      <c r="R556" t="s">
        <v>3650</v>
      </c>
      <c r="S556" t="s">
        <v>3651</v>
      </c>
      <c r="T556" t="s">
        <v>3652</v>
      </c>
      <c r="U556" t="s">
        <v>3653</v>
      </c>
      <c r="V556" t="s">
        <v>3654</v>
      </c>
      <c r="W556" t="s">
        <v>4167</v>
      </c>
      <c r="X556" t="s">
        <v>4593</v>
      </c>
    </row>
    <row r="557" spans="1:39" x14ac:dyDescent="0.4">
      <c r="A557" t="s">
        <v>4594</v>
      </c>
      <c r="B557" t="s">
        <v>4595</v>
      </c>
      <c r="C557" t="s">
        <v>3973</v>
      </c>
      <c r="D557" t="s">
        <v>13093</v>
      </c>
      <c r="E557" s="4">
        <v>1599</v>
      </c>
      <c r="F557" s="18">
        <v>2599</v>
      </c>
      <c r="G557" s="18" t="str">
        <f t="shared" si="42"/>
        <v>less than 5000</v>
      </c>
      <c r="H557" s="1">
        <v>0.38</v>
      </c>
      <c r="I557" s="9">
        <v>0.38</v>
      </c>
      <c r="J557" s="1" t="e">
        <f>IF(#REF! &gt;= 0.5, "50% or More", "Less than 50%")</f>
        <v>#REF!</v>
      </c>
      <c r="K557" s="12">
        <v>4.3</v>
      </c>
      <c r="L557" s="12">
        <f t="shared" si="43"/>
        <v>-0.17450859423469339</v>
      </c>
      <c r="M557" s="4">
        <v>1801</v>
      </c>
      <c r="N557" s="4">
        <f t="shared" si="40"/>
        <v>7744.2999999999993</v>
      </c>
      <c r="O557" s="4" t="str">
        <f t="shared" si="44"/>
        <v>1,000 or more</v>
      </c>
      <c r="P557" s="4">
        <f t="shared" si="41"/>
        <v>4680799</v>
      </c>
      <c r="Q557" t="s">
        <v>4596</v>
      </c>
      <c r="R557" t="s">
        <v>4597</v>
      </c>
      <c r="S557" t="s">
        <v>4598</v>
      </c>
      <c r="T557" t="s">
        <v>4599</v>
      </c>
      <c r="U557" t="s">
        <v>4600</v>
      </c>
      <c r="V557" t="s">
        <v>4601</v>
      </c>
      <c r="W557" t="s">
        <v>4602</v>
      </c>
      <c r="X557" t="s">
        <v>4603</v>
      </c>
    </row>
    <row r="558" spans="1:39" x14ac:dyDescent="0.4">
      <c r="A558" t="s">
        <v>4604</v>
      </c>
      <c r="B558" t="s">
        <v>4605</v>
      </c>
      <c r="C558" t="s">
        <v>3162</v>
      </c>
      <c r="D558" t="s">
        <v>13093</v>
      </c>
      <c r="E558" s="4">
        <v>699</v>
      </c>
      <c r="F558" s="18">
        <v>1199</v>
      </c>
      <c r="G558" s="18" t="str">
        <f t="shared" si="42"/>
        <v>less than 5000</v>
      </c>
      <c r="H558" s="1">
        <v>0.42</v>
      </c>
      <c r="I558" s="9">
        <v>0.42</v>
      </c>
      <c r="J558" s="1" t="e">
        <f>IF(#REF! &gt;= 0.5, "50% or More", "Less than 50%")</f>
        <v>#REF!</v>
      </c>
      <c r="K558" s="12">
        <v>4</v>
      </c>
      <c r="L558" s="12">
        <f t="shared" si="43"/>
        <v>-0.174325899637298</v>
      </c>
      <c r="M558" s="4">
        <v>14404</v>
      </c>
      <c r="N558" s="4">
        <f t="shared" si="40"/>
        <v>57616</v>
      </c>
      <c r="O558" s="4" t="str">
        <f t="shared" si="44"/>
        <v>1,000 or more</v>
      </c>
      <c r="P558" s="4">
        <f t="shared" si="41"/>
        <v>17270396</v>
      </c>
      <c r="Q558" t="s">
        <v>4606</v>
      </c>
      <c r="R558" t="s">
        <v>3666</v>
      </c>
      <c r="S558" t="s">
        <v>3667</v>
      </c>
      <c r="T558" t="s">
        <v>3668</v>
      </c>
      <c r="U558" t="s">
        <v>3669</v>
      </c>
      <c r="V558" t="s">
        <v>3670</v>
      </c>
      <c r="W558" t="s">
        <v>4607</v>
      </c>
      <c r="X558" t="s">
        <v>4608</v>
      </c>
    </row>
    <row r="559" spans="1:39" x14ac:dyDescent="0.4">
      <c r="A559" t="s">
        <v>4609</v>
      </c>
      <c r="B559" t="s">
        <v>4610</v>
      </c>
      <c r="C559" t="s">
        <v>4611</v>
      </c>
      <c r="D559" t="s">
        <v>13093</v>
      </c>
      <c r="E559" s="4">
        <v>99</v>
      </c>
      <c r="F559" s="18">
        <v>999</v>
      </c>
      <c r="G559" s="18" t="str">
        <f t="shared" si="42"/>
        <v>less than 1000</v>
      </c>
      <c r="H559" s="1">
        <v>0.9</v>
      </c>
      <c r="I559" s="9">
        <v>0.9</v>
      </c>
      <c r="J559" s="1" t="e">
        <f>IF(#REF! &gt;= 0.5, "50% or More", "Less than 50%")</f>
        <v>#REF!</v>
      </c>
      <c r="K559" s="12">
        <v>4.4000000000000004</v>
      </c>
      <c r="L559" s="12">
        <f t="shared" si="43"/>
        <v>-0.17438078174445393</v>
      </c>
      <c r="M559" s="4">
        <v>305</v>
      </c>
      <c r="N559" s="4">
        <f t="shared" si="40"/>
        <v>1342</v>
      </c>
      <c r="O559" s="4" t="str">
        <f t="shared" si="44"/>
        <v>less than 1,000</v>
      </c>
      <c r="P559" s="4">
        <f t="shared" si="41"/>
        <v>304695</v>
      </c>
      <c r="Q559" t="s">
        <v>4612</v>
      </c>
      <c r="R559" t="s">
        <v>4613</v>
      </c>
      <c r="S559" t="s">
        <v>4614</v>
      </c>
      <c r="T559" t="s">
        <v>4615</v>
      </c>
      <c r="U559" t="s">
        <v>4616</v>
      </c>
      <c r="V559" t="s">
        <v>4617</v>
      </c>
      <c r="W559" t="s">
        <v>4618</v>
      </c>
      <c r="X559" t="s">
        <v>4619</v>
      </c>
    </row>
    <row r="560" spans="1:39" x14ac:dyDescent="0.4">
      <c r="A560" t="s">
        <v>4620</v>
      </c>
      <c r="B560" t="s">
        <v>4621</v>
      </c>
      <c r="C560" t="s">
        <v>2990</v>
      </c>
      <c r="D560" t="s">
        <v>13094</v>
      </c>
      <c r="E560" s="4">
        <v>7915</v>
      </c>
      <c r="F560" s="18">
        <v>9999</v>
      </c>
      <c r="G560" s="18" t="str">
        <f t="shared" si="42"/>
        <v>5000 and above</v>
      </c>
      <c r="H560" s="1">
        <v>0.21</v>
      </c>
      <c r="I560" s="9">
        <v>0.21</v>
      </c>
      <c r="J560" s="1" t="e">
        <f>IF(#REF! &gt;= 0.5, "50% or More", "Less than 50%")</f>
        <v>#REF!</v>
      </c>
      <c r="K560" s="12">
        <v>4.3</v>
      </c>
      <c r="L560" s="12">
        <f t="shared" si="43"/>
        <v>-0.17722285486967465</v>
      </c>
      <c r="M560" s="4">
        <v>1376</v>
      </c>
      <c r="N560" s="4">
        <f t="shared" si="40"/>
        <v>5916.8</v>
      </c>
      <c r="O560" s="4" t="str">
        <f t="shared" si="44"/>
        <v>1,000 or more</v>
      </c>
      <c r="P560" s="4">
        <f t="shared" si="41"/>
        <v>13758624</v>
      </c>
      <c r="Q560" t="s">
        <v>4622</v>
      </c>
      <c r="R560" t="s">
        <v>4623</v>
      </c>
      <c r="S560" t="s">
        <v>4624</v>
      </c>
      <c r="T560" t="s">
        <v>4625</v>
      </c>
      <c r="U560" t="s">
        <v>4626</v>
      </c>
      <c r="V560" t="s">
        <v>4627</v>
      </c>
      <c r="W560" t="s">
        <v>4628</v>
      </c>
      <c r="X560" t="s">
        <v>4629</v>
      </c>
    </row>
    <row r="561" spans="1:39" x14ac:dyDescent="0.4">
      <c r="A561" t="s">
        <v>4630</v>
      </c>
      <c r="B561" t="s">
        <v>4631</v>
      </c>
      <c r="C561" t="s">
        <v>2948</v>
      </c>
      <c r="D561" t="s">
        <v>13092</v>
      </c>
      <c r="E561" s="4">
        <v>1499</v>
      </c>
      <c r="F561" s="18">
        <v>7999</v>
      </c>
      <c r="G561" s="18" t="str">
        <f t="shared" si="42"/>
        <v>5000 and above</v>
      </c>
      <c r="H561" s="1">
        <v>0.81</v>
      </c>
      <c r="I561" s="9">
        <v>0.81</v>
      </c>
      <c r="J561" s="1" t="e">
        <f>IF(#REF! &gt;= 0.5, "50% or More", "Less than 50%")</f>
        <v>#REF!</v>
      </c>
      <c r="K561" s="12">
        <v>4.2</v>
      </c>
      <c r="L561" s="12">
        <f t="shared" si="43"/>
        <v>-0.17655904535961064</v>
      </c>
      <c r="M561" s="4">
        <v>22638</v>
      </c>
      <c r="N561" s="4">
        <f t="shared" si="40"/>
        <v>95079.6</v>
      </c>
      <c r="O561" s="4" t="str">
        <f t="shared" si="44"/>
        <v>1,000 or more</v>
      </c>
      <c r="P561" s="4">
        <f t="shared" si="41"/>
        <v>181081362</v>
      </c>
      <c r="Q561" t="s">
        <v>4632</v>
      </c>
      <c r="R561" t="s">
        <v>3184</v>
      </c>
      <c r="S561" t="s">
        <v>3185</v>
      </c>
      <c r="T561" t="s">
        <v>3186</v>
      </c>
      <c r="U561" t="s">
        <v>3187</v>
      </c>
      <c r="V561" t="s">
        <v>3188</v>
      </c>
      <c r="W561" t="s">
        <v>4633</v>
      </c>
      <c r="X561" t="s">
        <v>4634</v>
      </c>
    </row>
    <row r="562" spans="1:39" x14ac:dyDescent="0.4">
      <c r="A562" t="s">
        <v>4635</v>
      </c>
      <c r="B562" t="s">
        <v>4636</v>
      </c>
      <c r="C562" t="s">
        <v>3045</v>
      </c>
      <c r="D562" t="s">
        <v>13094</v>
      </c>
      <c r="E562" s="4">
        <v>1055</v>
      </c>
      <c r="F562" s="18">
        <v>1249</v>
      </c>
      <c r="G562" s="18" t="str">
        <f t="shared" si="42"/>
        <v>less than 5000</v>
      </c>
      <c r="H562" s="1">
        <v>0.16</v>
      </c>
      <c r="I562" s="9">
        <v>0.16</v>
      </c>
      <c r="J562" s="1" t="e">
        <f>IF(#REF! &gt;= 0.5, "50% or More", "Less than 50%")</f>
        <v>#REF!</v>
      </c>
      <c r="K562" s="12">
        <v>3.8</v>
      </c>
      <c r="L562" s="12">
        <f t="shared" si="43"/>
        <v>-0.17749960683874469</v>
      </c>
      <c r="M562" s="4">
        <v>2352</v>
      </c>
      <c r="N562" s="4">
        <f t="shared" si="40"/>
        <v>8937.6</v>
      </c>
      <c r="O562" s="4" t="str">
        <f t="shared" si="44"/>
        <v>1,000 or more</v>
      </c>
      <c r="P562" s="4">
        <f t="shared" si="41"/>
        <v>2937648</v>
      </c>
      <c r="Q562" t="s">
        <v>4637</v>
      </c>
      <c r="R562" t="s">
        <v>4638</v>
      </c>
      <c r="S562" t="s">
        <v>4639</v>
      </c>
      <c r="T562" t="s">
        <v>4640</v>
      </c>
      <c r="U562" t="s">
        <v>4641</v>
      </c>
      <c r="V562" t="s">
        <v>4642</v>
      </c>
      <c r="W562" t="s">
        <v>4643</v>
      </c>
      <c r="X562" t="s">
        <v>4644</v>
      </c>
    </row>
    <row r="563" spans="1:39" x14ac:dyDescent="0.4">
      <c r="A563" t="s">
        <v>4645</v>
      </c>
      <c r="B563" t="s">
        <v>4646</v>
      </c>
      <c r="C563" t="s">
        <v>3777</v>
      </c>
      <c r="D563" t="s">
        <v>13093</v>
      </c>
      <c r="E563" s="4">
        <v>150</v>
      </c>
      <c r="F563" s="18">
        <v>599</v>
      </c>
      <c r="G563" s="18" t="str">
        <f t="shared" si="42"/>
        <v>less than 1000</v>
      </c>
      <c r="H563" s="1">
        <v>0.75</v>
      </c>
      <c r="I563" s="9">
        <v>0.75</v>
      </c>
      <c r="J563" s="1" t="e">
        <f>IF(#REF! &gt;= 0.5, "50% or More", "Less than 50%")</f>
        <v>#REF!</v>
      </c>
      <c r="K563" s="12">
        <v>4.3</v>
      </c>
      <c r="L563" s="12">
        <f t="shared" si="43"/>
        <v>-0.17918240395133173</v>
      </c>
      <c r="M563" s="4">
        <v>714</v>
      </c>
      <c r="N563" s="4">
        <f t="shared" si="40"/>
        <v>3070.2</v>
      </c>
      <c r="O563" s="4" t="str">
        <f t="shared" si="44"/>
        <v>less than 1,000</v>
      </c>
      <c r="P563" s="4">
        <f t="shared" si="41"/>
        <v>427686</v>
      </c>
      <c r="Q563" t="s">
        <v>4647</v>
      </c>
      <c r="R563" t="s">
        <v>4648</v>
      </c>
      <c r="S563" t="s">
        <v>4649</v>
      </c>
      <c r="T563" t="s">
        <v>4650</v>
      </c>
      <c r="U563" t="s">
        <v>4651</v>
      </c>
      <c r="V563" t="s">
        <v>4652</v>
      </c>
      <c r="W563" t="s">
        <v>4653</v>
      </c>
      <c r="X563" t="s">
        <v>4654</v>
      </c>
      <c r="AM563" t="s">
        <v>13097</v>
      </c>
    </row>
    <row r="564" spans="1:39" x14ac:dyDescent="0.4">
      <c r="A564" t="s">
        <v>652</v>
      </c>
      <c r="B564" t="s">
        <v>653</v>
      </c>
      <c r="C564" t="s">
        <v>18</v>
      </c>
      <c r="D564" t="s">
        <v>13079</v>
      </c>
      <c r="E564" s="4">
        <v>219</v>
      </c>
      <c r="F564" s="18">
        <v>700</v>
      </c>
      <c r="G564" s="18" t="str">
        <f t="shared" si="42"/>
        <v>less than 1000</v>
      </c>
      <c r="H564" s="1">
        <v>0.69</v>
      </c>
      <c r="I564" s="9">
        <v>0.69</v>
      </c>
      <c r="J564" s="1" t="e">
        <f>IF(#REF! &gt;= 0.5, "50% or More", "Less than 50%")</f>
        <v>#REF!</v>
      </c>
      <c r="K564" s="12">
        <v>4.3</v>
      </c>
      <c r="L564" s="12">
        <f t="shared" si="43"/>
        <v>-0.18047792663926798</v>
      </c>
      <c r="M564" s="4">
        <v>20052</v>
      </c>
      <c r="N564" s="4">
        <f t="shared" si="40"/>
        <v>86223.599999999991</v>
      </c>
      <c r="O564" s="4" t="str">
        <f t="shared" si="44"/>
        <v>1,000 or more</v>
      </c>
      <c r="P564" s="4">
        <f t="shared" si="41"/>
        <v>14036400</v>
      </c>
      <c r="Q564" t="s">
        <v>654</v>
      </c>
      <c r="R564" t="s">
        <v>655</v>
      </c>
      <c r="S564" t="s">
        <v>656</v>
      </c>
      <c r="T564" t="s">
        <v>657</v>
      </c>
      <c r="U564" t="s">
        <v>658</v>
      </c>
      <c r="V564" t="s">
        <v>659</v>
      </c>
      <c r="W564" t="s">
        <v>4655</v>
      </c>
      <c r="X564" t="s">
        <v>4656</v>
      </c>
    </row>
    <row r="565" spans="1:39" x14ac:dyDescent="0.4">
      <c r="A565" t="s">
        <v>4657</v>
      </c>
      <c r="B565" t="s">
        <v>4658</v>
      </c>
      <c r="C565" t="s">
        <v>3973</v>
      </c>
      <c r="D565" t="s">
        <v>13093</v>
      </c>
      <c r="E565" s="4">
        <v>474</v>
      </c>
      <c r="F565" s="18">
        <v>1799</v>
      </c>
      <c r="G565" s="18" t="str">
        <f t="shared" si="42"/>
        <v>less than 5000</v>
      </c>
      <c r="H565" s="1">
        <v>0.74</v>
      </c>
      <c r="I565" s="9">
        <v>0.74</v>
      </c>
      <c r="J565" s="1" t="e">
        <f>IF(#REF! &gt;= 0.5, "50% or More", "Less than 50%")</f>
        <v>#REF!</v>
      </c>
      <c r="K565" s="12">
        <v>4.3</v>
      </c>
      <c r="L565" s="12">
        <f t="shared" si="43"/>
        <v>-0.18149876294773207</v>
      </c>
      <c r="M565" s="4">
        <v>1454</v>
      </c>
      <c r="N565" s="4">
        <f t="shared" si="40"/>
        <v>6252.2</v>
      </c>
      <c r="O565" s="4" t="str">
        <f t="shared" si="44"/>
        <v>1,000 or more</v>
      </c>
      <c r="P565" s="4">
        <f t="shared" si="41"/>
        <v>2615746</v>
      </c>
      <c r="Q565" t="s">
        <v>4659</v>
      </c>
      <c r="R565" t="s">
        <v>4660</v>
      </c>
      <c r="S565" t="s">
        <v>4661</v>
      </c>
      <c r="T565" t="s">
        <v>4662</v>
      </c>
      <c r="U565" t="s">
        <v>4663</v>
      </c>
      <c r="V565" t="s">
        <v>13041</v>
      </c>
      <c r="W565" t="s">
        <v>4664</v>
      </c>
      <c r="X565" t="s">
        <v>4665</v>
      </c>
    </row>
    <row r="566" spans="1:39" x14ac:dyDescent="0.4">
      <c r="A566" t="s">
        <v>687</v>
      </c>
      <c r="B566" t="s">
        <v>688</v>
      </c>
      <c r="C566" t="s">
        <v>18</v>
      </c>
      <c r="D566" t="s">
        <v>13079</v>
      </c>
      <c r="E566" s="4">
        <v>115</v>
      </c>
      <c r="F566" s="18">
        <v>499</v>
      </c>
      <c r="G566" s="18" t="str">
        <f t="shared" si="42"/>
        <v>less than 500</v>
      </c>
      <c r="H566" s="1">
        <v>0.77</v>
      </c>
      <c r="I566" s="9">
        <v>0.77</v>
      </c>
      <c r="J566" s="1" t="e">
        <f>IF(#REF! &gt;= 0.5, "50% or More", "Less than 50%")</f>
        <v>#REF!</v>
      </c>
      <c r="K566" s="12">
        <v>4</v>
      </c>
      <c r="L566" s="12">
        <f t="shared" si="43"/>
        <v>-0.18275791128114247</v>
      </c>
      <c r="M566" s="4">
        <v>7732</v>
      </c>
      <c r="N566" s="4">
        <f t="shared" si="40"/>
        <v>30928</v>
      </c>
      <c r="O566" s="4" t="str">
        <f t="shared" si="44"/>
        <v>1,000 or more</v>
      </c>
      <c r="P566" s="4">
        <f t="shared" si="41"/>
        <v>3858268</v>
      </c>
      <c r="Q566" t="s">
        <v>689</v>
      </c>
      <c r="R566" t="s">
        <v>690</v>
      </c>
      <c r="S566" t="s">
        <v>691</v>
      </c>
      <c r="T566" t="s">
        <v>692</v>
      </c>
      <c r="U566" t="s">
        <v>693</v>
      </c>
      <c r="V566" t="s">
        <v>694</v>
      </c>
      <c r="W566" t="s">
        <v>4666</v>
      </c>
      <c r="X566" t="s">
        <v>4667</v>
      </c>
    </row>
    <row r="567" spans="1:39" x14ac:dyDescent="0.4">
      <c r="A567" t="s">
        <v>4668</v>
      </c>
      <c r="B567" t="s">
        <v>4669</v>
      </c>
      <c r="C567" t="s">
        <v>3162</v>
      </c>
      <c r="D567" t="s">
        <v>13093</v>
      </c>
      <c r="E567" s="4">
        <v>239</v>
      </c>
      <c r="F567" s="18">
        <v>599</v>
      </c>
      <c r="G567" s="18" t="str">
        <f t="shared" si="42"/>
        <v>less than 1000</v>
      </c>
      <c r="H567" s="1">
        <v>0.6</v>
      </c>
      <c r="I567" s="9">
        <v>0.6</v>
      </c>
      <c r="J567" s="1" t="e">
        <f>IF(#REF! &gt;= 0.5, "50% or More", "Less than 50%")</f>
        <v>#REF!</v>
      </c>
      <c r="K567" s="12">
        <v>3.9</v>
      </c>
      <c r="L567" s="12">
        <f t="shared" si="43"/>
        <v>-0.18249339616841853</v>
      </c>
      <c r="M567" s="4">
        <v>2147</v>
      </c>
      <c r="N567" s="4">
        <f t="shared" si="40"/>
        <v>8373.2999999999993</v>
      </c>
      <c r="O567" s="4" t="str">
        <f t="shared" si="44"/>
        <v>1,000 or more</v>
      </c>
      <c r="P567" s="4">
        <f t="shared" si="41"/>
        <v>1286053</v>
      </c>
      <c r="Q567" t="s">
        <v>4670</v>
      </c>
      <c r="R567" t="s">
        <v>4276</v>
      </c>
      <c r="S567" t="s">
        <v>4277</v>
      </c>
      <c r="T567" t="s">
        <v>4278</v>
      </c>
      <c r="U567" t="s">
        <v>4279</v>
      </c>
      <c r="V567" t="s">
        <v>4280</v>
      </c>
      <c r="W567" t="s">
        <v>4671</v>
      </c>
      <c r="X567" t="s">
        <v>4672</v>
      </c>
    </row>
    <row r="568" spans="1:39" x14ac:dyDescent="0.4">
      <c r="A568" t="s">
        <v>4673</v>
      </c>
      <c r="B568" t="s">
        <v>4674</v>
      </c>
      <c r="C568" t="s">
        <v>2990</v>
      </c>
      <c r="D568" t="s">
        <v>13094</v>
      </c>
      <c r="E568" s="4">
        <v>7499</v>
      </c>
      <c r="F568" s="18">
        <v>9499</v>
      </c>
      <c r="G568" s="18" t="str">
        <f t="shared" si="42"/>
        <v>5000 and above</v>
      </c>
      <c r="H568" s="1">
        <v>0.21</v>
      </c>
      <c r="I568" s="9">
        <v>0.21</v>
      </c>
      <c r="J568" s="1" t="e">
        <f>IF(#REF! &gt;= 0.5, "50% or More", "Less than 50%")</f>
        <v>#REF!</v>
      </c>
      <c r="K568" s="12">
        <v>4.0999999999999996</v>
      </c>
      <c r="L568" s="12">
        <f t="shared" si="43"/>
        <v>-0.18208712424097107</v>
      </c>
      <c r="M568" s="4">
        <v>313832</v>
      </c>
      <c r="N568" s="4">
        <f t="shared" si="40"/>
        <v>1286711.2</v>
      </c>
      <c r="O568" s="4" t="str">
        <f t="shared" si="44"/>
        <v>1,000 or more</v>
      </c>
      <c r="P568" s="4">
        <f t="shared" si="41"/>
        <v>2981090168</v>
      </c>
      <c r="Q568" t="s">
        <v>4675</v>
      </c>
      <c r="R568" t="s">
        <v>3253</v>
      </c>
      <c r="S568" t="s">
        <v>3254</v>
      </c>
      <c r="T568" t="s">
        <v>3255</v>
      </c>
      <c r="U568" t="s">
        <v>3256</v>
      </c>
      <c r="V568" t="s">
        <v>3257</v>
      </c>
      <c r="W568" t="s">
        <v>3263</v>
      </c>
      <c r="X568" t="s">
        <v>4676</v>
      </c>
    </row>
    <row r="569" spans="1:39" x14ac:dyDescent="0.4">
      <c r="A569" t="s">
        <v>4677</v>
      </c>
      <c r="B569" t="s">
        <v>4678</v>
      </c>
      <c r="C569" t="s">
        <v>2948</v>
      </c>
      <c r="D569" t="s">
        <v>13092</v>
      </c>
      <c r="E569" s="4">
        <v>265</v>
      </c>
      <c r="F569" s="18">
        <v>999</v>
      </c>
      <c r="G569" s="18" t="str">
        <f t="shared" si="42"/>
        <v>less than 1000</v>
      </c>
      <c r="H569" s="1">
        <v>0.73</v>
      </c>
      <c r="I569" s="9">
        <v>0.73</v>
      </c>
      <c r="J569" s="1" t="e">
        <f>IF(#REF! &gt;= 0.5, "50% or More", "Less than 50%")</f>
        <v>#REF!</v>
      </c>
      <c r="K569" s="12">
        <v>3.7</v>
      </c>
      <c r="L569" s="12">
        <f t="shared" si="43"/>
        <v>-0.18217928797206773</v>
      </c>
      <c r="M569" s="4">
        <v>465</v>
      </c>
      <c r="N569" s="4">
        <f t="shared" si="40"/>
        <v>1720.5</v>
      </c>
      <c r="O569" s="4" t="str">
        <f t="shared" si="44"/>
        <v>less than 1,000</v>
      </c>
      <c r="P569" s="4">
        <f t="shared" si="41"/>
        <v>464535</v>
      </c>
      <c r="Q569" t="s">
        <v>4679</v>
      </c>
      <c r="R569" t="s">
        <v>4680</v>
      </c>
      <c r="S569" t="s">
        <v>4681</v>
      </c>
      <c r="T569" t="s">
        <v>4682</v>
      </c>
      <c r="U569" t="s">
        <v>4683</v>
      </c>
      <c r="V569" t="s">
        <v>4684</v>
      </c>
      <c r="W569" t="s">
        <v>4685</v>
      </c>
      <c r="X569" t="s">
        <v>4686</v>
      </c>
    </row>
    <row r="570" spans="1:39" x14ac:dyDescent="0.4">
      <c r="A570" t="s">
        <v>4687</v>
      </c>
      <c r="B570" t="s">
        <v>4688</v>
      </c>
      <c r="C570" t="s">
        <v>2990</v>
      </c>
      <c r="D570" t="s">
        <v>13094</v>
      </c>
      <c r="E570" s="4">
        <v>37990</v>
      </c>
      <c r="F570" s="18">
        <v>74999</v>
      </c>
      <c r="G570" s="18" t="str">
        <f t="shared" si="42"/>
        <v>5000 and above</v>
      </c>
      <c r="H570" s="1">
        <v>0.49</v>
      </c>
      <c r="I570" s="9">
        <v>0.49</v>
      </c>
      <c r="J570" s="1" t="e">
        <f>IF(#REF! &gt;= 0.5, "50% or More", "Less than 50%")</f>
        <v>#REF!</v>
      </c>
      <c r="K570" s="12">
        <v>4.2</v>
      </c>
      <c r="L570" s="12">
        <f t="shared" si="43"/>
        <v>-0.18063848136835811</v>
      </c>
      <c r="M570" s="4">
        <v>27790</v>
      </c>
      <c r="N570" s="4">
        <f t="shared" si="40"/>
        <v>116718</v>
      </c>
      <c r="O570" s="4" t="str">
        <f t="shared" si="44"/>
        <v>1,000 or more</v>
      </c>
      <c r="P570" s="4">
        <f t="shared" si="41"/>
        <v>2084222210</v>
      </c>
      <c r="Q570" t="s">
        <v>4689</v>
      </c>
      <c r="R570" t="s">
        <v>4690</v>
      </c>
      <c r="S570" t="s">
        <v>4691</v>
      </c>
      <c r="T570" t="s">
        <v>4692</v>
      </c>
      <c r="U570" t="s">
        <v>4693</v>
      </c>
      <c r="V570" t="s">
        <v>4694</v>
      </c>
      <c r="W570" t="s">
        <v>4695</v>
      </c>
      <c r="X570" t="s">
        <v>4696</v>
      </c>
    </row>
    <row r="571" spans="1:39" x14ac:dyDescent="0.4">
      <c r="A571" t="s">
        <v>707</v>
      </c>
      <c r="B571" t="s">
        <v>708</v>
      </c>
      <c r="C571" t="s">
        <v>18</v>
      </c>
      <c r="D571" t="s">
        <v>13079</v>
      </c>
      <c r="E571" s="4">
        <v>199</v>
      </c>
      <c r="F571" s="18">
        <v>499</v>
      </c>
      <c r="G571" s="18" t="str">
        <f t="shared" si="42"/>
        <v>less than 500</v>
      </c>
      <c r="H571" s="1">
        <v>0.6</v>
      </c>
      <c r="I571" s="9">
        <v>0.6</v>
      </c>
      <c r="J571" s="1" t="e">
        <f>IF(#REF! &gt;= 0.5, "50% or More", "Less than 50%")</f>
        <v>#REF!</v>
      </c>
      <c r="K571" s="12">
        <v>4.0999999999999996</v>
      </c>
      <c r="L571" s="12">
        <f t="shared" si="43"/>
        <v>-0.18073378724738545</v>
      </c>
      <c r="M571" s="4">
        <v>602</v>
      </c>
      <c r="N571" s="4">
        <f t="shared" si="40"/>
        <v>2468.1999999999998</v>
      </c>
      <c r="O571" s="4" t="str">
        <f t="shared" si="44"/>
        <v>less than 1,000</v>
      </c>
      <c r="P571" s="4">
        <f t="shared" si="41"/>
        <v>300398</v>
      </c>
      <c r="Q571" t="s">
        <v>709</v>
      </c>
      <c r="R571" t="s">
        <v>710</v>
      </c>
      <c r="S571" t="s">
        <v>711</v>
      </c>
      <c r="T571" t="s">
        <v>712</v>
      </c>
      <c r="U571" t="s">
        <v>713</v>
      </c>
      <c r="V571" t="s">
        <v>714</v>
      </c>
      <c r="W571" t="s">
        <v>4697</v>
      </c>
      <c r="X571" t="s">
        <v>4698</v>
      </c>
    </row>
    <row r="572" spans="1:39" x14ac:dyDescent="0.4">
      <c r="A572" t="s">
        <v>717</v>
      </c>
      <c r="B572" t="s">
        <v>718</v>
      </c>
      <c r="C572" t="s">
        <v>18</v>
      </c>
      <c r="D572" t="s">
        <v>13079</v>
      </c>
      <c r="E572" s="4">
        <v>179</v>
      </c>
      <c r="F572" s="18">
        <v>399</v>
      </c>
      <c r="G572" s="18" t="str">
        <f t="shared" si="42"/>
        <v>less than 500</v>
      </c>
      <c r="H572" s="1">
        <v>0.55000000000000004</v>
      </c>
      <c r="I572" s="9">
        <v>0.55000000000000004</v>
      </c>
      <c r="J572" s="1" t="e">
        <f>IF(#REF! &gt;= 0.5, "50% or More", "Less than 50%")</f>
        <v>#REF!</v>
      </c>
      <c r="K572" s="12">
        <v>4</v>
      </c>
      <c r="L572" s="12">
        <f t="shared" si="43"/>
        <v>-0.18080433426006942</v>
      </c>
      <c r="M572" s="4">
        <v>1423</v>
      </c>
      <c r="N572" s="4">
        <f t="shared" si="40"/>
        <v>5692</v>
      </c>
      <c r="O572" s="4" t="str">
        <f t="shared" si="44"/>
        <v>1,000 or more</v>
      </c>
      <c r="P572" s="4">
        <f t="shared" si="41"/>
        <v>567777</v>
      </c>
      <c r="Q572" t="s">
        <v>719</v>
      </c>
      <c r="R572" t="s">
        <v>720</v>
      </c>
      <c r="S572" t="s">
        <v>721</v>
      </c>
      <c r="T572" t="s">
        <v>722</v>
      </c>
      <c r="U572" t="s">
        <v>723</v>
      </c>
      <c r="V572" t="s">
        <v>13028</v>
      </c>
      <c r="W572" t="s">
        <v>4699</v>
      </c>
      <c r="X572" t="s">
        <v>4700</v>
      </c>
    </row>
    <row r="573" spans="1:39" x14ac:dyDescent="0.4">
      <c r="A573" t="s">
        <v>4701</v>
      </c>
      <c r="B573" t="s">
        <v>4702</v>
      </c>
      <c r="C573" t="s">
        <v>3433</v>
      </c>
      <c r="D573" t="s">
        <v>13093</v>
      </c>
      <c r="E573" s="4">
        <v>1799</v>
      </c>
      <c r="F573" s="18">
        <v>3999</v>
      </c>
      <c r="G573" s="18" t="str">
        <f t="shared" si="42"/>
        <v>less than 5000</v>
      </c>
      <c r="H573" s="1">
        <v>0.55000000000000004</v>
      </c>
      <c r="I573" s="9">
        <v>0.55000000000000004</v>
      </c>
      <c r="J573" s="1" t="e">
        <f>IF(#REF! &gt;= 0.5, "50% or More", "Less than 50%")</f>
        <v>#REF!</v>
      </c>
      <c r="K573" s="12">
        <v>4.5999999999999996</v>
      </c>
      <c r="L573" s="12">
        <f t="shared" si="43"/>
        <v>-0.18067416941789896</v>
      </c>
      <c r="M573" s="4">
        <v>245</v>
      </c>
      <c r="N573" s="4">
        <f t="shared" si="40"/>
        <v>1127</v>
      </c>
      <c r="O573" s="4" t="str">
        <f t="shared" si="44"/>
        <v>less than 1,000</v>
      </c>
      <c r="P573" s="4">
        <f t="shared" si="41"/>
        <v>979755</v>
      </c>
      <c r="Q573" t="s">
        <v>4703</v>
      </c>
      <c r="R573" t="s">
        <v>4704</v>
      </c>
      <c r="S573" t="s">
        <v>4705</v>
      </c>
      <c r="T573" t="s">
        <v>4706</v>
      </c>
      <c r="U573" t="s">
        <v>4707</v>
      </c>
      <c r="V573" t="s">
        <v>4708</v>
      </c>
      <c r="W573" t="s">
        <v>4709</v>
      </c>
      <c r="X573" t="s">
        <v>4710</v>
      </c>
    </row>
    <row r="574" spans="1:39" x14ac:dyDescent="0.4">
      <c r="A574" t="s">
        <v>4711</v>
      </c>
      <c r="B574" t="s">
        <v>4712</v>
      </c>
      <c r="C574" t="s">
        <v>2990</v>
      </c>
      <c r="D574" t="s">
        <v>13094</v>
      </c>
      <c r="E574" s="4">
        <v>8499</v>
      </c>
      <c r="F574" s="18">
        <v>11999</v>
      </c>
      <c r="G574" s="18" t="str">
        <f t="shared" si="42"/>
        <v>5000 and above</v>
      </c>
      <c r="H574" s="1">
        <v>0.28999999999999998</v>
      </c>
      <c r="I574" s="9">
        <v>0.28999999999999998</v>
      </c>
      <c r="J574" s="1" t="e">
        <f>IF(#REF! &gt;= 0.5, "50% or More", "Less than 50%")</f>
        <v>#REF!</v>
      </c>
      <c r="K574" s="12">
        <v>3.9</v>
      </c>
      <c r="L574" s="12">
        <f t="shared" si="43"/>
        <v>-0.18186999470367857</v>
      </c>
      <c r="M574" s="4">
        <v>276</v>
      </c>
      <c r="N574" s="4">
        <f t="shared" si="40"/>
        <v>1076.3999999999999</v>
      </c>
      <c r="O574" s="4" t="str">
        <f t="shared" si="44"/>
        <v>less than 1,000</v>
      </c>
      <c r="P574" s="4">
        <f t="shared" si="41"/>
        <v>3311724</v>
      </c>
      <c r="Q574" t="s">
        <v>4713</v>
      </c>
      <c r="R574" t="s">
        <v>4714</v>
      </c>
      <c r="S574" t="s">
        <v>4715</v>
      </c>
      <c r="T574" t="s">
        <v>4716</v>
      </c>
      <c r="U574" t="s">
        <v>4717</v>
      </c>
      <c r="V574" t="s">
        <v>4718</v>
      </c>
      <c r="W574" t="s">
        <v>4719</v>
      </c>
      <c r="X574" t="s">
        <v>4720</v>
      </c>
    </row>
    <row r="575" spans="1:39" x14ac:dyDescent="0.4">
      <c r="A575" t="s">
        <v>4721</v>
      </c>
      <c r="B575" t="s">
        <v>4722</v>
      </c>
      <c r="C575" t="s">
        <v>2948</v>
      </c>
      <c r="D575" t="s">
        <v>13092</v>
      </c>
      <c r="E575" s="4">
        <v>1999</v>
      </c>
      <c r="F575" s="18">
        <v>3999</v>
      </c>
      <c r="G575" s="18" t="str">
        <f t="shared" si="42"/>
        <v>less than 5000</v>
      </c>
      <c r="H575" s="1">
        <v>0.5</v>
      </c>
      <c r="I575" s="9">
        <v>0.5</v>
      </c>
      <c r="J575" s="1" t="e">
        <f>IF(#REF! &gt;= 0.5, "50% or More", "Less than 50%")</f>
        <v>#REF!</v>
      </c>
      <c r="K575" s="12">
        <v>4</v>
      </c>
      <c r="L575" s="12">
        <f t="shared" si="43"/>
        <v>-0.18247486442181507</v>
      </c>
      <c r="M575" s="4">
        <v>30254</v>
      </c>
      <c r="N575" s="4">
        <f t="shared" si="40"/>
        <v>121016</v>
      </c>
      <c r="O575" s="4" t="str">
        <f t="shared" si="44"/>
        <v>1,000 or more</v>
      </c>
      <c r="P575" s="4">
        <f t="shared" si="41"/>
        <v>120985746</v>
      </c>
      <c r="Q575" t="s">
        <v>4723</v>
      </c>
      <c r="R575" t="s">
        <v>4724</v>
      </c>
      <c r="S575" t="s">
        <v>4725</v>
      </c>
      <c r="T575" t="s">
        <v>4726</v>
      </c>
      <c r="U575" t="s">
        <v>4727</v>
      </c>
      <c r="V575" t="s">
        <v>4728</v>
      </c>
      <c r="W575" t="s">
        <v>4729</v>
      </c>
      <c r="X575" t="s">
        <v>4730</v>
      </c>
    </row>
    <row r="576" spans="1:39" x14ac:dyDescent="0.4">
      <c r="A576" t="s">
        <v>4731</v>
      </c>
      <c r="B576" t="s">
        <v>3281</v>
      </c>
      <c r="C576" t="s">
        <v>2948</v>
      </c>
      <c r="D576" t="s">
        <v>13092</v>
      </c>
      <c r="E576" s="4">
        <v>3999</v>
      </c>
      <c r="F576" s="18">
        <v>17999</v>
      </c>
      <c r="G576" s="18" t="str">
        <f t="shared" si="42"/>
        <v>5000 and above</v>
      </c>
      <c r="H576" s="1">
        <v>0.78</v>
      </c>
      <c r="I576" s="9">
        <v>0.78</v>
      </c>
      <c r="J576" s="1" t="e">
        <f>IF(#REF! &gt;= 0.5, "50% or More", "Less than 50%")</f>
        <v>#REF!</v>
      </c>
      <c r="K576" s="12">
        <v>4.3</v>
      </c>
      <c r="L576" s="12">
        <f t="shared" si="43"/>
        <v>-0.18240629025560623</v>
      </c>
      <c r="M576" s="4">
        <v>17161</v>
      </c>
      <c r="N576" s="4">
        <f t="shared" si="40"/>
        <v>73792.3</v>
      </c>
      <c r="O576" s="4" t="str">
        <f t="shared" si="44"/>
        <v>1,000 or more</v>
      </c>
      <c r="P576" s="4">
        <f t="shared" si="41"/>
        <v>308880839</v>
      </c>
      <c r="Q576" t="s">
        <v>4732</v>
      </c>
      <c r="R576" t="s">
        <v>3283</v>
      </c>
      <c r="S576" t="s">
        <v>3284</v>
      </c>
      <c r="T576" t="s">
        <v>3285</v>
      </c>
      <c r="U576" t="s">
        <v>3286</v>
      </c>
      <c r="V576" t="s">
        <v>3287</v>
      </c>
      <c r="W576" t="s">
        <v>4733</v>
      </c>
      <c r="X576" t="s">
        <v>4734</v>
      </c>
    </row>
    <row r="577" spans="1:24" x14ac:dyDescent="0.4">
      <c r="A577" t="s">
        <v>4735</v>
      </c>
      <c r="B577" t="s">
        <v>4736</v>
      </c>
      <c r="C577" t="s">
        <v>3162</v>
      </c>
      <c r="D577" t="s">
        <v>13093</v>
      </c>
      <c r="E577" s="4">
        <v>219</v>
      </c>
      <c r="F577" s="18">
        <v>499</v>
      </c>
      <c r="G577" s="18" t="str">
        <f t="shared" si="42"/>
        <v>less than 500</v>
      </c>
      <c r="H577" s="1">
        <v>0.56000000000000005</v>
      </c>
      <c r="I577" s="9">
        <v>0.56000000000000005</v>
      </c>
      <c r="J577" s="1" t="e">
        <f>IF(#REF! &gt;= 0.5, "50% or More", "Less than 50%")</f>
        <v>#REF!</v>
      </c>
      <c r="K577" s="12">
        <v>4.4000000000000004</v>
      </c>
      <c r="L577" s="12">
        <f t="shared" si="43"/>
        <v>-0.18387965579273965</v>
      </c>
      <c r="M577" s="4">
        <v>14</v>
      </c>
      <c r="N577" s="4">
        <f t="shared" si="40"/>
        <v>61.600000000000009</v>
      </c>
      <c r="O577" s="4" t="str">
        <f t="shared" si="44"/>
        <v>less than 1,000</v>
      </c>
      <c r="P577" s="4">
        <f t="shared" si="41"/>
        <v>6986</v>
      </c>
      <c r="Q577" t="s">
        <v>4737</v>
      </c>
      <c r="R577" t="s">
        <v>4738</v>
      </c>
      <c r="S577" t="s">
        <v>4739</v>
      </c>
      <c r="T577" t="s">
        <v>4740</v>
      </c>
      <c r="U577" t="s">
        <v>4741</v>
      </c>
      <c r="V577" t="s">
        <v>4742</v>
      </c>
      <c r="W577" t="s">
        <v>4743</v>
      </c>
      <c r="X577" t="s">
        <v>4744</v>
      </c>
    </row>
    <row r="578" spans="1:24" x14ac:dyDescent="0.4">
      <c r="A578" t="s">
        <v>4745</v>
      </c>
      <c r="B578" t="s">
        <v>4746</v>
      </c>
      <c r="C578" t="s">
        <v>3433</v>
      </c>
      <c r="D578" t="s">
        <v>13093</v>
      </c>
      <c r="E578" s="4">
        <v>599</v>
      </c>
      <c r="F578" s="18">
        <v>1399</v>
      </c>
      <c r="G578" s="18" t="str">
        <f t="shared" si="42"/>
        <v>less than 5000</v>
      </c>
      <c r="H578" s="1">
        <v>0.56999999999999995</v>
      </c>
      <c r="I578" s="9">
        <v>0.56999999999999995</v>
      </c>
      <c r="J578" s="1" t="e">
        <f>IF(#REF! &gt;= 0.5, "50% or More", "Less than 50%")</f>
        <v>#REF!</v>
      </c>
      <c r="K578" s="12">
        <v>4.0999999999999996</v>
      </c>
      <c r="L578" s="12">
        <f t="shared" si="43"/>
        <v>-0.18461169374412742</v>
      </c>
      <c r="M578" s="4">
        <v>14560</v>
      </c>
      <c r="N578" s="4">
        <f t="shared" ref="N578:N641" si="45">K578*M578</f>
        <v>59695.999999999993</v>
      </c>
      <c r="O578" s="4" t="str">
        <f t="shared" si="44"/>
        <v>1,000 or more</v>
      </c>
      <c r="P578" s="4">
        <f t="shared" ref="P578:P641" si="46">F578*M578</f>
        <v>20369440</v>
      </c>
      <c r="Q578" t="s">
        <v>4747</v>
      </c>
      <c r="R578" t="s">
        <v>4748</v>
      </c>
      <c r="S578" t="s">
        <v>4749</v>
      </c>
      <c r="T578" t="s">
        <v>4750</v>
      </c>
      <c r="U578" t="s">
        <v>4751</v>
      </c>
      <c r="V578" t="s">
        <v>4752</v>
      </c>
      <c r="W578" t="s">
        <v>4753</v>
      </c>
      <c r="X578" t="s">
        <v>4754</v>
      </c>
    </row>
    <row r="579" spans="1:24" x14ac:dyDescent="0.4">
      <c r="A579" t="s">
        <v>4755</v>
      </c>
      <c r="B579" t="s">
        <v>4756</v>
      </c>
      <c r="C579" t="s">
        <v>2979</v>
      </c>
      <c r="D579" t="s">
        <v>13093</v>
      </c>
      <c r="E579" s="4">
        <v>2499</v>
      </c>
      <c r="F579" s="18">
        <v>2999</v>
      </c>
      <c r="G579" s="18" t="str">
        <f t="shared" ref="G579:G642" si="47">IF(F579&lt;500,"less than 500",IF(F579&lt;1000,"less than 1000",IF(F579&lt;5000,"less than 5000","5000 and above")))</f>
        <v>less than 5000</v>
      </c>
      <c r="H579" s="1">
        <v>0.17</v>
      </c>
      <c r="I579" s="9">
        <v>0.17</v>
      </c>
      <c r="J579" s="1" t="e">
        <f>IF(#REF! &gt;= 0.5, "50% or More", "Less than 50%")</f>
        <v>#REF!</v>
      </c>
      <c r="K579" s="12">
        <v>4.0999999999999996</v>
      </c>
      <c r="L579" s="12">
        <f t="shared" ref="L579:L642" si="48">CORREL(H579:H2043, K579:K2043)</f>
        <v>-0.18466342738408209</v>
      </c>
      <c r="M579" s="4">
        <v>3156</v>
      </c>
      <c r="N579" s="4">
        <f t="shared" si="45"/>
        <v>12939.599999999999</v>
      </c>
      <c r="O579" s="4" t="str">
        <f t="shared" ref="O579:O642" si="49">IF(M579 &lt;1000, "less than 1,000", "1,000 or more")</f>
        <v>1,000 or more</v>
      </c>
      <c r="P579" s="4">
        <f t="shared" si="46"/>
        <v>9464844</v>
      </c>
      <c r="Q579" t="s">
        <v>4757</v>
      </c>
      <c r="R579" t="s">
        <v>4758</v>
      </c>
      <c r="S579" t="s">
        <v>4759</v>
      </c>
      <c r="T579" t="s">
        <v>4760</v>
      </c>
      <c r="U579" t="s">
        <v>4761</v>
      </c>
      <c r="V579" t="s">
        <v>4762</v>
      </c>
      <c r="W579" t="s">
        <v>4763</v>
      </c>
      <c r="X579" t="s">
        <v>4764</v>
      </c>
    </row>
    <row r="580" spans="1:24" x14ac:dyDescent="0.4">
      <c r="A580" t="s">
        <v>4765</v>
      </c>
      <c r="B580" t="s">
        <v>4766</v>
      </c>
      <c r="C580" t="s">
        <v>4767</v>
      </c>
      <c r="D580" t="s">
        <v>13093</v>
      </c>
      <c r="E580" s="4">
        <v>89</v>
      </c>
      <c r="F580" s="18">
        <v>499</v>
      </c>
      <c r="G580" s="18" t="str">
        <f t="shared" si="47"/>
        <v>less than 500</v>
      </c>
      <c r="H580" s="1">
        <v>0.82</v>
      </c>
      <c r="I580" s="9">
        <v>0.82</v>
      </c>
      <c r="J580" s="1" t="e">
        <f>IF(#REF! &gt;= 0.5, "50% or More", "Less than 50%")</f>
        <v>#REF!</v>
      </c>
      <c r="K580" s="12">
        <v>4.0999999999999996</v>
      </c>
      <c r="L580" s="12">
        <f t="shared" si="48"/>
        <v>-0.18479584109942002</v>
      </c>
      <c r="M580" s="4">
        <v>9340</v>
      </c>
      <c r="N580" s="4">
        <f t="shared" si="45"/>
        <v>38294</v>
      </c>
      <c r="O580" s="4" t="str">
        <f t="shared" si="49"/>
        <v>1,000 or more</v>
      </c>
      <c r="P580" s="4">
        <f t="shared" si="46"/>
        <v>4660660</v>
      </c>
      <c r="Q580" t="s">
        <v>4768</v>
      </c>
      <c r="R580" t="s">
        <v>4769</v>
      </c>
      <c r="S580" t="s">
        <v>4770</v>
      </c>
      <c r="T580" t="s">
        <v>4771</v>
      </c>
      <c r="U580" t="s">
        <v>4772</v>
      </c>
      <c r="V580" t="s">
        <v>4773</v>
      </c>
      <c r="W580" t="s">
        <v>4774</v>
      </c>
      <c r="X580" t="s">
        <v>4775</v>
      </c>
    </row>
    <row r="581" spans="1:24" x14ac:dyDescent="0.4">
      <c r="A581" t="s">
        <v>4776</v>
      </c>
      <c r="B581" t="s">
        <v>4777</v>
      </c>
      <c r="C581" t="s">
        <v>2948</v>
      </c>
      <c r="D581" t="s">
        <v>13092</v>
      </c>
      <c r="E581" s="4">
        <v>2999</v>
      </c>
      <c r="F581" s="18">
        <v>11999</v>
      </c>
      <c r="G581" s="18" t="str">
        <f t="shared" si="47"/>
        <v>5000 and above</v>
      </c>
      <c r="H581" s="1">
        <v>0.75</v>
      </c>
      <c r="I581" s="9">
        <v>0.75</v>
      </c>
      <c r="J581" s="1" t="e">
        <f>IF(#REF! &gt;= 0.5, "50% or More", "Less than 50%")</f>
        <v>#REF!</v>
      </c>
      <c r="K581" s="12">
        <v>4.4000000000000004</v>
      </c>
      <c r="L581" s="12">
        <f t="shared" si="48"/>
        <v>-0.18516271542884949</v>
      </c>
      <c r="M581" s="4">
        <v>768</v>
      </c>
      <c r="N581" s="4">
        <f t="shared" si="45"/>
        <v>3379.2000000000003</v>
      </c>
      <c r="O581" s="4" t="str">
        <f t="shared" si="49"/>
        <v>less than 1,000</v>
      </c>
      <c r="P581" s="4">
        <f t="shared" si="46"/>
        <v>9215232</v>
      </c>
      <c r="Q581" t="s">
        <v>4778</v>
      </c>
      <c r="R581" t="s">
        <v>4779</v>
      </c>
      <c r="S581" t="s">
        <v>4780</v>
      </c>
      <c r="T581" t="s">
        <v>4781</v>
      </c>
      <c r="U581" t="s">
        <v>4782</v>
      </c>
      <c r="V581" t="s">
        <v>13042</v>
      </c>
      <c r="W581" t="s">
        <v>4783</v>
      </c>
      <c r="X581" t="s">
        <v>4784</v>
      </c>
    </row>
    <row r="582" spans="1:24" x14ac:dyDescent="0.4">
      <c r="A582" t="s">
        <v>4785</v>
      </c>
      <c r="B582" t="s">
        <v>4786</v>
      </c>
      <c r="C582" t="s">
        <v>3495</v>
      </c>
      <c r="D582" t="s">
        <v>13093</v>
      </c>
      <c r="E582" s="4">
        <v>314</v>
      </c>
      <c r="F582" s="18">
        <v>1499</v>
      </c>
      <c r="G582" s="18" t="str">
        <f t="shared" si="47"/>
        <v>less than 5000</v>
      </c>
      <c r="H582" s="1">
        <v>0.79</v>
      </c>
      <c r="I582" s="9">
        <v>0.79</v>
      </c>
      <c r="J582" s="1" t="e">
        <f>IF(#REF! &gt;= 0.5, "50% or More", "Less than 50%")</f>
        <v>#REF!</v>
      </c>
      <c r="K582" s="12">
        <v>4.5</v>
      </c>
      <c r="L582" s="12">
        <f t="shared" si="48"/>
        <v>-0.18708523460025586</v>
      </c>
      <c r="M582" s="4">
        <v>28978</v>
      </c>
      <c r="N582" s="4">
        <f t="shared" si="45"/>
        <v>130401</v>
      </c>
      <c r="O582" s="4" t="str">
        <f t="shared" si="49"/>
        <v>1,000 or more</v>
      </c>
      <c r="P582" s="4">
        <f t="shared" si="46"/>
        <v>43438022</v>
      </c>
      <c r="Q582" t="s">
        <v>4787</v>
      </c>
      <c r="R582" t="s">
        <v>3985</v>
      </c>
      <c r="S582" t="s">
        <v>3986</v>
      </c>
      <c r="T582" t="s">
        <v>3987</v>
      </c>
      <c r="U582" t="s">
        <v>3988</v>
      </c>
      <c r="V582" t="s">
        <v>3989</v>
      </c>
      <c r="W582" t="s">
        <v>4788</v>
      </c>
      <c r="X582" t="s">
        <v>4789</v>
      </c>
    </row>
    <row r="583" spans="1:24" x14ac:dyDescent="0.4">
      <c r="A583" t="s">
        <v>4790</v>
      </c>
      <c r="B583" t="s">
        <v>4791</v>
      </c>
      <c r="C583" t="s">
        <v>2990</v>
      </c>
      <c r="D583" t="s">
        <v>13094</v>
      </c>
      <c r="E583" s="4">
        <v>13999</v>
      </c>
      <c r="F583" s="18">
        <v>19499</v>
      </c>
      <c r="G583" s="18" t="str">
        <f t="shared" si="47"/>
        <v>5000 and above</v>
      </c>
      <c r="H583" s="1">
        <v>0.28000000000000003</v>
      </c>
      <c r="I583" s="9">
        <v>0.28000000000000003</v>
      </c>
      <c r="J583" s="1" t="e">
        <f>IF(#REF! &gt;= 0.5, "50% or More", "Less than 50%")</f>
        <v>#REF!</v>
      </c>
      <c r="K583" s="12">
        <v>4.0999999999999996</v>
      </c>
      <c r="L583" s="12">
        <f t="shared" si="48"/>
        <v>-0.18996469175322814</v>
      </c>
      <c r="M583" s="4">
        <v>18998</v>
      </c>
      <c r="N583" s="4">
        <f t="shared" si="45"/>
        <v>77891.799999999988</v>
      </c>
      <c r="O583" s="4" t="str">
        <f t="shared" si="49"/>
        <v>1,000 or more</v>
      </c>
      <c r="P583" s="4">
        <f t="shared" si="46"/>
        <v>370442002</v>
      </c>
      <c r="Q583" t="s">
        <v>3463</v>
      </c>
      <c r="R583" t="s">
        <v>3209</v>
      </c>
      <c r="S583" t="s">
        <v>3210</v>
      </c>
      <c r="T583" t="s">
        <v>3211</v>
      </c>
      <c r="U583" t="s">
        <v>3212</v>
      </c>
      <c r="V583" t="s">
        <v>3213</v>
      </c>
      <c r="W583" t="s">
        <v>4792</v>
      </c>
      <c r="X583" t="s">
        <v>4793</v>
      </c>
    </row>
    <row r="584" spans="1:24" x14ac:dyDescent="0.4">
      <c r="A584" t="s">
        <v>4794</v>
      </c>
      <c r="B584" t="s">
        <v>4795</v>
      </c>
      <c r="C584" t="s">
        <v>3275</v>
      </c>
      <c r="D584" t="s">
        <v>13093</v>
      </c>
      <c r="E584" s="4">
        <v>139</v>
      </c>
      <c r="F584" s="18">
        <v>499</v>
      </c>
      <c r="G584" s="18" t="str">
        <f t="shared" si="47"/>
        <v>less than 500</v>
      </c>
      <c r="H584" s="1">
        <v>0.72</v>
      </c>
      <c r="I584" s="9">
        <v>0.72</v>
      </c>
      <c r="J584" s="1" t="e">
        <f>IF(#REF! &gt;= 0.5, "50% or More", "Less than 50%")</f>
        <v>#REF!</v>
      </c>
      <c r="K584" s="12">
        <v>4.2</v>
      </c>
      <c r="L584" s="12">
        <f t="shared" si="48"/>
        <v>-0.19000278939620521</v>
      </c>
      <c r="M584" s="4">
        <v>4971</v>
      </c>
      <c r="N584" s="4">
        <f t="shared" si="45"/>
        <v>20878.2</v>
      </c>
      <c r="O584" s="4" t="str">
        <f t="shared" si="49"/>
        <v>1,000 or more</v>
      </c>
      <c r="P584" s="4">
        <f t="shared" si="46"/>
        <v>2480529</v>
      </c>
      <c r="Q584" t="s">
        <v>4796</v>
      </c>
      <c r="R584" t="s">
        <v>4797</v>
      </c>
      <c r="S584" t="s">
        <v>4798</v>
      </c>
      <c r="T584" t="s">
        <v>4799</v>
      </c>
      <c r="U584" t="s">
        <v>4800</v>
      </c>
      <c r="V584" t="s">
        <v>4801</v>
      </c>
      <c r="W584" t="s">
        <v>4802</v>
      </c>
      <c r="X584" t="s">
        <v>4803</v>
      </c>
    </row>
    <row r="585" spans="1:24" x14ac:dyDescent="0.4">
      <c r="A585" t="s">
        <v>4804</v>
      </c>
      <c r="B585" t="s">
        <v>4805</v>
      </c>
      <c r="C585" t="s">
        <v>3867</v>
      </c>
      <c r="D585" t="s">
        <v>13093</v>
      </c>
      <c r="E585" s="4">
        <v>2599</v>
      </c>
      <c r="F585" s="18">
        <v>6999</v>
      </c>
      <c r="G585" s="18" t="str">
        <f t="shared" si="47"/>
        <v>5000 and above</v>
      </c>
      <c r="H585" s="1">
        <v>0.63</v>
      </c>
      <c r="I585" s="9">
        <v>0.63</v>
      </c>
      <c r="J585" s="1" t="e">
        <f>IF(#REF! &gt;= 0.5, "50% or More", "Less than 50%")</f>
        <v>#REF!</v>
      </c>
      <c r="K585" s="12">
        <v>4.5</v>
      </c>
      <c r="L585" s="12">
        <f t="shared" si="48"/>
        <v>-0.19070804222300172</v>
      </c>
      <c r="M585" s="4">
        <v>1526</v>
      </c>
      <c r="N585" s="4">
        <f t="shared" si="45"/>
        <v>6867</v>
      </c>
      <c r="O585" s="4" t="str">
        <f t="shared" si="49"/>
        <v>1,000 or more</v>
      </c>
      <c r="P585" s="4">
        <f t="shared" si="46"/>
        <v>10680474</v>
      </c>
      <c r="Q585" t="s">
        <v>4806</v>
      </c>
      <c r="R585" t="s">
        <v>4807</v>
      </c>
      <c r="S585" t="s">
        <v>4808</v>
      </c>
      <c r="T585" t="s">
        <v>4809</v>
      </c>
      <c r="U585" t="s">
        <v>4810</v>
      </c>
      <c r="V585" t="s">
        <v>4811</v>
      </c>
      <c r="W585" t="s">
        <v>4812</v>
      </c>
      <c r="X585" t="s">
        <v>4813</v>
      </c>
    </row>
    <row r="586" spans="1:24" x14ac:dyDescent="0.4">
      <c r="A586" t="s">
        <v>4814</v>
      </c>
      <c r="B586" t="s">
        <v>4815</v>
      </c>
      <c r="C586" t="s">
        <v>3066</v>
      </c>
      <c r="D586" t="s">
        <v>13096</v>
      </c>
      <c r="E586" s="4">
        <v>365</v>
      </c>
      <c r="F586" s="18">
        <v>999</v>
      </c>
      <c r="G586" s="18" t="str">
        <f t="shared" si="47"/>
        <v>less than 1000</v>
      </c>
      <c r="H586" s="1">
        <v>0.63</v>
      </c>
      <c r="I586" s="9">
        <v>0.63</v>
      </c>
      <c r="J586" s="1" t="e">
        <f>IF(#REF! &gt;= 0.5, "50% or More", "Less than 50%")</f>
        <v>#REF!</v>
      </c>
      <c r="K586" s="12">
        <v>4.0999999999999996</v>
      </c>
      <c r="L586" s="12">
        <f t="shared" si="48"/>
        <v>-0.19228643929413253</v>
      </c>
      <c r="M586" s="4">
        <v>363711</v>
      </c>
      <c r="N586" s="4">
        <f t="shared" si="45"/>
        <v>1491215.0999999999</v>
      </c>
      <c r="O586" s="4" t="str">
        <f t="shared" si="49"/>
        <v>1,000 or more</v>
      </c>
      <c r="P586" s="4">
        <f t="shared" si="46"/>
        <v>363347289</v>
      </c>
      <c r="Q586" t="s">
        <v>3468</v>
      </c>
      <c r="R586" t="s">
        <v>3119</v>
      </c>
      <c r="S586" t="s">
        <v>3120</v>
      </c>
      <c r="T586" t="s">
        <v>3121</v>
      </c>
      <c r="U586" t="s">
        <v>3122</v>
      </c>
      <c r="V586" t="s">
        <v>3123</v>
      </c>
      <c r="W586" t="s">
        <v>4816</v>
      </c>
      <c r="X586" t="s">
        <v>4817</v>
      </c>
    </row>
    <row r="587" spans="1:24" x14ac:dyDescent="0.4">
      <c r="A587" t="s">
        <v>4818</v>
      </c>
      <c r="B587" t="s">
        <v>4819</v>
      </c>
      <c r="C587" t="s">
        <v>3066</v>
      </c>
      <c r="D587" t="s">
        <v>13096</v>
      </c>
      <c r="E587" s="4">
        <v>1499</v>
      </c>
      <c r="F587" s="18">
        <v>4490</v>
      </c>
      <c r="G587" s="18" t="str">
        <f t="shared" si="47"/>
        <v>less than 5000</v>
      </c>
      <c r="H587" s="1">
        <v>0.67</v>
      </c>
      <c r="I587" s="9">
        <v>0.67</v>
      </c>
      <c r="J587" s="1" t="e">
        <f>IF(#REF! &gt;= 0.5, "50% or More", "Less than 50%")</f>
        <v>#REF!</v>
      </c>
      <c r="K587" s="12">
        <v>3.9</v>
      </c>
      <c r="L587" s="12">
        <f t="shared" si="48"/>
        <v>-0.19239840960082275</v>
      </c>
      <c r="M587" s="4">
        <v>136954</v>
      </c>
      <c r="N587" s="4">
        <f t="shared" si="45"/>
        <v>534120.6</v>
      </c>
      <c r="O587" s="4" t="str">
        <f t="shared" si="49"/>
        <v>1,000 or more</v>
      </c>
      <c r="P587" s="4">
        <f t="shared" si="46"/>
        <v>614923460</v>
      </c>
      <c r="Q587" t="s">
        <v>4820</v>
      </c>
      <c r="R587" t="s">
        <v>4821</v>
      </c>
      <c r="S587" t="s">
        <v>4822</v>
      </c>
      <c r="T587" t="s">
        <v>4823</v>
      </c>
      <c r="U587" t="s">
        <v>4824</v>
      </c>
      <c r="V587" t="s">
        <v>4825</v>
      </c>
      <c r="W587" t="s">
        <v>4826</v>
      </c>
      <c r="X587" t="s">
        <v>4827</v>
      </c>
    </row>
    <row r="588" spans="1:24" x14ac:dyDescent="0.4">
      <c r="A588" t="s">
        <v>2957</v>
      </c>
      <c r="B588" t="s">
        <v>2958</v>
      </c>
      <c r="C588" t="s">
        <v>2948</v>
      </c>
      <c r="D588" t="s">
        <v>13092</v>
      </c>
      <c r="E588" s="4">
        <v>1998</v>
      </c>
      <c r="F588" s="18">
        <v>9999</v>
      </c>
      <c r="G588" s="18" t="str">
        <f t="shared" si="47"/>
        <v>5000 and above</v>
      </c>
      <c r="H588" s="1">
        <v>0.8</v>
      </c>
      <c r="I588" s="9">
        <v>0.8</v>
      </c>
      <c r="J588" s="1" t="e">
        <f>IF(#REF! &gt;= 0.5, "50% or More", "Less than 50%")</f>
        <v>#REF!</v>
      </c>
      <c r="K588" s="12">
        <v>4.3</v>
      </c>
      <c r="L588" s="12">
        <f t="shared" si="48"/>
        <v>-0.19181992785141422</v>
      </c>
      <c r="M588" s="4">
        <v>27709</v>
      </c>
      <c r="N588" s="4">
        <f t="shared" si="45"/>
        <v>119148.7</v>
      </c>
      <c r="O588" s="4" t="str">
        <f t="shared" si="49"/>
        <v>1,000 or more</v>
      </c>
      <c r="P588" s="4">
        <f t="shared" si="46"/>
        <v>277062291</v>
      </c>
      <c r="Q588" t="s">
        <v>2959</v>
      </c>
      <c r="R588" t="s">
        <v>2960</v>
      </c>
      <c r="S588" t="s">
        <v>2961</v>
      </c>
      <c r="T588" t="s">
        <v>2962</v>
      </c>
      <c r="U588" t="s">
        <v>2963</v>
      </c>
      <c r="V588" t="s">
        <v>2964</v>
      </c>
      <c r="W588" t="s">
        <v>4828</v>
      </c>
      <c r="X588" t="s">
        <v>4829</v>
      </c>
    </row>
    <row r="589" spans="1:24" x14ac:dyDescent="0.4">
      <c r="A589" t="s">
        <v>2967</v>
      </c>
      <c r="B589" t="s">
        <v>2968</v>
      </c>
      <c r="C589" t="s">
        <v>2948</v>
      </c>
      <c r="D589" t="s">
        <v>13092</v>
      </c>
      <c r="E589" s="4">
        <v>1799</v>
      </c>
      <c r="F589" s="18">
        <v>7990</v>
      </c>
      <c r="G589" s="18" t="str">
        <f t="shared" si="47"/>
        <v>5000 and above</v>
      </c>
      <c r="H589" s="1">
        <v>0.77</v>
      </c>
      <c r="I589" s="9">
        <v>0.77</v>
      </c>
      <c r="J589" s="1" t="e">
        <f>IF(#REF! &gt;= 0.5, "50% or More", "Less than 50%")</f>
        <v>#REF!</v>
      </c>
      <c r="K589" s="12">
        <v>3.8</v>
      </c>
      <c r="L589" s="12">
        <f t="shared" si="48"/>
        <v>-0.19345841259083235</v>
      </c>
      <c r="M589" s="4">
        <v>17833</v>
      </c>
      <c r="N589" s="4">
        <f t="shared" si="45"/>
        <v>67765.399999999994</v>
      </c>
      <c r="O589" s="4" t="str">
        <f t="shared" si="49"/>
        <v>1,000 or more</v>
      </c>
      <c r="P589" s="4">
        <f t="shared" si="46"/>
        <v>142485670</v>
      </c>
      <c r="Q589" t="s">
        <v>2969</v>
      </c>
      <c r="R589" t="s">
        <v>2970</v>
      </c>
      <c r="S589" t="s">
        <v>2971</v>
      </c>
      <c r="T589" t="s">
        <v>2972</v>
      </c>
      <c r="U589" t="s">
        <v>2973</v>
      </c>
      <c r="V589" t="s">
        <v>2974</v>
      </c>
      <c r="W589" t="s">
        <v>4830</v>
      </c>
      <c r="X589" t="s">
        <v>4831</v>
      </c>
    </row>
    <row r="590" spans="1:24" x14ac:dyDescent="0.4">
      <c r="A590" t="s">
        <v>4832</v>
      </c>
      <c r="B590" t="s">
        <v>4833</v>
      </c>
      <c r="C590" t="s">
        <v>4834</v>
      </c>
      <c r="D590" t="s">
        <v>13099</v>
      </c>
      <c r="E590" s="4">
        <v>289</v>
      </c>
      <c r="F590" s="18">
        <v>650</v>
      </c>
      <c r="G590" s="18" t="str">
        <f t="shared" si="47"/>
        <v>less than 1000</v>
      </c>
      <c r="H590" s="1">
        <v>0.56000000000000005</v>
      </c>
      <c r="I590" s="9">
        <v>0.56000000000000005</v>
      </c>
      <c r="J590" s="1" t="e">
        <f>IF(#REF! &gt;= 0.5, "50% or More", "Less than 50%")</f>
        <v>#REF!</v>
      </c>
      <c r="K590" s="12">
        <v>4.3</v>
      </c>
      <c r="L590" s="12">
        <f t="shared" si="48"/>
        <v>-0.19217159113464652</v>
      </c>
      <c r="M590" s="4">
        <v>253105</v>
      </c>
      <c r="N590" s="4">
        <f t="shared" si="45"/>
        <v>1088351.5</v>
      </c>
      <c r="O590" s="4" t="str">
        <f t="shared" si="49"/>
        <v>1,000 or more</v>
      </c>
      <c r="P590" s="4">
        <f t="shared" si="46"/>
        <v>164518250</v>
      </c>
      <c r="Q590" t="s">
        <v>4835</v>
      </c>
      <c r="R590" t="s">
        <v>4836</v>
      </c>
      <c r="S590" t="s">
        <v>4837</v>
      </c>
      <c r="T590" t="s">
        <v>4838</v>
      </c>
      <c r="U590" t="s">
        <v>4839</v>
      </c>
      <c r="V590" t="s">
        <v>4840</v>
      </c>
      <c r="W590" t="s">
        <v>4841</v>
      </c>
      <c r="X590" t="s">
        <v>4842</v>
      </c>
    </row>
    <row r="591" spans="1:24" x14ac:dyDescent="0.4">
      <c r="A591" t="s">
        <v>4843</v>
      </c>
      <c r="B591" t="s">
        <v>4844</v>
      </c>
      <c r="C591" t="s">
        <v>4845</v>
      </c>
      <c r="D591" t="s">
        <v>13100</v>
      </c>
      <c r="E591" s="4">
        <v>599</v>
      </c>
      <c r="F591" s="18">
        <v>895</v>
      </c>
      <c r="G591" s="18" t="str">
        <f t="shared" si="47"/>
        <v>less than 1000</v>
      </c>
      <c r="H591" s="1">
        <v>0.33</v>
      </c>
      <c r="I591" s="9">
        <v>0.33</v>
      </c>
      <c r="J591" s="1" t="e">
        <f>IF(#REF! &gt;= 0.5, "50% or More", "Less than 50%")</f>
        <v>#REF!</v>
      </c>
      <c r="K591" s="12">
        <v>4.4000000000000004</v>
      </c>
      <c r="L591" s="12">
        <f t="shared" si="48"/>
        <v>-0.19267784137029964</v>
      </c>
      <c r="M591" s="4">
        <v>61314</v>
      </c>
      <c r="N591" s="4">
        <f t="shared" si="45"/>
        <v>269781.60000000003</v>
      </c>
      <c r="O591" s="4" t="str">
        <f t="shared" si="49"/>
        <v>1,000 or more</v>
      </c>
      <c r="P591" s="4">
        <f t="shared" si="46"/>
        <v>54876030</v>
      </c>
      <c r="Q591" t="s">
        <v>4846</v>
      </c>
      <c r="R591" t="s">
        <v>4847</v>
      </c>
      <c r="S591" t="s">
        <v>4848</v>
      </c>
      <c r="T591" t="s">
        <v>4849</v>
      </c>
      <c r="U591" t="s">
        <v>4850</v>
      </c>
      <c r="V591" t="s">
        <v>4851</v>
      </c>
      <c r="W591" t="s">
        <v>4852</v>
      </c>
      <c r="X591" t="s">
        <v>4853</v>
      </c>
    </row>
    <row r="592" spans="1:24" x14ac:dyDescent="0.4">
      <c r="A592" t="s">
        <v>4854</v>
      </c>
      <c r="B592" t="s">
        <v>4855</v>
      </c>
      <c r="C592" t="s">
        <v>4856</v>
      </c>
      <c r="D592" t="s">
        <v>13100</v>
      </c>
      <c r="E592" s="4">
        <v>217</v>
      </c>
      <c r="F592" s="18">
        <v>237</v>
      </c>
      <c r="G592" s="18" t="str">
        <f t="shared" si="47"/>
        <v>less than 500</v>
      </c>
      <c r="H592" s="1">
        <v>0.08</v>
      </c>
      <c r="I592" s="9">
        <v>0.08</v>
      </c>
      <c r="J592" s="1" t="e">
        <f>IF(#REF! &gt;= 0.5, "50% or More", "Less than 50%")</f>
        <v>#REF!</v>
      </c>
      <c r="K592" s="12">
        <v>3.8</v>
      </c>
      <c r="L592" s="12">
        <f t="shared" si="48"/>
        <v>-0.1922131753959832</v>
      </c>
      <c r="M592" s="4">
        <v>7354</v>
      </c>
      <c r="N592" s="4">
        <f t="shared" si="45"/>
        <v>27945.199999999997</v>
      </c>
      <c r="O592" s="4" t="str">
        <f t="shared" si="49"/>
        <v>1,000 or more</v>
      </c>
      <c r="P592" s="4">
        <f t="shared" si="46"/>
        <v>1742898</v>
      </c>
      <c r="Q592" t="s">
        <v>4857</v>
      </c>
      <c r="R592" t="s">
        <v>4858</v>
      </c>
      <c r="S592" t="s">
        <v>4859</v>
      </c>
      <c r="T592" t="s">
        <v>4860</v>
      </c>
      <c r="U592" t="s">
        <v>4861</v>
      </c>
      <c r="V592" t="s">
        <v>4862</v>
      </c>
      <c r="W592" t="s">
        <v>4863</v>
      </c>
      <c r="X592" t="s">
        <v>4864</v>
      </c>
    </row>
    <row r="593" spans="1:24" x14ac:dyDescent="0.4">
      <c r="A593" t="s">
        <v>4865</v>
      </c>
      <c r="B593" t="s">
        <v>4866</v>
      </c>
      <c r="C593" t="s">
        <v>3066</v>
      </c>
      <c r="D593" t="s">
        <v>13096</v>
      </c>
      <c r="E593" s="4">
        <v>1299</v>
      </c>
      <c r="F593" s="18">
        <v>2990</v>
      </c>
      <c r="G593" s="18" t="str">
        <f t="shared" si="47"/>
        <v>less than 5000</v>
      </c>
      <c r="H593" s="1">
        <v>0.56999999999999995</v>
      </c>
      <c r="I593" s="9">
        <v>0.56999999999999995</v>
      </c>
      <c r="J593" s="1" t="e">
        <f>IF(#REF! &gt;= 0.5, "50% or More", "Less than 50%")</f>
        <v>#REF!</v>
      </c>
      <c r="K593" s="12">
        <v>3.8</v>
      </c>
      <c r="L593" s="12">
        <f t="shared" si="48"/>
        <v>-0.19445786722919742</v>
      </c>
      <c r="M593" s="4">
        <v>180998</v>
      </c>
      <c r="N593" s="4">
        <f t="shared" si="45"/>
        <v>687792.4</v>
      </c>
      <c r="O593" s="4" t="str">
        <f t="shared" si="49"/>
        <v>1,000 or more</v>
      </c>
      <c r="P593" s="4">
        <f t="shared" si="46"/>
        <v>541184020</v>
      </c>
      <c r="Q593" t="s">
        <v>4867</v>
      </c>
      <c r="R593" t="s">
        <v>4868</v>
      </c>
      <c r="S593" t="s">
        <v>4869</v>
      </c>
      <c r="T593" t="s">
        <v>4870</v>
      </c>
      <c r="U593" t="s">
        <v>4871</v>
      </c>
      <c r="V593" t="s">
        <v>13043</v>
      </c>
      <c r="W593" t="s">
        <v>4872</v>
      </c>
      <c r="X593" t="s">
        <v>4873</v>
      </c>
    </row>
    <row r="594" spans="1:24" x14ac:dyDescent="0.4">
      <c r="A594" t="s">
        <v>4874</v>
      </c>
      <c r="B594" t="s">
        <v>4875</v>
      </c>
      <c r="C594" t="s">
        <v>4876</v>
      </c>
      <c r="D594" t="s">
        <v>13098</v>
      </c>
      <c r="E594" s="4">
        <v>263</v>
      </c>
      <c r="F594" s="18">
        <v>699</v>
      </c>
      <c r="G594" s="18" t="str">
        <f t="shared" si="47"/>
        <v>less than 1000</v>
      </c>
      <c r="H594" s="1">
        <v>0.62</v>
      </c>
      <c r="I594" s="9">
        <v>0.62</v>
      </c>
      <c r="J594" s="1" t="e">
        <f>IF(#REF! &gt;= 0.5, "50% or More", "Less than 50%")</f>
        <v>#REF!</v>
      </c>
      <c r="K594" s="12">
        <v>3.5</v>
      </c>
      <c r="L594" s="12">
        <f t="shared" si="48"/>
        <v>-0.19395832393725282</v>
      </c>
      <c r="M594" s="4">
        <v>690</v>
      </c>
      <c r="N594" s="4">
        <f t="shared" si="45"/>
        <v>2415</v>
      </c>
      <c r="O594" s="4" t="str">
        <f t="shared" si="49"/>
        <v>less than 1,000</v>
      </c>
      <c r="P594" s="4">
        <f t="shared" si="46"/>
        <v>482310</v>
      </c>
      <c r="Q594" t="s">
        <v>4877</v>
      </c>
      <c r="R594" t="s">
        <v>4878</v>
      </c>
      <c r="S594" t="s">
        <v>4879</v>
      </c>
      <c r="T594" t="s">
        <v>4880</v>
      </c>
      <c r="U594" t="s">
        <v>4881</v>
      </c>
      <c r="V594" t="s">
        <v>4882</v>
      </c>
      <c r="W594" t="s">
        <v>4883</v>
      </c>
      <c r="X594" t="s">
        <v>4884</v>
      </c>
    </row>
    <row r="595" spans="1:24" x14ac:dyDescent="0.4">
      <c r="A595" t="s">
        <v>3022</v>
      </c>
      <c r="B595" t="s">
        <v>3023</v>
      </c>
      <c r="C595" t="s">
        <v>3024</v>
      </c>
      <c r="D595" t="s">
        <v>13095</v>
      </c>
      <c r="E595" s="4">
        <v>569</v>
      </c>
      <c r="F595" s="18">
        <v>1000</v>
      </c>
      <c r="G595" s="18" t="str">
        <f t="shared" si="47"/>
        <v>less than 5000</v>
      </c>
      <c r="H595" s="1">
        <v>0.43</v>
      </c>
      <c r="I595" s="9">
        <v>0.43</v>
      </c>
      <c r="J595" s="1" t="e">
        <f>IF(#REF! &gt;= 0.5, "50% or More", "Less than 50%")</f>
        <v>#REF!</v>
      </c>
      <c r="K595" s="12">
        <v>4.4000000000000004</v>
      </c>
      <c r="L595" s="12">
        <f t="shared" si="48"/>
        <v>-0.19262926617910311</v>
      </c>
      <c r="M595" s="4">
        <v>67262</v>
      </c>
      <c r="N595" s="4">
        <f t="shared" si="45"/>
        <v>295952.80000000005</v>
      </c>
      <c r="O595" s="4" t="str">
        <f t="shared" si="49"/>
        <v>1,000 or more</v>
      </c>
      <c r="P595" s="4">
        <f t="shared" si="46"/>
        <v>67262000</v>
      </c>
      <c r="Q595" t="s">
        <v>3025</v>
      </c>
      <c r="R595" t="s">
        <v>3026</v>
      </c>
      <c r="S595" t="s">
        <v>3027</v>
      </c>
      <c r="T595" t="s">
        <v>3028</v>
      </c>
      <c r="U595" t="s">
        <v>3029</v>
      </c>
      <c r="V595" t="s">
        <v>3030</v>
      </c>
      <c r="W595" t="s">
        <v>4885</v>
      </c>
      <c r="X595" t="s">
        <v>4886</v>
      </c>
    </row>
    <row r="596" spans="1:24" x14ac:dyDescent="0.4">
      <c r="A596" t="s">
        <v>3033</v>
      </c>
      <c r="B596" t="s">
        <v>3034</v>
      </c>
      <c r="C596" t="s">
        <v>2948</v>
      </c>
      <c r="D596" t="s">
        <v>13092</v>
      </c>
      <c r="E596" s="4">
        <v>1999</v>
      </c>
      <c r="F596" s="18">
        <v>4999</v>
      </c>
      <c r="G596" s="18" t="str">
        <f t="shared" si="47"/>
        <v>less than 5000</v>
      </c>
      <c r="H596" s="1">
        <v>0.6</v>
      </c>
      <c r="I596" s="9">
        <v>0.6</v>
      </c>
      <c r="J596" s="1" t="e">
        <f>IF(#REF! &gt;= 0.5, "50% or More", "Less than 50%")</f>
        <v>#REF!</v>
      </c>
      <c r="K596" s="12">
        <v>4.0999999999999996</v>
      </c>
      <c r="L596" s="12">
        <f t="shared" si="48"/>
        <v>-0.19266962323398912</v>
      </c>
      <c r="M596" s="4">
        <v>10689</v>
      </c>
      <c r="N596" s="4">
        <f t="shared" si="45"/>
        <v>43824.899999999994</v>
      </c>
      <c r="O596" s="4" t="str">
        <f t="shared" si="49"/>
        <v>1,000 or more</v>
      </c>
      <c r="P596" s="4">
        <f t="shared" si="46"/>
        <v>53434311</v>
      </c>
      <c r="Q596" t="s">
        <v>3035</v>
      </c>
      <c r="R596" t="s">
        <v>3036</v>
      </c>
      <c r="S596" t="s">
        <v>3037</v>
      </c>
      <c r="T596" t="s">
        <v>3038</v>
      </c>
      <c r="U596" t="s">
        <v>3039</v>
      </c>
      <c r="V596" t="s">
        <v>3040</v>
      </c>
      <c r="W596" t="s">
        <v>4887</v>
      </c>
      <c r="X596" t="s">
        <v>4888</v>
      </c>
    </row>
    <row r="597" spans="1:24" x14ac:dyDescent="0.4">
      <c r="A597" t="s">
        <v>4889</v>
      </c>
      <c r="B597" t="s">
        <v>4890</v>
      </c>
      <c r="C597" t="s">
        <v>3066</v>
      </c>
      <c r="D597" t="s">
        <v>13096</v>
      </c>
      <c r="E597" s="4">
        <v>1399</v>
      </c>
      <c r="F597" s="18">
        <v>3990</v>
      </c>
      <c r="G597" s="18" t="str">
        <f t="shared" si="47"/>
        <v>less than 5000</v>
      </c>
      <c r="H597" s="1">
        <v>0.65</v>
      </c>
      <c r="I597" s="9">
        <v>0.65</v>
      </c>
      <c r="J597" s="1" t="e">
        <f>IF(#REF! &gt;= 0.5, "50% or More", "Less than 50%")</f>
        <v>#REF!</v>
      </c>
      <c r="K597" s="12">
        <v>4.0999999999999996</v>
      </c>
      <c r="L597" s="12">
        <f t="shared" si="48"/>
        <v>-0.19275277897873283</v>
      </c>
      <c r="M597" s="4">
        <v>141841</v>
      </c>
      <c r="N597" s="4">
        <f t="shared" si="45"/>
        <v>581548.1</v>
      </c>
      <c r="O597" s="4" t="str">
        <f t="shared" si="49"/>
        <v>1,000 or more</v>
      </c>
      <c r="P597" s="4">
        <f t="shared" si="46"/>
        <v>565945590</v>
      </c>
      <c r="Q597" t="s">
        <v>4891</v>
      </c>
      <c r="R597" t="s">
        <v>4892</v>
      </c>
      <c r="S597" t="s">
        <v>4893</v>
      </c>
      <c r="T597" t="s">
        <v>4894</v>
      </c>
      <c r="U597" t="s">
        <v>4895</v>
      </c>
      <c r="V597" t="s">
        <v>4896</v>
      </c>
      <c r="W597" t="s">
        <v>4897</v>
      </c>
      <c r="X597" t="s">
        <v>4898</v>
      </c>
    </row>
    <row r="598" spans="1:24" x14ac:dyDescent="0.4">
      <c r="A598" t="s">
        <v>4899</v>
      </c>
      <c r="B598" t="s">
        <v>4900</v>
      </c>
      <c r="C598" t="s">
        <v>4901</v>
      </c>
      <c r="D598" t="s">
        <v>13098</v>
      </c>
      <c r="E598" s="4">
        <v>349</v>
      </c>
      <c r="F598" s="18">
        <v>1499</v>
      </c>
      <c r="G598" s="18" t="str">
        <f t="shared" si="47"/>
        <v>less than 5000</v>
      </c>
      <c r="H598" s="1">
        <v>0.77</v>
      </c>
      <c r="I598" s="9">
        <v>0.77</v>
      </c>
      <c r="J598" s="1" t="e">
        <f>IF(#REF! &gt;= 0.5, "50% or More", "Less than 50%")</f>
        <v>#REF!</v>
      </c>
      <c r="K598" s="12">
        <v>4.3</v>
      </c>
      <c r="L598" s="12">
        <f t="shared" si="48"/>
        <v>-0.19288766617081574</v>
      </c>
      <c r="M598" s="4">
        <v>24791</v>
      </c>
      <c r="N598" s="4">
        <f t="shared" si="45"/>
        <v>106601.29999999999</v>
      </c>
      <c r="O598" s="4" t="str">
        <f t="shared" si="49"/>
        <v>1,000 or more</v>
      </c>
      <c r="P598" s="4">
        <f t="shared" si="46"/>
        <v>37161709</v>
      </c>
      <c r="Q598" t="s">
        <v>4902</v>
      </c>
      <c r="R598" t="s">
        <v>4903</v>
      </c>
      <c r="S598" t="s">
        <v>4904</v>
      </c>
      <c r="T598" t="s">
        <v>4905</v>
      </c>
      <c r="U598" t="s">
        <v>4906</v>
      </c>
      <c r="V598" t="s">
        <v>4907</v>
      </c>
      <c r="W598" t="s">
        <v>4908</v>
      </c>
      <c r="X598" t="s">
        <v>4909</v>
      </c>
    </row>
    <row r="599" spans="1:24" x14ac:dyDescent="0.4">
      <c r="A599" t="s">
        <v>4910</v>
      </c>
      <c r="B599" t="s">
        <v>4911</v>
      </c>
      <c r="C599" t="s">
        <v>3066</v>
      </c>
      <c r="D599" t="s">
        <v>13096</v>
      </c>
      <c r="E599" s="4">
        <v>149</v>
      </c>
      <c r="F599" s="18">
        <v>399</v>
      </c>
      <c r="G599" s="18" t="str">
        <f t="shared" si="47"/>
        <v>less than 500</v>
      </c>
      <c r="H599" s="1">
        <v>0.63</v>
      </c>
      <c r="I599" s="9">
        <v>0.63</v>
      </c>
      <c r="J599" s="1" t="e">
        <f>IF(#REF! &gt;= 0.5, "50% or More", "Less than 50%")</f>
        <v>#REF!</v>
      </c>
      <c r="K599" s="12">
        <v>3.5</v>
      </c>
      <c r="L599" s="12">
        <f t="shared" si="48"/>
        <v>-0.19439095739978354</v>
      </c>
      <c r="M599" s="4">
        <v>21764</v>
      </c>
      <c r="N599" s="4">
        <f t="shared" si="45"/>
        <v>76174</v>
      </c>
      <c r="O599" s="4" t="str">
        <f t="shared" si="49"/>
        <v>1,000 or more</v>
      </c>
      <c r="P599" s="4">
        <f t="shared" si="46"/>
        <v>8683836</v>
      </c>
      <c r="Q599" t="s">
        <v>4912</v>
      </c>
      <c r="R599" t="s">
        <v>4913</v>
      </c>
      <c r="S599" t="s">
        <v>4914</v>
      </c>
      <c r="T599" t="s">
        <v>4915</v>
      </c>
      <c r="U599" t="s">
        <v>4916</v>
      </c>
      <c r="V599" t="s">
        <v>4917</v>
      </c>
      <c r="W599" t="s">
        <v>4918</v>
      </c>
      <c r="X599" t="s">
        <v>4919</v>
      </c>
    </row>
    <row r="600" spans="1:24" x14ac:dyDescent="0.4">
      <c r="A600" t="s">
        <v>3064</v>
      </c>
      <c r="B600" t="s">
        <v>3065</v>
      </c>
      <c r="C600" t="s">
        <v>3066</v>
      </c>
      <c r="D600" t="s">
        <v>13096</v>
      </c>
      <c r="E600" s="4">
        <v>599</v>
      </c>
      <c r="F600" s="18">
        <v>999</v>
      </c>
      <c r="G600" s="18" t="str">
        <f t="shared" si="47"/>
        <v>less than 1000</v>
      </c>
      <c r="H600" s="1">
        <v>0.4</v>
      </c>
      <c r="I600" s="9">
        <v>0.4</v>
      </c>
      <c r="J600" s="1" t="e">
        <f>IF(#REF! &gt;= 0.5, "50% or More", "Less than 50%")</f>
        <v>#REF!</v>
      </c>
      <c r="K600" s="12">
        <v>4.0999999999999996</v>
      </c>
      <c r="L600" s="12">
        <f t="shared" si="48"/>
        <v>-0.19295157003130625</v>
      </c>
      <c r="M600" s="4">
        <v>192587</v>
      </c>
      <c r="N600" s="4">
        <f t="shared" si="45"/>
        <v>789606.7</v>
      </c>
      <c r="O600" s="4" t="str">
        <f t="shared" si="49"/>
        <v>1,000 or more</v>
      </c>
      <c r="P600" s="4">
        <f t="shared" si="46"/>
        <v>192394413</v>
      </c>
      <c r="Q600" t="s">
        <v>3067</v>
      </c>
      <c r="R600" t="s">
        <v>3068</v>
      </c>
      <c r="S600" t="s">
        <v>3069</v>
      </c>
      <c r="T600" t="s">
        <v>3070</v>
      </c>
      <c r="U600" t="s">
        <v>3071</v>
      </c>
      <c r="V600" t="s">
        <v>3072</v>
      </c>
      <c r="W600" t="s">
        <v>4920</v>
      </c>
      <c r="X600" t="s">
        <v>4921</v>
      </c>
    </row>
    <row r="601" spans="1:24" x14ac:dyDescent="0.4">
      <c r="A601" t="s">
        <v>4922</v>
      </c>
      <c r="B601" t="s">
        <v>4923</v>
      </c>
      <c r="C601" t="s">
        <v>4425</v>
      </c>
      <c r="D601" t="s">
        <v>13096</v>
      </c>
      <c r="E601" s="4">
        <v>1220</v>
      </c>
      <c r="F601" s="18">
        <v>3990</v>
      </c>
      <c r="G601" s="18" t="str">
        <f t="shared" si="47"/>
        <v>less than 5000</v>
      </c>
      <c r="H601" s="1">
        <v>0.69</v>
      </c>
      <c r="I601" s="9">
        <v>0.69</v>
      </c>
      <c r="J601" s="1" t="e">
        <f>IF(#REF! &gt;= 0.5, "50% or More", "Less than 50%")</f>
        <v>#REF!</v>
      </c>
      <c r="K601" s="12">
        <v>4.0999999999999996</v>
      </c>
      <c r="L601" s="12">
        <f t="shared" si="48"/>
        <v>-0.19294974048853586</v>
      </c>
      <c r="M601" s="4">
        <v>107151</v>
      </c>
      <c r="N601" s="4">
        <f t="shared" si="45"/>
        <v>439319.1</v>
      </c>
      <c r="O601" s="4" t="str">
        <f t="shared" si="49"/>
        <v>1,000 or more</v>
      </c>
      <c r="P601" s="4">
        <f t="shared" si="46"/>
        <v>427532490</v>
      </c>
      <c r="Q601" t="s">
        <v>4924</v>
      </c>
      <c r="R601" t="s">
        <v>4925</v>
      </c>
      <c r="S601" t="s">
        <v>4926</v>
      </c>
      <c r="T601" t="s">
        <v>4927</v>
      </c>
      <c r="U601" t="s">
        <v>4928</v>
      </c>
      <c r="V601" t="s">
        <v>4929</v>
      </c>
      <c r="W601" t="s">
        <v>4930</v>
      </c>
      <c r="X601" t="s">
        <v>4931</v>
      </c>
    </row>
    <row r="602" spans="1:24" x14ac:dyDescent="0.4">
      <c r="A602" t="s">
        <v>3054</v>
      </c>
      <c r="B602" t="s">
        <v>3055</v>
      </c>
      <c r="C602" t="s">
        <v>2948</v>
      </c>
      <c r="D602" t="s">
        <v>13092</v>
      </c>
      <c r="E602" s="4">
        <v>1499</v>
      </c>
      <c r="F602" s="18">
        <v>6990</v>
      </c>
      <c r="G602" s="18" t="str">
        <f t="shared" si="47"/>
        <v>5000 and above</v>
      </c>
      <c r="H602" s="1">
        <v>0.79</v>
      </c>
      <c r="I602" s="9">
        <v>0.79</v>
      </c>
      <c r="J602" s="1" t="e">
        <f>IF(#REF! &gt;= 0.5, "50% or More", "Less than 50%")</f>
        <v>#REF!</v>
      </c>
      <c r="K602" s="12">
        <v>3.9</v>
      </c>
      <c r="L602" s="12">
        <f t="shared" si="48"/>
        <v>-0.19313474052309804</v>
      </c>
      <c r="M602" s="4">
        <v>21797</v>
      </c>
      <c r="N602" s="4">
        <f t="shared" si="45"/>
        <v>85008.3</v>
      </c>
      <c r="O602" s="4" t="str">
        <f t="shared" si="49"/>
        <v>1,000 or more</v>
      </c>
      <c r="P602" s="4">
        <f t="shared" si="46"/>
        <v>152361030</v>
      </c>
      <c r="Q602" t="s">
        <v>3056</v>
      </c>
      <c r="R602" t="s">
        <v>4932</v>
      </c>
      <c r="S602" t="s">
        <v>4933</v>
      </c>
      <c r="T602" t="s">
        <v>4934</v>
      </c>
      <c r="U602" t="s">
        <v>4935</v>
      </c>
      <c r="V602" t="s">
        <v>4936</v>
      </c>
      <c r="W602" t="s">
        <v>4937</v>
      </c>
      <c r="X602" t="s">
        <v>4938</v>
      </c>
    </row>
    <row r="603" spans="1:24" x14ac:dyDescent="0.4">
      <c r="A603" t="s">
        <v>4939</v>
      </c>
      <c r="B603" t="s">
        <v>4940</v>
      </c>
      <c r="C603" t="s">
        <v>3066</v>
      </c>
      <c r="D603" t="s">
        <v>13096</v>
      </c>
      <c r="E603" s="4">
        <v>499</v>
      </c>
      <c r="F603" s="18">
        <v>999</v>
      </c>
      <c r="G603" s="18" t="str">
        <f t="shared" si="47"/>
        <v>less than 1000</v>
      </c>
      <c r="H603" s="1">
        <v>0.5</v>
      </c>
      <c r="I603" s="9">
        <v>0.5</v>
      </c>
      <c r="J603" s="1" t="e">
        <f>IF(#REF! &gt;= 0.5, "50% or More", "Less than 50%")</f>
        <v>#REF!</v>
      </c>
      <c r="K603" s="12">
        <v>3.9</v>
      </c>
      <c r="L603" s="12">
        <f t="shared" si="48"/>
        <v>-0.19230141108556426</v>
      </c>
      <c r="M603" s="4">
        <v>92995</v>
      </c>
      <c r="N603" s="4">
        <f t="shared" si="45"/>
        <v>362680.5</v>
      </c>
      <c r="O603" s="4" t="str">
        <f t="shared" si="49"/>
        <v>1,000 or more</v>
      </c>
      <c r="P603" s="4">
        <f t="shared" si="46"/>
        <v>92902005</v>
      </c>
      <c r="Q603" t="s">
        <v>4941</v>
      </c>
      <c r="R603" t="s">
        <v>4942</v>
      </c>
      <c r="S603" t="s">
        <v>4943</v>
      </c>
      <c r="T603" t="s">
        <v>4944</v>
      </c>
      <c r="U603" t="s">
        <v>4945</v>
      </c>
      <c r="V603" t="s">
        <v>4946</v>
      </c>
      <c r="W603" t="s">
        <v>4947</v>
      </c>
      <c r="X603" t="s">
        <v>4948</v>
      </c>
    </row>
    <row r="604" spans="1:24" x14ac:dyDescent="0.4">
      <c r="A604" t="s">
        <v>4949</v>
      </c>
      <c r="B604" t="s">
        <v>4950</v>
      </c>
      <c r="C604" t="s">
        <v>3519</v>
      </c>
      <c r="D604" t="s">
        <v>13079</v>
      </c>
      <c r="E604" s="4">
        <v>99</v>
      </c>
      <c r="F604" s="18">
        <v>999</v>
      </c>
      <c r="G604" s="18" t="str">
        <f t="shared" si="47"/>
        <v>less than 1000</v>
      </c>
      <c r="H604" s="1">
        <v>0.9</v>
      </c>
      <c r="I604" s="9">
        <v>0.9</v>
      </c>
      <c r="J604" s="1" t="e">
        <f>IF(#REF! &gt;= 0.5, "50% or More", "Less than 50%")</f>
        <v>#REF!</v>
      </c>
      <c r="K604" s="12">
        <v>4.0999999999999996</v>
      </c>
      <c r="L604" s="12">
        <f t="shared" si="48"/>
        <v>-0.19215662075351428</v>
      </c>
      <c r="M604" s="4">
        <v>8751</v>
      </c>
      <c r="N604" s="4">
        <f t="shared" si="45"/>
        <v>35879.1</v>
      </c>
      <c r="O604" s="4" t="str">
        <f t="shared" si="49"/>
        <v>1,000 or more</v>
      </c>
      <c r="P604" s="4">
        <f t="shared" si="46"/>
        <v>8742249</v>
      </c>
      <c r="Q604" t="s">
        <v>4612</v>
      </c>
      <c r="R604" t="s">
        <v>4951</v>
      </c>
      <c r="S604" t="s">
        <v>4952</v>
      </c>
      <c r="T604" t="s">
        <v>4953</v>
      </c>
      <c r="U604" t="s">
        <v>4954</v>
      </c>
      <c r="V604" t="s">
        <v>4955</v>
      </c>
      <c r="W604" t="s">
        <v>4956</v>
      </c>
      <c r="X604" t="s">
        <v>4957</v>
      </c>
    </row>
    <row r="605" spans="1:24" x14ac:dyDescent="0.4">
      <c r="A605" t="s">
        <v>3105</v>
      </c>
      <c r="B605" t="s">
        <v>3106</v>
      </c>
      <c r="C605" t="s">
        <v>3107</v>
      </c>
      <c r="D605" t="s">
        <v>13093</v>
      </c>
      <c r="E605" s="4">
        <v>349</v>
      </c>
      <c r="F605" s="18">
        <v>1299</v>
      </c>
      <c r="G605" s="18" t="str">
        <f t="shared" si="47"/>
        <v>less than 5000</v>
      </c>
      <c r="H605" s="1">
        <v>0.73</v>
      </c>
      <c r="I605" s="9">
        <v>0.73</v>
      </c>
      <c r="J605" s="1" t="e">
        <f>IF(#REF! &gt;= 0.5, "50% or More", "Less than 50%")</f>
        <v>#REF!</v>
      </c>
      <c r="K605" s="12">
        <v>4</v>
      </c>
      <c r="L605" s="12">
        <f t="shared" si="48"/>
        <v>-0.1927312700838256</v>
      </c>
      <c r="M605" s="4">
        <v>14283</v>
      </c>
      <c r="N605" s="4">
        <f t="shared" si="45"/>
        <v>57132</v>
      </c>
      <c r="O605" s="4" t="str">
        <f t="shared" si="49"/>
        <v>1,000 or more</v>
      </c>
      <c r="P605" s="4">
        <f t="shared" si="46"/>
        <v>18553617</v>
      </c>
      <c r="Q605" t="s">
        <v>3108</v>
      </c>
      <c r="R605" t="s">
        <v>3109</v>
      </c>
      <c r="S605" t="s">
        <v>3110</v>
      </c>
      <c r="T605" t="s">
        <v>3111</v>
      </c>
      <c r="U605" t="s">
        <v>3112</v>
      </c>
      <c r="V605" t="s">
        <v>3113</v>
      </c>
      <c r="W605" t="s">
        <v>4958</v>
      </c>
      <c r="X605" t="s">
        <v>4959</v>
      </c>
    </row>
    <row r="606" spans="1:24" x14ac:dyDescent="0.4">
      <c r="A606" t="s">
        <v>4960</v>
      </c>
      <c r="B606" t="s">
        <v>4961</v>
      </c>
      <c r="C606" t="s">
        <v>4834</v>
      </c>
      <c r="D606" t="s">
        <v>13099</v>
      </c>
      <c r="E606" s="4">
        <v>475</v>
      </c>
      <c r="F606" s="18">
        <v>1500</v>
      </c>
      <c r="G606" s="18" t="str">
        <f t="shared" si="47"/>
        <v>less than 5000</v>
      </c>
      <c r="H606" s="1">
        <v>0.68</v>
      </c>
      <c r="I606" s="9">
        <v>0.68</v>
      </c>
      <c r="J606" s="1" t="e">
        <f>IF(#REF! &gt;= 0.5, "50% or More", "Less than 50%")</f>
        <v>#REF!</v>
      </c>
      <c r="K606" s="12">
        <v>4.2</v>
      </c>
      <c r="L606" s="12">
        <f t="shared" si="48"/>
        <v>-0.1924763146200397</v>
      </c>
      <c r="M606" s="4">
        <v>64273</v>
      </c>
      <c r="N606" s="4">
        <f t="shared" si="45"/>
        <v>269946.60000000003</v>
      </c>
      <c r="O606" s="4" t="str">
        <f t="shared" si="49"/>
        <v>1,000 or more</v>
      </c>
      <c r="P606" s="4">
        <f t="shared" si="46"/>
        <v>96409500</v>
      </c>
      <c r="Q606" t="s">
        <v>4962</v>
      </c>
      <c r="R606" t="s">
        <v>4963</v>
      </c>
      <c r="S606" t="s">
        <v>4964</v>
      </c>
      <c r="T606" t="s">
        <v>4965</v>
      </c>
      <c r="U606" t="s">
        <v>4966</v>
      </c>
      <c r="V606" t="s">
        <v>4967</v>
      </c>
      <c r="W606" t="s">
        <v>4968</v>
      </c>
      <c r="X606" t="s">
        <v>4969</v>
      </c>
    </row>
    <row r="607" spans="1:24" x14ac:dyDescent="0.4">
      <c r="A607" t="s">
        <v>4970</v>
      </c>
      <c r="B607" t="s">
        <v>4971</v>
      </c>
      <c r="C607" t="s">
        <v>4845</v>
      </c>
      <c r="D607" t="s">
        <v>13100</v>
      </c>
      <c r="E607" s="4">
        <v>269</v>
      </c>
      <c r="F607" s="18">
        <v>649</v>
      </c>
      <c r="G607" s="18" t="str">
        <f t="shared" si="47"/>
        <v>less than 1000</v>
      </c>
      <c r="H607" s="1">
        <v>0.59</v>
      </c>
      <c r="I607" s="9">
        <v>0.59</v>
      </c>
      <c r="J607" s="1" t="e">
        <f>IF(#REF! &gt;= 0.5, "50% or More", "Less than 50%")</f>
        <v>#REF!</v>
      </c>
      <c r="K607" s="12">
        <v>4.3</v>
      </c>
      <c r="L607" s="12">
        <f t="shared" si="48"/>
        <v>-0.19308548561521918</v>
      </c>
      <c r="M607" s="4">
        <v>54315</v>
      </c>
      <c r="N607" s="4">
        <f t="shared" si="45"/>
        <v>233554.5</v>
      </c>
      <c r="O607" s="4" t="str">
        <f t="shared" si="49"/>
        <v>1,000 or more</v>
      </c>
      <c r="P607" s="4">
        <f t="shared" si="46"/>
        <v>35250435</v>
      </c>
      <c r="Q607" t="s">
        <v>4972</v>
      </c>
      <c r="R607" t="s">
        <v>4973</v>
      </c>
      <c r="S607" t="s">
        <v>4974</v>
      </c>
      <c r="T607" t="s">
        <v>4975</v>
      </c>
      <c r="U607" t="s">
        <v>4976</v>
      </c>
      <c r="V607" t="s">
        <v>4977</v>
      </c>
      <c r="W607" t="s">
        <v>4978</v>
      </c>
      <c r="X607" t="s">
        <v>4979</v>
      </c>
    </row>
    <row r="608" spans="1:24" x14ac:dyDescent="0.4">
      <c r="A608" t="s">
        <v>4980</v>
      </c>
      <c r="B608" t="s">
        <v>4981</v>
      </c>
      <c r="C608" t="s">
        <v>4845</v>
      </c>
      <c r="D608" t="s">
        <v>13100</v>
      </c>
      <c r="E608" s="4">
        <v>299</v>
      </c>
      <c r="F608" s="18">
        <v>599</v>
      </c>
      <c r="G608" s="18" t="str">
        <f t="shared" si="47"/>
        <v>less than 1000</v>
      </c>
      <c r="H608" s="1">
        <v>0.5</v>
      </c>
      <c r="I608" s="9">
        <v>0.5</v>
      </c>
      <c r="J608" s="1" t="e">
        <f>IF(#REF! &gt;= 0.5, "50% or More", "Less than 50%")</f>
        <v>#REF!</v>
      </c>
      <c r="K608" s="12">
        <v>4.0999999999999996</v>
      </c>
      <c r="L608" s="12">
        <f t="shared" si="48"/>
        <v>-0.1937408609935751</v>
      </c>
      <c r="M608" s="4">
        <v>1597</v>
      </c>
      <c r="N608" s="4">
        <f t="shared" si="45"/>
        <v>6547.7</v>
      </c>
      <c r="O608" s="4" t="str">
        <f t="shared" si="49"/>
        <v>1,000 or more</v>
      </c>
      <c r="P608" s="4">
        <f t="shared" si="46"/>
        <v>956603</v>
      </c>
      <c r="Q608" t="s">
        <v>4982</v>
      </c>
      <c r="R608" t="s">
        <v>4983</v>
      </c>
      <c r="S608" t="s">
        <v>4984</v>
      </c>
      <c r="T608" t="s">
        <v>4985</v>
      </c>
      <c r="U608" t="s">
        <v>4986</v>
      </c>
      <c r="V608" t="s">
        <v>4987</v>
      </c>
      <c r="W608" t="s">
        <v>4988</v>
      </c>
      <c r="X608" t="s">
        <v>4989</v>
      </c>
    </row>
    <row r="609" spans="1:48" x14ac:dyDescent="0.4">
      <c r="A609" t="s">
        <v>3171</v>
      </c>
      <c r="B609" t="s">
        <v>3172</v>
      </c>
      <c r="C609" t="s">
        <v>2948</v>
      </c>
      <c r="D609" t="s">
        <v>13092</v>
      </c>
      <c r="E609" s="4">
        <v>1599</v>
      </c>
      <c r="F609" s="18">
        <v>3999</v>
      </c>
      <c r="G609" s="18" t="str">
        <f t="shared" si="47"/>
        <v>less than 5000</v>
      </c>
      <c r="H609" s="1">
        <v>0.6</v>
      </c>
      <c r="I609" s="9">
        <v>0.6</v>
      </c>
      <c r="J609" s="1" t="e">
        <f>IF(#REF! &gt;= 0.5, "50% or More", "Less than 50%")</f>
        <v>#REF!</v>
      </c>
      <c r="K609" s="12">
        <v>4</v>
      </c>
      <c r="L609" s="12">
        <f t="shared" si="48"/>
        <v>-0.19375841403817193</v>
      </c>
      <c r="M609" s="4">
        <v>30254</v>
      </c>
      <c r="N609" s="4">
        <f t="shared" si="45"/>
        <v>121016</v>
      </c>
      <c r="O609" s="4" t="str">
        <f t="shared" si="49"/>
        <v>1,000 or more</v>
      </c>
      <c r="P609" s="4">
        <f t="shared" si="46"/>
        <v>120985746</v>
      </c>
      <c r="Q609" t="s">
        <v>3173</v>
      </c>
      <c r="R609" t="s">
        <v>4724</v>
      </c>
      <c r="S609" t="s">
        <v>4725</v>
      </c>
      <c r="T609" t="s">
        <v>4726</v>
      </c>
      <c r="U609" t="s">
        <v>4727</v>
      </c>
      <c r="V609" t="s">
        <v>4728</v>
      </c>
      <c r="W609" t="s">
        <v>4990</v>
      </c>
      <c r="X609" t="s">
        <v>4991</v>
      </c>
    </row>
    <row r="610" spans="1:48" x14ac:dyDescent="0.4">
      <c r="A610" t="s">
        <v>3181</v>
      </c>
      <c r="B610" t="s">
        <v>3182</v>
      </c>
      <c r="C610" t="s">
        <v>2948</v>
      </c>
      <c r="D610" t="s">
        <v>13092</v>
      </c>
      <c r="E610" s="4">
        <v>1499</v>
      </c>
      <c r="F610" s="18">
        <v>7999</v>
      </c>
      <c r="G610" s="18" t="str">
        <f t="shared" si="47"/>
        <v>5000 and above</v>
      </c>
      <c r="H610" s="1">
        <v>0.81</v>
      </c>
      <c r="I610" s="9">
        <v>0.81</v>
      </c>
      <c r="J610" s="1" t="e">
        <f>IF(#REF! &gt;= 0.5, "50% or More", "Less than 50%")</f>
        <v>#REF!</v>
      </c>
      <c r="K610" s="12">
        <v>4.2</v>
      </c>
      <c r="L610" s="12">
        <f t="shared" si="48"/>
        <v>-0.19357236736192915</v>
      </c>
      <c r="M610" s="4">
        <v>22638</v>
      </c>
      <c r="N610" s="4">
        <f t="shared" si="45"/>
        <v>95079.6</v>
      </c>
      <c r="O610" s="4" t="str">
        <f t="shared" si="49"/>
        <v>1,000 or more</v>
      </c>
      <c r="P610" s="4">
        <f t="shared" si="46"/>
        <v>181081362</v>
      </c>
      <c r="Q610" t="s">
        <v>3183</v>
      </c>
      <c r="R610" t="s">
        <v>3184</v>
      </c>
      <c r="S610" t="s">
        <v>3185</v>
      </c>
      <c r="T610" t="s">
        <v>3186</v>
      </c>
      <c r="U610" t="s">
        <v>3187</v>
      </c>
      <c r="V610" t="s">
        <v>3188</v>
      </c>
      <c r="W610" t="s">
        <v>4992</v>
      </c>
      <c r="X610" t="s">
        <v>4993</v>
      </c>
    </row>
    <row r="611" spans="1:48" x14ac:dyDescent="0.4">
      <c r="A611" t="s">
        <v>4994</v>
      </c>
      <c r="B611" t="s">
        <v>4995</v>
      </c>
      <c r="C611" t="s">
        <v>3066</v>
      </c>
      <c r="D611" t="s">
        <v>13096</v>
      </c>
      <c r="E611" s="4">
        <v>329</v>
      </c>
      <c r="F611" s="18">
        <v>999</v>
      </c>
      <c r="G611" s="18" t="str">
        <f t="shared" si="47"/>
        <v>less than 1000</v>
      </c>
      <c r="H611" s="1">
        <v>0.67</v>
      </c>
      <c r="I611" s="9">
        <v>0.67</v>
      </c>
      <c r="J611" s="1" t="e">
        <f>IF(#REF! &gt;= 0.5, "50% or More", "Less than 50%")</f>
        <v>#REF!</v>
      </c>
      <c r="K611" s="12">
        <v>3.9</v>
      </c>
      <c r="L611" s="12">
        <f t="shared" si="48"/>
        <v>-0.19463225113771737</v>
      </c>
      <c r="M611" s="4">
        <v>77027</v>
      </c>
      <c r="N611" s="4">
        <f t="shared" si="45"/>
        <v>300405.3</v>
      </c>
      <c r="O611" s="4" t="str">
        <f t="shared" si="49"/>
        <v>1,000 or more</v>
      </c>
      <c r="P611" s="4">
        <f t="shared" si="46"/>
        <v>76949973</v>
      </c>
      <c r="Q611" t="s">
        <v>4996</v>
      </c>
      <c r="R611" t="s">
        <v>4997</v>
      </c>
      <c r="S611" t="s">
        <v>4998</v>
      </c>
      <c r="T611" t="s">
        <v>4999</v>
      </c>
      <c r="U611" t="s">
        <v>5000</v>
      </c>
      <c r="V611" t="s">
        <v>5001</v>
      </c>
      <c r="W611" t="s">
        <v>5002</v>
      </c>
      <c r="X611" t="s">
        <v>5003</v>
      </c>
    </row>
    <row r="612" spans="1:48" x14ac:dyDescent="0.4">
      <c r="A612" t="s">
        <v>5004</v>
      </c>
      <c r="B612" t="s">
        <v>5005</v>
      </c>
      <c r="C612" t="s">
        <v>5006</v>
      </c>
      <c r="D612" t="s">
        <v>13100</v>
      </c>
      <c r="E612" s="4">
        <v>549</v>
      </c>
      <c r="F612" s="18">
        <v>1799</v>
      </c>
      <c r="G612" s="18" t="str">
        <f t="shared" si="47"/>
        <v>less than 5000</v>
      </c>
      <c r="H612" s="1">
        <v>0.69</v>
      </c>
      <c r="I612" s="9">
        <v>0.69</v>
      </c>
      <c r="J612" s="1" t="e">
        <f>IF(#REF! &gt;= 0.5, "50% or More", "Less than 50%")</f>
        <v>#REF!</v>
      </c>
      <c r="K612" s="12">
        <v>4.3</v>
      </c>
      <c r="L612" s="12">
        <f t="shared" si="48"/>
        <v>-0.19402566630905266</v>
      </c>
      <c r="M612" s="4">
        <v>28829</v>
      </c>
      <c r="N612" s="4">
        <f t="shared" si="45"/>
        <v>123964.7</v>
      </c>
      <c r="O612" s="4" t="str">
        <f t="shared" si="49"/>
        <v>1,000 or more</v>
      </c>
      <c r="P612" s="4">
        <f t="shared" si="46"/>
        <v>51863371</v>
      </c>
      <c r="Q612" t="s">
        <v>5007</v>
      </c>
      <c r="R612" t="s">
        <v>5008</v>
      </c>
      <c r="S612" t="s">
        <v>5009</v>
      </c>
      <c r="T612" t="s">
        <v>5010</v>
      </c>
      <c r="U612" t="s">
        <v>5011</v>
      </c>
      <c r="V612" t="s">
        <v>5012</v>
      </c>
      <c r="W612" t="s">
        <v>5013</v>
      </c>
      <c r="X612" t="s">
        <v>5014</v>
      </c>
    </row>
    <row r="613" spans="1:48" x14ac:dyDescent="0.4">
      <c r="A613" t="s">
        <v>3220</v>
      </c>
      <c r="B613" t="s">
        <v>3221</v>
      </c>
      <c r="C613" t="s">
        <v>2948</v>
      </c>
      <c r="D613" t="s">
        <v>13092</v>
      </c>
      <c r="E613" s="4">
        <v>2199</v>
      </c>
      <c r="F613" s="18">
        <v>9999</v>
      </c>
      <c r="G613" s="18" t="str">
        <f t="shared" si="47"/>
        <v>5000 and above</v>
      </c>
      <c r="H613" s="1">
        <v>0.78</v>
      </c>
      <c r="I613" s="9">
        <v>0.78</v>
      </c>
      <c r="J613" s="1" t="e">
        <f>IF(#REF! &gt;= 0.5, "50% or More", "Less than 50%")</f>
        <v>#REF!</v>
      </c>
      <c r="K613" s="12">
        <v>4.2</v>
      </c>
      <c r="L613" s="12">
        <f t="shared" si="48"/>
        <v>-0.19515815077545587</v>
      </c>
      <c r="M613" s="4">
        <v>29478</v>
      </c>
      <c r="N613" s="4">
        <f t="shared" si="45"/>
        <v>123807.6</v>
      </c>
      <c r="O613" s="4" t="str">
        <f t="shared" si="49"/>
        <v>1,000 or more</v>
      </c>
      <c r="P613" s="4">
        <f t="shared" si="46"/>
        <v>294750522</v>
      </c>
      <c r="Q613" t="s">
        <v>3222</v>
      </c>
      <c r="R613" t="s">
        <v>5015</v>
      </c>
      <c r="S613" t="s">
        <v>5016</v>
      </c>
      <c r="T613" t="s">
        <v>5017</v>
      </c>
      <c r="U613" t="s">
        <v>5018</v>
      </c>
      <c r="V613" t="s">
        <v>5019</v>
      </c>
      <c r="W613" t="s">
        <v>5020</v>
      </c>
      <c r="X613" t="s">
        <v>5021</v>
      </c>
    </row>
    <row r="614" spans="1:48" x14ac:dyDescent="0.4">
      <c r="A614" t="s">
        <v>5022</v>
      </c>
      <c r="B614" t="s">
        <v>5023</v>
      </c>
      <c r="C614" t="s">
        <v>4845</v>
      </c>
      <c r="D614" t="s">
        <v>13100</v>
      </c>
      <c r="E614" s="4">
        <v>299</v>
      </c>
      <c r="F614" s="18">
        <v>650</v>
      </c>
      <c r="G614" s="18" t="str">
        <f t="shared" si="47"/>
        <v>less than 1000</v>
      </c>
      <c r="H614" s="1">
        <v>0.54</v>
      </c>
      <c r="I614" s="9">
        <v>0.54</v>
      </c>
      <c r="J614" s="1" t="e">
        <f>IF(#REF! &gt;= 0.5, "50% or More", "Less than 50%")</f>
        <v>#REF!</v>
      </c>
      <c r="K614" s="12">
        <v>4.5</v>
      </c>
      <c r="L614" s="12">
        <f t="shared" si="48"/>
        <v>-0.19611909603346198</v>
      </c>
      <c r="M614" s="4">
        <v>33176</v>
      </c>
      <c r="N614" s="4">
        <f t="shared" si="45"/>
        <v>149292</v>
      </c>
      <c r="O614" s="4" t="str">
        <f t="shared" si="49"/>
        <v>1,000 or more</v>
      </c>
      <c r="P614" s="4">
        <f t="shared" si="46"/>
        <v>21564400</v>
      </c>
      <c r="Q614" t="s">
        <v>5024</v>
      </c>
      <c r="R614" t="s">
        <v>5025</v>
      </c>
      <c r="S614" t="s">
        <v>5026</v>
      </c>
      <c r="T614" t="s">
        <v>5027</v>
      </c>
      <c r="U614" t="s">
        <v>5028</v>
      </c>
      <c r="V614" t="s">
        <v>5029</v>
      </c>
      <c r="W614" t="s">
        <v>5030</v>
      </c>
      <c r="X614" t="s">
        <v>5031</v>
      </c>
    </row>
    <row r="615" spans="1:48" x14ac:dyDescent="0.4">
      <c r="A615" t="s">
        <v>5032</v>
      </c>
      <c r="B615" t="s">
        <v>5033</v>
      </c>
      <c r="C615" t="s">
        <v>5034</v>
      </c>
      <c r="D615" t="s">
        <v>13101</v>
      </c>
      <c r="E615" s="4">
        <v>798</v>
      </c>
      <c r="F615" s="18">
        <v>1995</v>
      </c>
      <c r="G615" s="18" t="str">
        <f t="shared" si="47"/>
        <v>less than 5000</v>
      </c>
      <c r="H615" s="1">
        <v>0.6</v>
      </c>
      <c r="I615" s="9">
        <v>0.6</v>
      </c>
      <c r="J615" s="1" t="e">
        <f>IF(#REF! &gt;= 0.5, "50% or More", "Less than 50%")</f>
        <v>#REF!</v>
      </c>
      <c r="K615" s="12">
        <v>4</v>
      </c>
      <c r="L615" s="12">
        <f t="shared" si="48"/>
        <v>-0.19708240933075363</v>
      </c>
      <c r="M615" s="4">
        <v>68664</v>
      </c>
      <c r="N615" s="4">
        <f t="shared" si="45"/>
        <v>274656</v>
      </c>
      <c r="O615" s="4" t="str">
        <f t="shared" si="49"/>
        <v>1,000 or more</v>
      </c>
      <c r="P615" s="4">
        <f t="shared" si="46"/>
        <v>136984680</v>
      </c>
      <c r="Q615" t="s">
        <v>5035</v>
      </c>
      <c r="R615" t="s">
        <v>5036</v>
      </c>
      <c r="S615" t="s">
        <v>5037</v>
      </c>
      <c r="T615" t="s">
        <v>5038</v>
      </c>
      <c r="U615" t="s">
        <v>5039</v>
      </c>
      <c r="V615" t="s">
        <v>5040</v>
      </c>
      <c r="W615" t="s">
        <v>5041</v>
      </c>
      <c r="X615" t="s">
        <v>5042</v>
      </c>
    </row>
    <row r="616" spans="1:48" x14ac:dyDescent="0.4">
      <c r="A616" t="s">
        <v>16</v>
      </c>
      <c r="B616" t="s">
        <v>17</v>
      </c>
      <c r="C616" t="s">
        <v>18</v>
      </c>
      <c r="D616" t="s">
        <v>13079</v>
      </c>
      <c r="E616" s="4">
        <v>399</v>
      </c>
      <c r="F616" s="18">
        <v>1099</v>
      </c>
      <c r="G616" s="18" t="str">
        <f t="shared" si="47"/>
        <v>less than 5000</v>
      </c>
      <c r="H616" s="1">
        <v>0.64</v>
      </c>
      <c r="I616" s="9">
        <v>0.64</v>
      </c>
      <c r="J616" s="1" t="e">
        <f>IF(#REF! &gt;= 0.5, "50% or More", "Less than 50%")</f>
        <v>#REF!</v>
      </c>
      <c r="K616" s="12">
        <v>4.2</v>
      </c>
      <c r="L616" s="12">
        <f t="shared" si="48"/>
        <v>-0.19689683772146119</v>
      </c>
      <c r="M616" s="4">
        <v>24269</v>
      </c>
      <c r="N616" s="4">
        <f t="shared" si="45"/>
        <v>101929.8</v>
      </c>
      <c r="O616" s="4" t="str">
        <f t="shared" si="49"/>
        <v>1,000 or more</v>
      </c>
      <c r="P616" s="4">
        <f t="shared" si="46"/>
        <v>26671631</v>
      </c>
      <c r="Q616" t="s">
        <v>19</v>
      </c>
      <c r="R616" t="s">
        <v>20</v>
      </c>
      <c r="S616" t="s">
        <v>21</v>
      </c>
      <c r="T616" t="s">
        <v>22</v>
      </c>
      <c r="U616" t="s">
        <v>23</v>
      </c>
      <c r="V616" t="s">
        <v>759</v>
      </c>
      <c r="W616" t="s">
        <v>5043</v>
      </c>
      <c r="X616" t="s">
        <v>5044</v>
      </c>
    </row>
    <row r="617" spans="1:48" x14ac:dyDescent="0.4">
      <c r="A617" t="s">
        <v>5045</v>
      </c>
      <c r="B617" t="s">
        <v>5046</v>
      </c>
      <c r="C617" t="s">
        <v>5047</v>
      </c>
      <c r="D617" t="s">
        <v>13102</v>
      </c>
      <c r="E617" s="4">
        <v>266</v>
      </c>
      <c r="F617" s="18">
        <v>315</v>
      </c>
      <c r="G617" s="18" t="str">
        <f t="shared" si="47"/>
        <v>less than 500</v>
      </c>
      <c r="H617" s="1">
        <v>0.16</v>
      </c>
      <c r="I617" s="9">
        <v>0.16</v>
      </c>
      <c r="J617" s="1" t="e">
        <f>IF(#REF! &gt;= 0.5, "50% or More", "Less than 50%")</f>
        <v>#REF!</v>
      </c>
      <c r="K617" s="12">
        <v>4.5</v>
      </c>
      <c r="L617" s="12">
        <f t="shared" si="48"/>
        <v>-0.19740469352507398</v>
      </c>
      <c r="M617" s="4">
        <v>28030</v>
      </c>
      <c r="N617" s="4">
        <f t="shared" si="45"/>
        <v>126135</v>
      </c>
      <c r="O617" s="4" t="str">
        <f t="shared" si="49"/>
        <v>1,000 or more</v>
      </c>
      <c r="P617" s="4">
        <f t="shared" si="46"/>
        <v>8829450</v>
      </c>
      <c r="Q617" t="s">
        <v>5048</v>
      </c>
      <c r="R617" t="s">
        <v>5049</v>
      </c>
      <c r="S617" t="s">
        <v>5050</v>
      </c>
      <c r="T617" t="s">
        <v>5051</v>
      </c>
      <c r="U617" t="s">
        <v>5052</v>
      </c>
      <c r="V617" t="s">
        <v>5053</v>
      </c>
      <c r="W617" t="s">
        <v>5054</v>
      </c>
      <c r="X617" t="s">
        <v>5055</v>
      </c>
    </row>
    <row r="618" spans="1:48" x14ac:dyDescent="0.4">
      <c r="A618" t="s">
        <v>5056</v>
      </c>
      <c r="B618" t="s">
        <v>5057</v>
      </c>
      <c r="C618" t="s">
        <v>5058</v>
      </c>
      <c r="D618" t="s">
        <v>13103</v>
      </c>
      <c r="E618" s="4">
        <v>50</v>
      </c>
      <c r="F618" s="18">
        <v>50</v>
      </c>
      <c r="G618" s="18" t="str">
        <f t="shared" si="47"/>
        <v>less than 500</v>
      </c>
      <c r="H618" s="1">
        <v>0</v>
      </c>
      <c r="I618" s="9">
        <v>0</v>
      </c>
      <c r="J618" s="1" t="e">
        <f>IF(#REF! &gt;= 0.5, "50% or More", "Less than 50%")</f>
        <v>#REF!</v>
      </c>
      <c r="K618" s="12">
        <v>4.3</v>
      </c>
      <c r="L618" s="12">
        <f t="shared" si="48"/>
        <v>-0.19577619212605674</v>
      </c>
      <c r="M618" s="4">
        <v>5792</v>
      </c>
      <c r="N618" s="4">
        <f t="shared" si="45"/>
        <v>24905.599999999999</v>
      </c>
      <c r="O618" s="4" t="str">
        <f t="shared" si="49"/>
        <v>1,000 or more</v>
      </c>
      <c r="P618" s="4">
        <f t="shared" si="46"/>
        <v>289600</v>
      </c>
      <c r="Q618" t="s">
        <v>5059</v>
      </c>
      <c r="R618" t="s">
        <v>5060</v>
      </c>
      <c r="S618" t="s">
        <v>5061</v>
      </c>
      <c r="T618" t="s">
        <v>5062</v>
      </c>
      <c r="U618" t="s">
        <v>5063</v>
      </c>
      <c r="V618" t="s">
        <v>5064</v>
      </c>
      <c r="W618" t="s">
        <v>5065</v>
      </c>
      <c r="X618" t="s">
        <v>5066</v>
      </c>
      <c r="AM618" t="s">
        <v>13104</v>
      </c>
      <c r="AN618" t="s">
        <v>13105</v>
      </c>
      <c r="AU618" t="s">
        <v>13105</v>
      </c>
      <c r="AV618" t="s">
        <v>13106</v>
      </c>
    </row>
    <row r="619" spans="1:48" x14ac:dyDescent="0.4">
      <c r="A619" t="s">
        <v>5067</v>
      </c>
      <c r="B619" t="s">
        <v>5068</v>
      </c>
      <c r="C619" t="s">
        <v>5069</v>
      </c>
      <c r="D619" t="s">
        <v>13107</v>
      </c>
      <c r="E619" s="4">
        <v>130</v>
      </c>
      <c r="F619" s="18">
        <v>165</v>
      </c>
      <c r="G619" s="18" t="str">
        <f t="shared" si="47"/>
        <v>less than 500</v>
      </c>
      <c r="H619" s="1">
        <v>0.21</v>
      </c>
      <c r="I619" s="9">
        <v>0.21</v>
      </c>
      <c r="J619" s="1" t="e">
        <f>IF(#REF! &gt;= 0.5, "50% or More", "Less than 50%")</f>
        <v>#REF!</v>
      </c>
      <c r="K619" s="12">
        <v>3.9</v>
      </c>
      <c r="L619" s="12">
        <f t="shared" si="48"/>
        <v>-0.19467348498702952</v>
      </c>
      <c r="M619" s="4">
        <v>14778</v>
      </c>
      <c r="N619" s="4">
        <f t="shared" si="45"/>
        <v>57634.2</v>
      </c>
      <c r="O619" s="4" t="str">
        <f t="shared" si="49"/>
        <v>1,000 or more</v>
      </c>
      <c r="P619" s="4">
        <f t="shared" si="46"/>
        <v>2438370</v>
      </c>
      <c r="Q619" t="s">
        <v>5070</v>
      </c>
      <c r="R619" t="s">
        <v>5071</v>
      </c>
      <c r="S619" t="s">
        <v>5072</v>
      </c>
      <c r="T619" t="s">
        <v>5073</v>
      </c>
      <c r="U619" t="s">
        <v>5074</v>
      </c>
      <c r="V619" t="s">
        <v>5075</v>
      </c>
      <c r="W619" t="s">
        <v>5076</v>
      </c>
      <c r="X619" t="s">
        <v>5077</v>
      </c>
    </row>
    <row r="620" spans="1:48" x14ac:dyDescent="0.4">
      <c r="A620" t="s">
        <v>5078</v>
      </c>
      <c r="B620" t="s">
        <v>5079</v>
      </c>
      <c r="C620" t="s">
        <v>3066</v>
      </c>
      <c r="D620" t="s">
        <v>13096</v>
      </c>
      <c r="E620" s="4">
        <v>449</v>
      </c>
      <c r="F620" s="18">
        <v>1290</v>
      </c>
      <c r="G620" s="18" t="str">
        <f t="shared" si="47"/>
        <v>less than 5000</v>
      </c>
      <c r="H620" s="1">
        <v>0.65</v>
      </c>
      <c r="I620" s="9">
        <v>0.65</v>
      </c>
      <c r="J620" s="1" t="e">
        <f>IF(#REF! &gt;= 0.5, "50% or More", "Less than 50%")</f>
        <v>#REF!</v>
      </c>
      <c r="K620" s="12">
        <v>4.0999999999999996</v>
      </c>
      <c r="L620" s="12">
        <f t="shared" si="48"/>
        <v>-0.19562975467130506</v>
      </c>
      <c r="M620" s="4">
        <v>91770</v>
      </c>
      <c r="N620" s="4">
        <f t="shared" si="45"/>
        <v>376256.99999999994</v>
      </c>
      <c r="O620" s="4" t="str">
        <f t="shared" si="49"/>
        <v>1,000 or more</v>
      </c>
      <c r="P620" s="4">
        <f t="shared" si="46"/>
        <v>118383300</v>
      </c>
      <c r="Q620" t="s">
        <v>5080</v>
      </c>
      <c r="R620" t="s">
        <v>5081</v>
      </c>
      <c r="S620" t="s">
        <v>5082</v>
      </c>
      <c r="T620" t="s">
        <v>5083</v>
      </c>
      <c r="U620" t="s">
        <v>5084</v>
      </c>
      <c r="V620" t="s">
        <v>5085</v>
      </c>
      <c r="W620" t="s">
        <v>5086</v>
      </c>
      <c r="X620" t="s">
        <v>5087</v>
      </c>
    </row>
    <row r="621" spans="1:48" x14ac:dyDescent="0.4">
      <c r="A621" t="s">
        <v>3280</v>
      </c>
      <c r="B621" t="s">
        <v>3281</v>
      </c>
      <c r="C621" t="s">
        <v>2948</v>
      </c>
      <c r="D621" t="s">
        <v>13092</v>
      </c>
      <c r="E621" s="4">
        <v>3999</v>
      </c>
      <c r="F621" s="18">
        <v>16999</v>
      </c>
      <c r="G621" s="18" t="str">
        <f t="shared" si="47"/>
        <v>5000 and above</v>
      </c>
      <c r="H621" s="1">
        <v>0.76</v>
      </c>
      <c r="I621" s="9">
        <v>0.76</v>
      </c>
      <c r="J621" s="1" t="e">
        <f>IF(#REF! &gt;= 0.5, "50% or More", "Less than 50%")</f>
        <v>#REF!</v>
      </c>
      <c r="K621" s="12">
        <v>4.3</v>
      </c>
      <c r="L621" s="12">
        <f t="shared" si="48"/>
        <v>-0.19577827451934843</v>
      </c>
      <c r="M621" s="4">
        <v>17162</v>
      </c>
      <c r="N621" s="4">
        <f t="shared" si="45"/>
        <v>73796.599999999991</v>
      </c>
      <c r="O621" s="4" t="str">
        <f t="shared" si="49"/>
        <v>1,000 or more</v>
      </c>
      <c r="P621" s="4">
        <f t="shared" si="46"/>
        <v>291736838</v>
      </c>
      <c r="Q621" t="s">
        <v>3282</v>
      </c>
      <c r="R621" t="s">
        <v>3283</v>
      </c>
      <c r="S621" t="s">
        <v>3284</v>
      </c>
      <c r="T621" t="s">
        <v>3285</v>
      </c>
      <c r="U621" t="s">
        <v>3286</v>
      </c>
      <c r="V621" t="s">
        <v>3287</v>
      </c>
      <c r="W621" t="s">
        <v>5088</v>
      </c>
      <c r="X621" t="s">
        <v>5089</v>
      </c>
    </row>
    <row r="622" spans="1:48" x14ac:dyDescent="0.4">
      <c r="A622" t="s">
        <v>5090</v>
      </c>
      <c r="B622" t="s">
        <v>5091</v>
      </c>
      <c r="C622" t="s">
        <v>3066</v>
      </c>
      <c r="D622" t="s">
        <v>13096</v>
      </c>
      <c r="E622" s="4">
        <v>399</v>
      </c>
      <c r="F622" s="18">
        <v>1290</v>
      </c>
      <c r="G622" s="18" t="str">
        <f t="shared" si="47"/>
        <v>less than 5000</v>
      </c>
      <c r="H622" s="1">
        <v>0.69</v>
      </c>
      <c r="I622" s="9">
        <v>0.69</v>
      </c>
      <c r="J622" s="1" t="e">
        <f>IF(#REF! &gt;= 0.5, "50% or More", "Less than 50%")</f>
        <v>#REF!</v>
      </c>
      <c r="K622" s="12">
        <v>4.2</v>
      </c>
      <c r="L622" s="12">
        <f t="shared" si="48"/>
        <v>-0.19730029703147203</v>
      </c>
      <c r="M622" s="4">
        <v>206</v>
      </c>
      <c r="N622" s="4">
        <f t="shared" si="45"/>
        <v>865.2</v>
      </c>
      <c r="O622" s="4" t="str">
        <f t="shared" si="49"/>
        <v>less than 1,000</v>
      </c>
      <c r="P622" s="4">
        <f t="shared" si="46"/>
        <v>265740</v>
      </c>
      <c r="Q622" t="s">
        <v>5092</v>
      </c>
      <c r="R622" t="s">
        <v>5093</v>
      </c>
      <c r="S622" t="s">
        <v>5094</v>
      </c>
      <c r="T622" t="s">
        <v>5095</v>
      </c>
      <c r="U622" t="s">
        <v>5096</v>
      </c>
      <c r="V622" t="s">
        <v>5097</v>
      </c>
      <c r="W622" t="s">
        <v>5098</v>
      </c>
      <c r="X622" t="s">
        <v>5099</v>
      </c>
    </row>
    <row r="623" spans="1:48" x14ac:dyDescent="0.4">
      <c r="A623" t="s">
        <v>5100</v>
      </c>
      <c r="B623" t="s">
        <v>5101</v>
      </c>
      <c r="C623" t="s">
        <v>5102</v>
      </c>
      <c r="D623" t="s">
        <v>13100</v>
      </c>
      <c r="E623" s="4">
        <v>1399</v>
      </c>
      <c r="F623" s="18">
        <v>2498</v>
      </c>
      <c r="G623" s="18" t="str">
        <f t="shared" si="47"/>
        <v>less than 5000</v>
      </c>
      <c r="H623" s="1">
        <v>0.44</v>
      </c>
      <c r="I623" s="9">
        <v>0.44</v>
      </c>
      <c r="J623" s="1" t="e">
        <f>IF(#REF! &gt;= 0.5, "50% or More", "Less than 50%")</f>
        <v>#REF!</v>
      </c>
      <c r="K623" s="12">
        <v>4.2</v>
      </c>
      <c r="L623" s="12">
        <f t="shared" si="48"/>
        <v>-0.19797274892158329</v>
      </c>
      <c r="M623" s="4">
        <v>33717</v>
      </c>
      <c r="N623" s="4">
        <f t="shared" si="45"/>
        <v>141611.4</v>
      </c>
      <c r="O623" s="4" t="str">
        <f t="shared" si="49"/>
        <v>1,000 or more</v>
      </c>
      <c r="P623" s="4">
        <f t="shared" si="46"/>
        <v>84225066</v>
      </c>
      <c r="Q623" t="s">
        <v>5103</v>
      </c>
      <c r="R623" t="s">
        <v>5104</v>
      </c>
      <c r="S623" t="s">
        <v>5105</v>
      </c>
      <c r="T623" t="s">
        <v>5106</v>
      </c>
      <c r="U623" t="s">
        <v>5107</v>
      </c>
      <c r="V623" t="s">
        <v>5108</v>
      </c>
      <c r="W623" t="s">
        <v>5109</v>
      </c>
      <c r="X623" t="s">
        <v>5110</v>
      </c>
    </row>
    <row r="624" spans="1:48" x14ac:dyDescent="0.4">
      <c r="A624" t="s">
        <v>27</v>
      </c>
      <c r="B624" t="s">
        <v>28</v>
      </c>
      <c r="C624" t="s">
        <v>18</v>
      </c>
      <c r="D624" t="s">
        <v>13079</v>
      </c>
      <c r="E624" s="4">
        <v>199</v>
      </c>
      <c r="F624" s="18">
        <v>349</v>
      </c>
      <c r="G624" s="18" t="str">
        <f t="shared" si="47"/>
        <v>less than 500</v>
      </c>
      <c r="H624" s="1">
        <v>0.43</v>
      </c>
      <c r="I624" s="9">
        <v>0.43</v>
      </c>
      <c r="J624" s="1" t="e">
        <f>IF(#REF! &gt;= 0.5, "50% or More", "Less than 50%")</f>
        <v>#REF!</v>
      </c>
      <c r="K624" s="12">
        <v>4</v>
      </c>
      <c r="L624" s="12">
        <f t="shared" si="48"/>
        <v>-0.19799082641612931</v>
      </c>
      <c r="M624" s="4">
        <v>43994</v>
      </c>
      <c r="N624" s="4">
        <f t="shared" si="45"/>
        <v>175976</v>
      </c>
      <c r="O624" s="4" t="str">
        <f t="shared" si="49"/>
        <v>1,000 or more</v>
      </c>
      <c r="P624" s="4">
        <f t="shared" si="46"/>
        <v>15353906</v>
      </c>
      <c r="Q624" t="s">
        <v>29</v>
      </c>
      <c r="R624" t="s">
        <v>30</v>
      </c>
      <c r="S624" t="s">
        <v>31</v>
      </c>
      <c r="T624" t="s">
        <v>32</v>
      </c>
      <c r="U624" t="s">
        <v>33</v>
      </c>
      <c r="V624" t="s">
        <v>34</v>
      </c>
      <c r="W624" t="s">
        <v>35</v>
      </c>
      <c r="X624" t="s">
        <v>5111</v>
      </c>
    </row>
    <row r="625" spans="1:24" x14ac:dyDescent="0.4">
      <c r="A625" t="s">
        <v>37</v>
      </c>
      <c r="B625" t="s">
        <v>38</v>
      </c>
      <c r="C625" t="s">
        <v>18</v>
      </c>
      <c r="D625" t="s">
        <v>13079</v>
      </c>
      <c r="E625" s="4">
        <v>199</v>
      </c>
      <c r="F625" s="18">
        <v>999</v>
      </c>
      <c r="G625" s="18" t="str">
        <f t="shared" si="47"/>
        <v>less than 1000</v>
      </c>
      <c r="H625" s="1">
        <v>0.8</v>
      </c>
      <c r="I625" s="9">
        <v>0.8</v>
      </c>
      <c r="J625" s="1" t="e">
        <f>IF(#REF! &gt;= 0.5, "50% or More", "Less than 50%")</f>
        <v>#REF!</v>
      </c>
      <c r="K625" s="12">
        <v>3.9</v>
      </c>
      <c r="L625" s="12">
        <f t="shared" si="48"/>
        <v>-0.19801440324987185</v>
      </c>
      <c r="M625" s="4">
        <v>7928</v>
      </c>
      <c r="N625" s="4">
        <f t="shared" si="45"/>
        <v>30919.200000000001</v>
      </c>
      <c r="O625" s="4" t="str">
        <f t="shared" si="49"/>
        <v>1,000 or more</v>
      </c>
      <c r="P625" s="4">
        <f t="shared" si="46"/>
        <v>7920072</v>
      </c>
      <c r="Q625" t="s">
        <v>39</v>
      </c>
      <c r="R625" t="s">
        <v>40</v>
      </c>
      <c r="S625" t="s">
        <v>41</v>
      </c>
      <c r="T625" t="s">
        <v>42</v>
      </c>
      <c r="U625" t="s">
        <v>43</v>
      </c>
      <c r="V625" t="s">
        <v>44</v>
      </c>
      <c r="W625" t="s">
        <v>45</v>
      </c>
      <c r="X625" t="s">
        <v>5112</v>
      </c>
    </row>
    <row r="626" spans="1:24" x14ac:dyDescent="0.4">
      <c r="A626" t="s">
        <v>3290</v>
      </c>
      <c r="B626" t="s">
        <v>3291</v>
      </c>
      <c r="C626" t="s">
        <v>2948</v>
      </c>
      <c r="D626" t="s">
        <v>13092</v>
      </c>
      <c r="E626" s="4">
        <v>2998</v>
      </c>
      <c r="F626" s="18">
        <v>5999</v>
      </c>
      <c r="G626" s="18" t="str">
        <f t="shared" si="47"/>
        <v>5000 and above</v>
      </c>
      <c r="H626" s="1">
        <v>0.5</v>
      </c>
      <c r="I626" s="9">
        <v>0.5</v>
      </c>
      <c r="J626" s="1" t="e">
        <f>IF(#REF! &gt;= 0.5, "50% or More", "Less than 50%")</f>
        <v>#REF!</v>
      </c>
      <c r="K626" s="12">
        <v>4.0999999999999996</v>
      </c>
      <c r="L626" s="12">
        <f t="shared" si="48"/>
        <v>-0.19715969008277773</v>
      </c>
      <c r="M626" s="4">
        <v>5179</v>
      </c>
      <c r="N626" s="4">
        <f t="shared" si="45"/>
        <v>21233.899999999998</v>
      </c>
      <c r="O626" s="4" t="str">
        <f t="shared" si="49"/>
        <v>1,000 or more</v>
      </c>
      <c r="P626" s="4">
        <f t="shared" si="46"/>
        <v>31068821</v>
      </c>
      <c r="Q626" t="s">
        <v>3292</v>
      </c>
      <c r="R626" t="s">
        <v>5113</v>
      </c>
      <c r="S626" t="s">
        <v>5114</v>
      </c>
      <c r="T626" t="s">
        <v>5115</v>
      </c>
      <c r="U626" t="s">
        <v>5116</v>
      </c>
      <c r="V626" t="s">
        <v>5117</v>
      </c>
      <c r="W626" t="s">
        <v>5118</v>
      </c>
      <c r="X626" t="s">
        <v>5119</v>
      </c>
    </row>
    <row r="627" spans="1:24" x14ac:dyDescent="0.4">
      <c r="A627" t="s">
        <v>5120</v>
      </c>
      <c r="B627" t="s">
        <v>5121</v>
      </c>
      <c r="C627" t="s">
        <v>5122</v>
      </c>
      <c r="D627" t="s">
        <v>13108</v>
      </c>
      <c r="E627" s="4">
        <v>4098</v>
      </c>
      <c r="F627" s="18">
        <v>4999</v>
      </c>
      <c r="G627" s="18" t="str">
        <f t="shared" si="47"/>
        <v>less than 5000</v>
      </c>
      <c r="H627" s="1">
        <v>0.18</v>
      </c>
      <c r="I627" s="9">
        <v>0.18</v>
      </c>
      <c r="J627" s="1" t="e">
        <f>IF(#REF! &gt;= 0.5, "50% or More", "Less than 50%")</f>
        <v>#REF!</v>
      </c>
      <c r="K627" s="12">
        <v>4.5</v>
      </c>
      <c r="L627" s="12">
        <f t="shared" si="48"/>
        <v>-0.19718051194742561</v>
      </c>
      <c r="M627" s="4">
        <v>50810</v>
      </c>
      <c r="N627" s="4">
        <f t="shared" si="45"/>
        <v>228645</v>
      </c>
      <c r="O627" s="4" t="str">
        <f t="shared" si="49"/>
        <v>1,000 or more</v>
      </c>
      <c r="P627" s="4">
        <f t="shared" si="46"/>
        <v>253999190</v>
      </c>
      <c r="Q627" t="s">
        <v>5123</v>
      </c>
      <c r="R627" t="s">
        <v>5124</v>
      </c>
      <c r="S627" t="s">
        <v>5125</v>
      </c>
      <c r="T627" t="s">
        <v>5126</v>
      </c>
      <c r="U627" t="s">
        <v>5127</v>
      </c>
      <c r="V627" t="s">
        <v>5128</v>
      </c>
      <c r="W627" t="s">
        <v>5129</v>
      </c>
      <c r="X627" t="s">
        <v>5130</v>
      </c>
    </row>
    <row r="628" spans="1:24" x14ac:dyDescent="0.4">
      <c r="A628" t="s">
        <v>5131</v>
      </c>
      <c r="B628" t="s">
        <v>5132</v>
      </c>
      <c r="C628" t="s">
        <v>5133</v>
      </c>
      <c r="D628" t="s">
        <v>13109</v>
      </c>
      <c r="E628" s="4">
        <v>499</v>
      </c>
      <c r="F628" s="18">
        <v>1999</v>
      </c>
      <c r="G628" s="18" t="str">
        <f t="shared" si="47"/>
        <v>less than 5000</v>
      </c>
      <c r="H628" s="1">
        <v>0.75</v>
      </c>
      <c r="I628" s="9">
        <v>0.75</v>
      </c>
      <c r="J628" s="1" t="e">
        <f>IF(#REF! &gt;= 0.5, "50% or More", "Less than 50%")</f>
        <v>#REF!</v>
      </c>
      <c r="K628" s="12">
        <v>3.7</v>
      </c>
      <c r="L628" s="12">
        <f t="shared" si="48"/>
        <v>-0.19565293711163662</v>
      </c>
      <c r="M628" s="4">
        <v>3369</v>
      </c>
      <c r="N628" s="4">
        <f t="shared" si="45"/>
        <v>12465.300000000001</v>
      </c>
      <c r="O628" s="4" t="str">
        <f t="shared" si="49"/>
        <v>1,000 or more</v>
      </c>
      <c r="P628" s="4">
        <f t="shared" si="46"/>
        <v>6734631</v>
      </c>
      <c r="Q628" t="s">
        <v>5134</v>
      </c>
      <c r="R628" t="s">
        <v>5135</v>
      </c>
      <c r="S628" t="s">
        <v>5136</v>
      </c>
      <c r="T628" t="s">
        <v>5137</v>
      </c>
      <c r="U628" t="s">
        <v>5138</v>
      </c>
      <c r="V628" t="s">
        <v>5139</v>
      </c>
      <c r="W628" t="s">
        <v>5140</v>
      </c>
      <c r="X628" t="s">
        <v>5141</v>
      </c>
    </row>
    <row r="629" spans="1:24" x14ac:dyDescent="0.4">
      <c r="A629" t="s">
        <v>5142</v>
      </c>
      <c r="B629" t="s">
        <v>5143</v>
      </c>
      <c r="C629" t="s">
        <v>4845</v>
      </c>
      <c r="D629" t="s">
        <v>13100</v>
      </c>
      <c r="E629" s="4">
        <v>299</v>
      </c>
      <c r="F629" s="18">
        <v>449</v>
      </c>
      <c r="G629" s="18" t="str">
        <f t="shared" si="47"/>
        <v>less than 500</v>
      </c>
      <c r="H629" s="1">
        <v>0.33</v>
      </c>
      <c r="I629" s="9">
        <v>0.33</v>
      </c>
      <c r="J629" s="1" t="e">
        <f>IF(#REF! &gt;= 0.5, "50% or More", "Less than 50%")</f>
        <v>#REF!</v>
      </c>
      <c r="K629" s="12">
        <v>3.5</v>
      </c>
      <c r="L629" s="12">
        <f t="shared" si="48"/>
        <v>-0.19389039293633334</v>
      </c>
      <c r="M629" s="4">
        <v>11827</v>
      </c>
      <c r="N629" s="4">
        <f t="shared" si="45"/>
        <v>41394.5</v>
      </c>
      <c r="O629" s="4" t="str">
        <f t="shared" si="49"/>
        <v>1,000 or more</v>
      </c>
      <c r="P629" s="4">
        <f t="shared" si="46"/>
        <v>5310323</v>
      </c>
      <c r="Q629" t="s">
        <v>5144</v>
      </c>
      <c r="R629" t="s">
        <v>5145</v>
      </c>
      <c r="S629" t="s">
        <v>5146</v>
      </c>
      <c r="T629" t="s">
        <v>5147</v>
      </c>
      <c r="U629" t="s">
        <v>5148</v>
      </c>
      <c r="V629" t="s">
        <v>5149</v>
      </c>
      <c r="W629" t="s">
        <v>5150</v>
      </c>
      <c r="X629" t="s">
        <v>5151</v>
      </c>
    </row>
    <row r="630" spans="1:24" x14ac:dyDescent="0.4">
      <c r="A630" t="s">
        <v>47</v>
      </c>
      <c r="B630" t="s">
        <v>48</v>
      </c>
      <c r="C630" t="s">
        <v>18</v>
      </c>
      <c r="D630" t="s">
        <v>13079</v>
      </c>
      <c r="E630" s="4">
        <v>329</v>
      </c>
      <c r="F630" s="18">
        <v>699</v>
      </c>
      <c r="G630" s="18" t="str">
        <f t="shared" si="47"/>
        <v>less than 1000</v>
      </c>
      <c r="H630" s="1">
        <v>0.53</v>
      </c>
      <c r="I630" s="9">
        <v>0.53</v>
      </c>
      <c r="J630" s="1" t="e">
        <f>IF(#REF! &gt;= 0.5, "50% or More", "Less than 50%")</f>
        <v>#REF!</v>
      </c>
      <c r="K630" s="12">
        <v>4.2</v>
      </c>
      <c r="L630" s="12">
        <f t="shared" si="48"/>
        <v>-0.19549380041195047</v>
      </c>
      <c r="M630" s="4">
        <v>94364</v>
      </c>
      <c r="N630" s="4">
        <f t="shared" si="45"/>
        <v>396328.8</v>
      </c>
      <c r="O630" s="4" t="str">
        <f t="shared" si="49"/>
        <v>1,000 or more</v>
      </c>
      <c r="P630" s="4">
        <f t="shared" si="46"/>
        <v>65960436</v>
      </c>
      <c r="Q630" t="s">
        <v>49</v>
      </c>
      <c r="R630" t="s">
        <v>50</v>
      </c>
      <c r="S630" t="s">
        <v>51</v>
      </c>
      <c r="T630" t="s">
        <v>52</v>
      </c>
      <c r="U630" t="s">
        <v>53</v>
      </c>
      <c r="V630" t="s">
        <v>54</v>
      </c>
      <c r="W630" t="s">
        <v>5152</v>
      </c>
      <c r="X630" t="s">
        <v>5153</v>
      </c>
    </row>
    <row r="631" spans="1:24" x14ac:dyDescent="0.4">
      <c r="A631" t="s">
        <v>5154</v>
      </c>
      <c r="B631" t="s">
        <v>5155</v>
      </c>
      <c r="C631" t="s">
        <v>5102</v>
      </c>
      <c r="D631" t="s">
        <v>13100</v>
      </c>
      <c r="E631" s="4">
        <v>699</v>
      </c>
      <c r="F631" s="18">
        <v>999</v>
      </c>
      <c r="G631" s="18" t="str">
        <f t="shared" si="47"/>
        <v>less than 1000</v>
      </c>
      <c r="H631" s="1">
        <v>0.3</v>
      </c>
      <c r="I631" s="9">
        <v>0.3</v>
      </c>
      <c r="J631" s="1" t="e">
        <f>IF(#REF! &gt;= 0.5, "50% or More", "Less than 50%")</f>
        <v>#REF!</v>
      </c>
      <c r="K631" s="12">
        <v>3.5</v>
      </c>
      <c r="L631" s="12">
        <f t="shared" si="48"/>
        <v>-0.19571191814499778</v>
      </c>
      <c r="M631" s="4">
        <v>15295</v>
      </c>
      <c r="N631" s="4">
        <f t="shared" si="45"/>
        <v>53532.5</v>
      </c>
      <c r="O631" s="4" t="str">
        <f t="shared" si="49"/>
        <v>1,000 or more</v>
      </c>
      <c r="P631" s="4">
        <f t="shared" si="46"/>
        <v>15279705</v>
      </c>
      <c r="Q631" t="s">
        <v>5156</v>
      </c>
      <c r="R631" t="s">
        <v>5157</v>
      </c>
      <c r="S631" t="s">
        <v>5158</v>
      </c>
      <c r="T631" t="s">
        <v>5159</v>
      </c>
      <c r="U631" t="s">
        <v>5160</v>
      </c>
      <c r="V631" t="s">
        <v>5161</v>
      </c>
      <c r="W631" t="s">
        <v>5162</v>
      </c>
      <c r="X631" t="s">
        <v>5163</v>
      </c>
    </row>
    <row r="632" spans="1:24" x14ac:dyDescent="0.4">
      <c r="A632" t="s">
        <v>5164</v>
      </c>
      <c r="B632" t="s">
        <v>5165</v>
      </c>
      <c r="C632" t="s">
        <v>5166</v>
      </c>
      <c r="D632" t="s">
        <v>13082</v>
      </c>
      <c r="E632" s="4">
        <v>799</v>
      </c>
      <c r="F632" s="18">
        <v>3990</v>
      </c>
      <c r="G632" s="18" t="str">
        <f t="shared" si="47"/>
        <v>less than 5000</v>
      </c>
      <c r="H632" s="1">
        <v>0.8</v>
      </c>
      <c r="I632" s="9">
        <v>0.8</v>
      </c>
      <c r="J632" s="1" t="e">
        <f>IF(#REF! &gt;= 0.5, "50% or More", "Less than 50%")</f>
        <v>#REF!</v>
      </c>
      <c r="K632" s="12">
        <v>4.3</v>
      </c>
      <c r="L632" s="12">
        <f t="shared" si="48"/>
        <v>-0.19766767549382933</v>
      </c>
      <c r="M632" s="4">
        <v>27139</v>
      </c>
      <c r="N632" s="4">
        <f t="shared" si="45"/>
        <v>116697.7</v>
      </c>
      <c r="O632" s="4" t="str">
        <f t="shared" si="49"/>
        <v>1,000 or more</v>
      </c>
      <c r="P632" s="4">
        <f t="shared" si="46"/>
        <v>108284610</v>
      </c>
      <c r="Q632" t="s">
        <v>5167</v>
      </c>
      <c r="R632" t="s">
        <v>5168</v>
      </c>
      <c r="S632" t="s">
        <v>5169</v>
      </c>
      <c r="T632" t="s">
        <v>5170</v>
      </c>
      <c r="U632" t="s">
        <v>5171</v>
      </c>
      <c r="V632" t="s">
        <v>5172</v>
      </c>
      <c r="W632" t="s">
        <v>5173</v>
      </c>
      <c r="X632" t="s">
        <v>5174</v>
      </c>
    </row>
    <row r="633" spans="1:24" x14ac:dyDescent="0.4">
      <c r="A633" t="s">
        <v>5175</v>
      </c>
      <c r="B633" t="s">
        <v>5176</v>
      </c>
      <c r="C633" t="s">
        <v>3066</v>
      </c>
      <c r="D633" t="s">
        <v>13096</v>
      </c>
      <c r="E633" s="4">
        <v>1399</v>
      </c>
      <c r="F633" s="18">
        <v>5499</v>
      </c>
      <c r="G633" s="18" t="str">
        <f t="shared" si="47"/>
        <v>5000 and above</v>
      </c>
      <c r="H633" s="1">
        <v>0.75</v>
      </c>
      <c r="I633" s="9">
        <v>0.75</v>
      </c>
      <c r="J633" s="1" t="e">
        <f>IF(#REF! &gt;= 0.5, "50% or More", "Less than 50%")</f>
        <v>#REF!</v>
      </c>
      <c r="K633" s="12">
        <v>3.9</v>
      </c>
      <c r="L633" s="12">
        <f t="shared" si="48"/>
        <v>-0.19943629640272115</v>
      </c>
      <c r="M633" s="4">
        <v>9504</v>
      </c>
      <c r="N633" s="4">
        <f t="shared" si="45"/>
        <v>37065.599999999999</v>
      </c>
      <c r="O633" s="4" t="str">
        <f t="shared" si="49"/>
        <v>1,000 or more</v>
      </c>
      <c r="P633" s="4">
        <f t="shared" si="46"/>
        <v>52262496</v>
      </c>
      <c r="Q633" t="s">
        <v>5177</v>
      </c>
      <c r="R633" t="s">
        <v>5178</v>
      </c>
      <c r="S633" t="s">
        <v>5179</v>
      </c>
      <c r="T633" t="s">
        <v>5180</v>
      </c>
      <c r="U633" t="s">
        <v>5181</v>
      </c>
      <c r="V633" t="s">
        <v>5182</v>
      </c>
      <c r="W633" t="s">
        <v>5183</v>
      </c>
      <c r="X633" t="s">
        <v>5184</v>
      </c>
    </row>
    <row r="634" spans="1:24" x14ac:dyDescent="0.4">
      <c r="A634" t="s">
        <v>57</v>
      </c>
      <c r="B634" t="s">
        <v>58</v>
      </c>
      <c r="C634" t="s">
        <v>18</v>
      </c>
      <c r="D634" t="s">
        <v>13079</v>
      </c>
      <c r="E634" s="4">
        <v>154</v>
      </c>
      <c r="F634" s="18">
        <v>399</v>
      </c>
      <c r="G634" s="18" t="str">
        <f t="shared" si="47"/>
        <v>less than 500</v>
      </c>
      <c r="H634" s="1">
        <v>0.61</v>
      </c>
      <c r="I634" s="9">
        <v>0.61</v>
      </c>
      <c r="J634" s="1" t="e">
        <f>IF(#REF! &gt;= 0.5, "50% or More", "Less than 50%")</f>
        <v>#REF!</v>
      </c>
      <c r="K634" s="12">
        <v>4.2</v>
      </c>
      <c r="L634" s="12">
        <f t="shared" si="48"/>
        <v>-0.19864979218835652</v>
      </c>
      <c r="M634" s="4">
        <v>16905</v>
      </c>
      <c r="N634" s="4">
        <f t="shared" si="45"/>
        <v>71001</v>
      </c>
      <c r="O634" s="4" t="str">
        <f t="shared" si="49"/>
        <v>1,000 or more</v>
      </c>
      <c r="P634" s="4">
        <f t="shared" si="46"/>
        <v>6745095</v>
      </c>
      <c r="Q634" t="s">
        <v>59</v>
      </c>
      <c r="R634" t="s">
        <v>60</v>
      </c>
      <c r="S634" t="s">
        <v>61</v>
      </c>
      <c r="T634" t="s">
        <v>62</v>
      </c>
      <c r="U634" t="s">
        <v>63</v>
      </c>
      <c r="V634" t="s">
        <v>13022</v>
      </c>
      <c r="W634" t="s">
        <v>5185</v>
      </c>
      <c r="X634" t="s">
        <v>5186</v>
      </c>
    </row>
    <row r="635" spans="1:24" x14ac:dyDescent="0.4">
      <c r="A635" t="s">
        <v>5187</v>
      </c>
      <c r="B635" t="s">
        <v>5188</v>
      </c>
      <c r="C635" t="s">
        <v>4834</v>
      </c>
      <c r="D635" t="s">
        <v>13099</v>
      </c>
      <c r="E635" s="4">
        <v>519</v>
      </c>
      <c r="F635" s="18">
        <v>1350</v>
      </c>
      <c r="G635" s="18" t="str">
        <f t="shared" si="47"/>
        <v>less than 5000</v>
      </c>
      <c r="H635" s="1">
        <v>0.62</v>
      </c>
      <c r="I635" s="9">
        <v>0.62</v>
      </c>
      <c r="J635" s="1" t="e">
        <f>IF(#REF! &gt;= 0.5, "50% or More", "Less than 50%")</f>
        <v>#REF!</v>
      </c>
      <c r="K635" s="12">
        <v>4.3</v>
      </c>
      <c r="L635" s="12">
        <f t="shared" si="48"/>
        <v>-0.1990847370852723</v>
      </c>
      <c r="M635" s="4">
        <v>30058</v>
      </c>
      <c r="N635" s="4">
        <f t="shared" si="45"/>
        <v>129249.4</v>
      </c>
      <c r="O635" s="4" t="str">
        <f t="shared" si="49"/>
        <v>1,000 or more</v>
      </c>
      <c r="P635" s="4">
        <f t="shared" si="46"/>
        <v>40578300</v>
      </c>
      <c r="Q635" t="s">
        <v>5189</v>
      </c>
      <c r="R635" t="s">
        <v>5190</v>
      </c>
      <c r="S635" t="s">
        <v>5191</v>
      </c>
      <c r="T635" t="s">
        <v>5192</v>
      </c>
      <c r="U635" t="s">
        <v>5193</v>
      </c>
      <c r="V635" t="s">
        <v>5194</v>
      </c>
      <c r="W635" t="s">
        <v>5195</v>
      </c>
      <c r="X635" t="s">
        <v>5196</v>
      </c>
    </row>
    <row r="636" spans="1:24" x14ac:dyDescent="0.4">
      <c r="A636" t="s">
        <v>3421</v>
      </c>
      <c r="B636" t="s">
        <v>3422</v>
      </c>
      <c r="C636" t="s">
        <v>2948</v>
      </c>
      <c r="D636" t="s">
        <v>13092</v>
      </c>
      <c r="E636" s="4">
        <v>2299</v>
      </c>
      <c r="F636" s="18">
        <v>7990</v>
      </c>
      <c r="G636" s="18" t="str">
        <f t="shared" si="47"/>
        <v>5000 and above</v>
      </c>
      <c r="H636" s="1">
        <v>0.71</v>
      </c>
      <c r="I636" s="9">
        <v>0.71</v>
      </c>
      <c r="J636" s="1" t="e">
        <f>IF(#REF! &gt;= 0.5, "50% or More", "Less than 50%")</f>
        <v>#REF!</v>
      </c>
      <c r="K636" s="12">
        <v>4.2</v>
      </c>
      <c r="L636" s="12">
        <f t="shared" si="48"/>
        <v>-0.19992417481203711</v>
      </c>
      <c r="M636" s="4">
        <v>69619</v>
      </c>
      <c r="N636" s="4">
        <f t="shared" si="45"/>
        <v>292399.8</v>
      </c>
      <c r="O636" s="4" t="str">
        <f t="shared" si="49"/>
        <v>1,000 or more</v>
      </c>
      <c r="P636" s="4">
        <f t="shared" si="46"/>
        <v>556255810</v>
      </c>
      <c r="Q636" t="s">
        <v>3423</v>
      </c>
      <c r="R636" t="s">
        <v>3424</v>
      </c>
      <c r="S636" t="s">
        <v>3425</v>
      </c>
      <c r="T636" t="s">
        <v>3426</v>
      </c>
      <c r="U636" t="s">
        <v>3427</v>
      </c>
      <c r="V636" t="s">
        <v>3428</v>
      </c>
      <c r="W636" t="s">
        <v>5197</v>
      </c>
      <c r="X636" t="s">
        <v>5198</v>
      </c>
    </row>
    <row r="637" spans="1:24" x14ac:dyDescent="0.4">
      <c r="A637" t="s">
        <v>3431</v>
      </c>
      <c r="B637" t="s">
        <v>3432</v>
      </c>
      <c r="C637" t="s">
        <v>3433</v>
      </c>
      <c r="D637" t="s">
        <v>13093</v>
      </c>
      <c r="E637" s="4">
        <v>399</v>
      </c>
      <c r="F637" s="18">
        <v>1999</v>
      </c>
      <c r="G637" s="18" t="str">
        <f t="shared" si="47"/>
        <v>less than 5000</v>
      </c>
      <c r="H637" s="1">
        <v>0.8</v>
      </c>
      <c r="I637" s="9">
        <v>0.8</v>
      </c>
      <c r="J637" s="1" t="e">
        <f>IF(#REF! &gt;= 0.5, "50% or More", "Less than 50%")</f>
        <v>#REF!</v>
      </c>
      <c r="K637" s="12">
        <v>4</v>
      </c>
      <c r="L637" s="12">
        <f t="shared" si="48"/>
        <v>-0.20068034539045859</v>
      </c>
      <c r="M637" s="4">
        <v>3382</v>
      </c>
      <c r="N637" s="4">
        <f t="shared" si="45"/>
        <v>13528</v>
      </c>
      <c r="O637" s="4" t="str">
        <f t="shared" si="49"/>
        <v>1,000 or more</v>
      </c>
      <c r="P637" s="4">
        <f t="shared" si="46"/>
        <v>6760618</v>
      </c>
      <c r="Q637" t="s">
        <v>3434</v>
      </c>
      <c r="R637" t="s">
        <v>3435</v>
      </c>
      <c r="S637" t="s">
        <v>3436</v>
      </c>
      <c r="T637" t="s">
        <v>3437</v>
      </c>
      <c r="U637" t="s">
        <v>3438</v>
      </c>
      <c r="V637" t="s">
        <v>13036</v>
      </c>
      <c r="W637" t="s">
        <v>5199</v>
      </c>
      <c r="X637" t="s">
        <v>5200</v>
      </c>
    </row>
    <row r="638" spans="1:24" x14ac:dyDescent="0.4">
      <c r="A638" t="s">
        <v>5201</v>
      </c>
      <c r="B638" t="s">
        <v>5202</v>
      </c>
      <c r="C638" t="s">
        <v>3066</v>
      </c>
      <c r="D638" t="s">
        <v>13096</v>
      </c>
      <c r="E638" s="4">
        <v>1499</v>
      </c>
      <c r="F638" s="18">
        <v>3990</v>
      </c>
      <c r="G638" s="18" t="str">
        <f t="shared" si="47"/>
        <v>less than 5000</v>
      </c>
      <c r="H638" s="1">
        <v>0.62</v>
      </c>
      <c r="I638" s="9">
        <v>0.62</v>
      </c>
      <c r="J638" s="1" t="e">
        <f>IF(#REF! &gt;= 0.5, "50% or More", "Less than 50%")</f>
        <v>#REF!</v>
      </c>
      <c r="K638" s="12">
        <v>4.0999999999999996</v>
      </c>
      <c r="L638" s="12">
        <f t="shared" si="48"/>
        <v>-0.20043803156913731</v>
      </c>
      <c r="M638" s="4">
        <v>109864</v>
      </c>
      <c r="N638" s="4">
        <f t="shared" si="45"/>
        <v>450442.39999999997</v>
      </c>
      <c r="O638" s="4" t="str">
        <f t="shared" si="49"/>
        <v>1,000 or more</v>
      </c>
      <c r="P638" s="4">
        <f t="shared" si="46"/>
        <v>438357360</v>
      </c>
      <c r="Q638" t="s">
        <v>5203</v>
      </c>
      <c r="R638" t="s">
        <v>5204</v>
      </c>
      <c r="S638" t="s">
        <v>5205</v>
      </c>
      <c r="T638" t="s">
        <v>5206</v>
      </c>
      <c r="U638" t="s">
        <v>5207</v>
      </c>
      <c r="V638" t="s">
        <v>5208</v>
      </c>
      <c r="W638" t="s">
        <v>5209</v>
      </c>
      <c r="X638" t="s">
        <v>5210</v>
      </c>
    </row>
    <row r="639" spans="1:24" x14ac:dyDescent="0.4">
      <c r="A639" t="s">
        <v>5211</v>
      </c>
      <c r="B639" t="s">
        <v>5212</v>
      </c>
      <c r="C639" t="s">
        <v>5213</v>
      </c>
      <c r="D639" t="s">
        <v>13110</v>
      </c>
      <c r="E639" s="4">
        <v>1295</v>
      </c>
      <c r="F639" s="18">
        <v>1295</v>
      </c>
      <c r="G639" s="18" t="str">
        <f t="shared" si="47"/>
        <v>less than 5000</v>
      </c>
      <c r="H639" s="1">
        <v>0</v>
      </c>
      <c r="I639" s="9">
        <v>0</v>
      </c>
      <c r="J639" s="1" t="e">
        <f>IF(#REF! &gt;= 0.5, "50% or More", "Less than 50%")</f>
        <v>#REF!</v>
      </c>
      <c r="K639" s="12">
        <v>4.5</v>
      </c>
      <c r="L639" s="12">
        <f t="shared" si="48"/>
        <v>-0.20055836254748011</v>
      </c>
      <c r="M639" s="4">
        <v>5760</v>
      </c>
      <c r="N639" s="4">
        <f t="shared" si="45"/>
        <v>25920</v>
      </c>
      <c r="O639" s="4" t="str">
        <f t="shared" si="49"/>
        <v>1,000 or more</v>
      </c>
      <c r="P639" s="4">
        <f t="shared" si="46"/>
        <v>7459200</v>
      </c>
      <c r="Q639" t="s">
        <v>5214</v>
      </c>
      <c r="R639" t="s">
        <v>5215</v>
      </c>
      <c r="S639" t="s">
        <v>5216</v>
      </c>
      <c r="T639" t="s">
        <v>5217</v>
      </c>
      <c r="U639" t="s">
        <v>5218</v>
      </c>
      <c r="V639" t="s">
        <v>13044</v>
      </c>
      <c r="W639" t="s">
        <v>5219</v>
      </c>
      <c r="X639" t="s">
        <v>5220</v>
      </c>
    </row>
    <row r="640" spans="1:24" x14ac:dyDescent="0.4">
      <c r="A640" t="s">
        <v>5221</v>
      </c>
      <c r="B640" t="s">
        <v>5222</v>
      </c>
      <c r="C640" t="s">
        <v>5223</v>
      </c>
      <c r="D640" t="s">
        <v>13111</v>
      </c>
      <c r="E640" s="4">
        <v>1889</v>
      </c>
      <c r="F640" s="18">
        <v>5499</v>
      </c>
      <c r="G640" s="18" t="str">
        <f t="shared" si="47"/>
        <v>5000 and above</v>
      </c>
      <c r="H640" s="1">
        <v>0.66</v>
      </c>
      <c r="I640" s="9">
        <v>0.66</v>
      </c>
      <c r="J640" s="1" t="e">
        <f>IF(#REF! &gt;= 0.5, "50% or More", "Less than 50%")</f>
        <v>#REF!</v>
      </c>
      <c r="K640" s="12">
        <v>4.2</v>
      </c>
      <c r="L640" s="12">
        <f t="shared" si="48"/>
        <v>-0.19800653202838869</v>
      </c>
      <c r="M640" s="4">
        <v>49551</v>
      </c>
      <c r="N640" s="4">
        <f t="shared" si="45"/>
        <v>208114.2</v>
      </c>
      <c r="O640" s="4" t="str">
        <f t="shared" si="49"/>
        <v>1,000 or more</v>
      </c>
      <c r="P640" s="4">
        <f t="shared" si="46"/>
        <v>272480949</v>
      </c>
      <c r="Q640" t="s">
        <v>5224</v>
      </c>
      <c r="R640" t="s">
        <v>5225</v>
      </c>
      <c r="S640" t="s">
        <v>5226</v>
      </c>
      <c r="T640" t="s">
        <v>5227</v>
      </c>
      <c r="U640" t="s">
        <v>5228</v>
      </c>
      <c r="V640" t="s">
        <v>5229</v>
      </c>
      <c r="W640" t="s">
        <v>5230</v>
      </c>
      <c r="X640" t="s">
        <v>5231</v>
      </c>
    </row>
    <row r="641" spans="1:39" x14ac:dyDescent="0.4">
      <c r="A641" t="s">
        <v>5232</v>
      </c>
      <c r="B641" t="s">
        <v>5233</v>
      </c>
      <c r="C641" t="s">
        <v>3066</v>
      </c>
      <c r="D641" t="s">
        <v>13096</v>
      </c>
      <c r="E641" s="4">
        <v>455</v>
      </c>
      <c r="F641" s="18">
        <v>1490</v>
      </c>
      <c r="G641" s="18" t="str">
        <f t="shared" si="47"/>
        <v>less than 5000</v>
      </c>
      <c r="H641" s="1">
        <v>0.69</v>
      </c>
      <c r="I641" s="9">
        <v>0.69</v>
      </c>
      <c r="J641" s="1" t="e">
        <f>IF(#REF! &gt;= 0.5, "50% or More", "Less than 50%")</f>
        <v>#REF!</v>
      </c>
      <c r="K641" s="12">
        <v>4.0999999999999996</v>
      </c>
      <c r="L641" s="12">
        <f t="shared" si="48"/>
        <v>-0.19860424197021098</v>
      </c>
      <c r="M641" s="4">
        <v>161677</v>
      </c>
      <c r="N641" s="4">
        <f t="shared" si="45"/>
        <v>662875.69999999995</v>
      </c>
      <c r="O641" s="4" t="str">
        <f t="shared" si="49"/>
        <v>1,000 or more</v>
      </c>
      <c r="P641" s="4">
        <f t="shared" si="46"/>
        <v>240898730</v>
      </c>
      <c r="Q641" t="s">
        <v>5234</v>
      </c>
      <c r="R641" t="s">
        <v>5235</v>
      </c>
      <c r="S641" t="s">
        <v>5236</v>
      </c>
      <c r="T641" t="s">
        <v>5237</v>
      </c>
      <c r="U641" t="s">
        <v>5238</v>
      </c>
      <c r="V641" t="s">
        <v>5239</v>
      </c>
      <c r="W641" t="s">
        <v>5240</v>
      </c>
      <c r="X641" t="s">
        <v>5241</v>
      </c>
    </row>
    <row r="642" spans="1:39" x14ac:dyDescent="0.4">
      <c r="A642" t="s">
        <v>5242</v>
      </c>
      <c r="B642" t="s">
        <v>5243</v>
      </c>
      <c r="C642" t="s">
        <v>5244</v>
      </c>
      <c r="D642" t="s">
        <v>13082</v>
      </c>
      <c r="E642" s="4">
        <v>399</v>
      </c>
      <c r="F642" s="18">
        <v>995</v>
      </c>
      <c r="G642" s="18" t="str">
        <f t="shared" si="47"/>
        <v>less than 1000</v>
      </c>
      <c r="H642" s="1">
        <v>0.6</v>
      </c>
      <c r="I642" s="9">
        <v>0.6</v>
      </c>
      <c r="J642" s="1" t="e">
        <f>IF(#REF! &gt;= 0.5, "50% or More", "Less than 50%")</f>
        <v>#REF!</v>
      </c>
      <c r="K642" s="12">
        <v>3.9</v>
      </c>
      <c r="L642" s="12">
        <f t="shared" si="48"/>
        <v>-0.19882078429228026</v>
      </c>
      <c r="M642" s="4">
        <v>21372</v>
      </c>
      <c r="N642" s="4">
        <f t="shared" ref="N642:N705" si="50">K642*M642</f>
        <v>83350.8</v>
      </c>
      <c r="O642" s="4" t="str">
        <f t="shared" si="49"/>
        <v>1,000 or more</v>
      </c>
      <c r="P642" s="4">
        <f t="shared" ref="P642:P705" si="51">F642*M642</f>
        <v>21265140</v>
      </c>
      <c r="Q642" t="s">
        <v>5245</v>
      </c>
      <c r="R642" t="s">
        <v>5246</v>
      </c>
      <c r="S642" t="s">
        <v>5247</v>
      </c>
      <c r="T642" t="s">
        <v>5248</v>
      </c>
      <c r="U642" t="s">
        <v>5249</v>
      </c>
      <c r="V642" t="s">
        <v>13045</v>
      </c>
      <c r="W642" t="s">
        <v>5250</v>
      </c>
      <c r="X642" t="s">
        <v>5251</v>
      </c>
    </row>
    <row r="643" spans="1:39" x14ac:dyDescent="0.4">
      <c r="A643" t="s">
        <v>3441</v>
      </c>
      <c r="B643" t="s">
        <v>3442</v>
      </c>
      <c r="C643" t="s">
        <v>3024</v>
      </c>
      <c r="D643" t="s">
        <v>13095</v>
      </c>
      <c r="E643" s="4">
        <v>1059</v>
      </c>
      <c r="F643" s="18">
        <v>3999</v>
      </c>
      <c r="G643" s="18" t="str">
        <f t="shared" ref="G643:G706" si="52">IF(F643&lt;500,"less than 500",IF(F643&lt;1000,"less than 1000",IF(F643&lt;5000,"less than 5000","5000 and above")))</f>
        <v>less than 5000</v>
      </c>
      <c r="H643" s="1">
        <v>0.74</v>
      </c>
      <c r="I643" s="9">
        <v>0.74</v>
      </c>
      <c r="J643" s="1" t="e">
        <f>IF(#REF! &gt;= 0.5, "50% or More", "Less than 50%")</f>
        <v>#REF!</v>
      </c>
      <c r="K643" s="12">
        <v>4.3</v>
      </c>
      <c r="L643" s="12">
        <f t="shared" ref="L643:L706" si="53">CORREL(H643:H2107, K643:K2107)</f>
        <v>-0.1983618867318791</v>
      </c>
      <c r="M643" s="4">
        <v>140035</v>
      </c>
      <c r="N643" s="4">
        <f t="shared" si="50"/>
        <v>602150.5</v>
      </c>
      <c r="O643" s="4" t="str">
        <f t="shared" ref="O643:O706" si="54">IF(M643 &lt;1000, "less than 1,000", "1,000 or more")</f>
        <v>1,000 or more</v>
      </c>
      <c r="P643" s="4">
        <f t="shared" si="51"/>
        <v>559999965</v>
      </c>
      <c r="Q643" t="s">
        <v>3443</v>
      </c>
      <c r="R643" t="s">
        <v>5252</v>
      </c>
      <c r="S643" t="s">
        <v>5253</v>
      </c>
      <c r="T643" t="s">
        <v>5254</v>
      </c>
      <c r="U643" t="s">
        <v>5255</v>
      </c>
      <c r="V643" t="s">
        <v>5256</v>
      </c>
      <c r="W643" t="s">
        <v>5257</v>
      </c>
      <c r="X643" t="s">
        <v>5258</v>
      </c>
    </row>
    <row r="644" spans="1:39" x14ac:dyDescent="0.4">
      <c r="A644" t="s">
        <v>66</v>
      </c>
      <c r="B644" t="s">
        <v>67</v>
      </c>
      <c r="C644" t="s">
        <v>18</v>
      </c>
      <c r="D644" t="s">
        <v>13079</v>
      </c>
      <c r="E644" s="4">
        <v>149</v>
      </c>
      <c r="F644" s="18">
        <v>1000</v>
      </c>
      <c r="G644" s="18" t="str">
        <f t="shared" si="52"/>
        <v>less than 5000</v>
      </c>
      <c r="H644" s="1">
        <v>0.85</v>
      </c>
      <c r="I644" s="9">
        <v>0.85</v>
      </c>
      <c r="J644" s="1" t="e">
        <f>IF(#REF! &gt;= 0.5, "50% or More", "Less than 50%")</f>
        <v>#REF!</v>
      </c>
      <c r="K644" s="12">
        <v>3.9</v>
      </c>
      <c r="L644" s="12">
        <f t="shared" si="53"/>
        <v>-0.19983986483429428</v>
      </c>
      <c r="M644" s="4">
        <v>24870</v>
      </c>
      <c r="N644" s="4">
        <f t="shared" si="50"/>
        <v>96993</v>
      </c>
      <c r="O644" s="4" t="str">
        <f t="shared" si="54"/>
        <v>1,000 or more</v>
      </c>
      <c r="P644" s="4">
        <f t="shared" si="51"/>
        <v>24870000</v>
      </c>
      <c r="Q644" t="s">
        <v>68</v>
      </c>
      <c r="R644" t="s">
        <v>69</v>
      </c>
      <c r="S644" t="s">
        <v>70</v>
      </c>
      <c r="T644" t="s">
        <v>71</v>
      </c>
      <c r="U644" t="s">
        <v>72</v>
      </c>
      <c r="V644" t="s">
        <v>73</v>
      </c>
      <c r="W644" t="s">
        <v>74</v>
      </c>
      <c r="X644" t="s">
        <v>5259</v>
      </c>
    </row>
    <row r="645" spans="1:39" x14ac:dyDescent="0.4">
      <c r="A645" t="s">
        <v>5260</v>
      </c>
      <c r="B645" t="s">
        <v>5261</v>
      </c>
      <c r="C645" t="s">
        <v>5262</v>
      </c>
      <c r="D645" t="s">
        <v>13112</v>
      </c>
      <c r="E645" s="4">
        <v>717</v>
      </c>
      <c r="F645" s="18">
        <v>761</v>
      </c>
      <c r="G645" s="18" t="str">
        <f t="shared" si="52"/>
        <v>less than 1000</v>
      </c>
      <c r="H645" s="1">
        <v>0.06</v>
      </c>
      <c r="I645" s="9">
        <v>0.06</v>
      </c>
      <c r="J645" s="1" t="e">
        <f>IF(#REF! &gt;= 0.5, "50% or More", "Less than 50%")</f>
        <v>#REF!</v>
      </c>
      <c r="K645" s="12">
        <v>4</v>
      </c>
      <c r="L645" s="12">
        <f t="shared" si="53"/>
        <v>-0.19888982601152133</v>
      </c>
      <c r="M645" s="4">
        <v>7199</v>
      </c>
      <c r="N645" s="4">
        <f t="shared" si="50"/>
        <v>28796</v>
      </c>
      <c r="O645" s="4" t="str">
        <f t="shared" si="54"/>
        <v>1,000 or more</v>
      </c>
      <c r="P645" s="4">
        <f t="shared" si="51"/>
        <v>5478439</v>
      </c>
      <c r="Q645" t="s">
        <v>5263</v>
      </c>
      <c r="R645" t="s">
        <v>5264</v>
      </c>
      <c r="S645" t="s">
        <v>5265</v>
      </c>
      <c r="T645" t="s">
        <v>5266</v>
      </c>
      <c r="U645" t="s">
        <v>5267</v>
      </c>
      <c r="V645" t="s">
        <v>5268</v>
      </c>
      <c r="W645" t="s">
        <v>5269</v>
      </c>
      <c r="X645" t="s">
        <v>5270</v>
      </c>
      <c r="AM645" t="s">
        <v>13113</v>
      </c>
    </row>
    <row r="646" spans="1:39" x14ac:dyDescent="0.4">
      <c r="A646" t="s">
        <v>3517</v>
      </c>
      <c r="B646" t="s">
        <v>3518</v>
      </c>
      <c r="C646" t="s">
        <v>3519</v>
      </c>
      <c r="D646" t="s">
        <v>13079</v>
      </c>
      <c r="E646" s="4">
        <v>99</v>
      </c>
      <c r="F646" s="18">
        <v>999</v>
      </c>
      <c r="G646" s="18" t="str">
        <f t="shared" si="52"/>
        <v>less than 1000</v>
      </c>
      <c r="H646" s="1">
        <v>0.9</v>
      </c>
      <c r="I646" s="9">
        <v>0.9</v>
      </c>
      <c r="J646" s="1" t="e">
        <f>IF(#REF! &gt;= 0.5, "50% or More", "Less than 50%")</f>
        <v>#REF!</v>
      </c>
      <c r="K646" s="12">
        <v>4</v>
      </c>
      <c r="L646" s="12">
        <f t="shared" si="53"/>
        <v>-0.19990945982889352</v>
      </c>
      <c r="M646" s="4">
        <v>1396</v>
      </c>
      <c r="N646" s="4">
        <f t="shared" si="50"/>
        <v>5584</v>
      </c>
      <c r="O646" s="4" t="str">
        <f t="shared" si="54"/>
        <v>1,000 or more</v>
      </c>
      <c r="P646" s="4">
        <f t="shared" si="51"/>
        <v>1394604</v>
      </c>
      <c r="Q646" t="s">
        <v>3520</v>
      </c>
      <c r="R646" t="s">
        <v>3521</v>
      </c>
      <c r="S646" t="s">
        <v>3522</v>
      </c>
      <c r="T646" t="s">
        <v>3523</v>
      </c>
      <c r="U646" t="s">
        <v>3524</v>
      </c>
      <c r="V646" t="s">
        <v>3525</v>
      </c>
      <c r="W646" t="s">
        <v>5271</v>
      </c>
      <c r="X646" t="s">
        <v>5272</v>
      </c>
    </row>
    <row r="647" spans="1:39" x14ac:dyDescent="0.4">
      <c r="A647" t="s">
        <v>5273</v>
      </c>
      <c r="B647" t="s">
        <v>5274</v>
      </c>
      <c r="C647" t="s">
        <v>5275</v>
      </c>
      <c r="D647" t="s">
        <v>13100</v>
      </c>
      <c r="E647" s="4">
        <v>39</v>
      </c>
      <c r="F647" s="18">
        <v>299</v>
      </c>
      <c r="G647" s="18" t="str">
        <f t="shared" si="52"/>
        <v>less than 500</v>
      </c>
      <c r="H647" s="1">
        <v>0.87</v>
      </c>
      <c r="I647" s="9">
        <v>0.87</v>
      </c>
      <c r="J647" s="1" t="e">
        <f>IF(#REF! &gt;= 0.5, "50% or More", "Less than 50%")</f>
        <v>#REF!</v>
      </c>
      <c r="K647" s="12">
        <v>3.5</v>
      </c>
      <c r="L647" s="12">
        <f t="shared" si="53"/>
        <v>-0.19972549019426622</v>
      </c>
      <c r="M647" s="4">
        <v>15233</v>
      </c>
      <c r="N647" s="4">
        <f t="shared" si="50"/>
        <v>53315.5</v>
      </c>
      <c r="O647" s="4" t="str">
        <f t="shared" si="54"/>
        <v>1,000 or more</v>
      </c>
      <c r="P647" s="4">
        <f t="shared" si="51"/>
        <v>4554667</v>
      </c>
      <c r="Q647" t="s">
        <v>5276</v>
      </c>
      <c r="R647" t="s">
        <v>5277</v>
      </c>
      <c r="S647" t="s">
        <v>5278</v>
      </c>
      <c r="T647" t="s">
        <v>5279</v>
      </c>
      <c r="U647" t="s">
        <v>5280</v>
      </c>
      <c r="V647" t="s">
        <v>5281</v>
      </c>
      <c r="W647" t="s">
        <v>5282</v>
      </c>
      <c r="X647" t="s">
        <v>5283</v>
      </c>
      <c r="AM647" t="s">
        <v>13114</v>
      </c>
    </row>
    <row r="648" spans="1:39" x14ac:dyDescent="0.4">
      <c r="A648" t="s">
        <v>5284</v>
      </c>
      <c r="B648" t="s">
        <v>5285</v>
      </c>
      <c r="C648" t="s">
        <v>4834</v>
      </c>
      <c r="D648" t="s">
        <v>13099</v>
      </c>
      <c r="E648" s="4">
        <v>889</v>
      </c>
      <c r="F648" s="18">
        <v>2500</v>
      </c>
      <c r="G648" s="18" t="str">
        <f t="shared" si="52"/>
        <v>less than 5000</v>
      </c>
      <c r="H648" s="1">
        <v>0.64</v>
      </c>
      <c r="I648" s="9">
        <v>0.64</v>
      </c>
      <c r="J648" s="1" t="e">
        <f>IF(#REF! &gt;= 0.5, "50% or More", "Less than 50%")</f>
        <v>#REF!</v>
      </c>
      <c r="K648" s="12">
        <v>4.3</v>
      </c>
      <c r="L648" s="12">
        <f t="shared" si="53"/>
        <v>-0.19588267776118634</v>
      </c>
      <c r="M648" s="4">
        <v>55747</v>
      </c>
      <c r="N648" s="4">
        <f t="shared" si="50"/>
        <v>239712.09999999998</v>
      </c>
      <c r="O648" s="4" t="str">
        <f t="shared" si="54"/>
        <v>1,000 or more</v>
      </c>
      <c r="P648" s="4">
        <f t="shared" si="51"/>
        <v>139367500</v>
      </c>
      <c r="Q648" t="s">
        <v>5286</v>
      </c>
      <c r="R648" t="s">
        <v>5287</v>
      </c>
      <c r="S648" t="s">
        <v>5288</v>
      </c>
      <c r="T648" t="s">
        <v>5289</v>
      </c>
      <c r="U648" t="s">
        <v>5290</v>
      </c>
      <c r="V648" t="s">
        <v>5291</v>
      </c>
      <c r="W648" t="s">
        <v>5292</v>
      </c>
      <c r="X648" t="s">
        <v>5293</v>
      </c>
    </row>
    <row r="649" spans="1:39" x14ac:dyDescent="0.4">
      <c r="A649" t="s">
        <v>5294</v>
      </c>
      <c r="B649" t="s">
        <v>5295</v>
      </c>
      <c r="C649" t="s">
        <v>3066</v>
      </c>
      <c r="D649" t="s">
        <v>13096</v>
      </c>
      <c r="E649" s="4">
        <v>1199</v>
      </c>
      <c r="F649" s="18">
        <v>4999</v>
      </c>
      <c r="G649" s="18" t="str">
        <f t="shared" si="52"/>
        <v>less than 5000</v>
      </c>
      <c r="H649" s="1">
        <v>0.76</v>
      </c>
      <c r="I649" s="9">
        <v>0.76</v>
      </c>
      <c r="J649" s="1" t="e">
        <f>IF(#REF! &gt;= 0.5, "50% or More", "Less than 50%")</f>
        <v>#REF!</v>
      </c>
      <c r="K649" s="12">
        <v>3.8</v>
      </c>
      <c r="L649" s="12">
        <f t="shared" si="53"/>
        <v>-0.19685321884796886</v>
      </c>
      <c r="M649" s="4">
        <v>14961</v>
      </c>
      <c r="N649" s="4">
        <f t="shared" si="50"/>
        <v>56851.799999999996</v>
      </c>
      <c r="O649" s="4" t="str">
        <f t="shared" si="54"/>
        <v>1,000 or more</v>
      </c>
      <c r="P649" s="4">
        <f t="shared" si="51"/>
        <v>74790039</v>
      </c>
      <c r="Q649" t="s">
        <v>5296</v>
      </c>
      <c r="R649" t="s">
        <v>5297</v>
      </c>
      <c r="S649" t="s">
        <v>5298</v>
      </c>
      <c r="T649" t="s">
        <v>5299</v>
      </c>
      <c r="U649" t="s">
        <v>5300</v>
      </c>
      <c r="V649" t="s">
        <v>5301</v>
      </c>
      <c r="W649" t="s">
        <v>5302</v>
      </c>
      <c r="X649" t="s">
        <v>5303</v>
      </c>
    </row>
    <row r="650" spans="1:39" x14ac:dyDescent="0.4">
      <c r="A650" t="s">
        <v>5304</v>
      </c>
      <c r="B650" t="s">
        <v>5305</v>
      </c>
      <c r="C650" t="s">
        <v>4845</v>
      </c>
      <c r="D650" t="s">
        <v>13100</v>
      </c>
      <c r="E650" s="4">
        <v>569</v>
      </c>
      <c r="F650" s="18">
        <v>1299</v>
      </c>
      <c r="G650" s="18" t="str">
        <f t="shared" si="52"/>
        <v>less than 5000</v>
      </c>
      <c r="H650" s="1">
        <v>0.56000000000000005</v>
      </c>
      <c r="I650" s="9">
        <v>0.56000000000000005</v>
      </c>
      <c r="J650" s="1" t="e">
        <f>IF(#REF! &gt;= 0.5, "50% or More", "Less than 50%")</f>
        <v>#REF!</v>
      </c>
      <c r="K650" s="12">
        <v>4.4000000000000004</v>
      </c>
      <c r="L650" s="12">
        <f t="shared" si="53"/>
        <v>-0.19546798912623276</v>
      </c>
      <c r="M650" s="4">
        <v>9275</v>
      </c>
      <c r="N650" s="4">
        <f t="shared" si="50"/>
        <v>40810</v>
      </c>
      <c r="O650" s="4" t="str">
        <f t="shared" si="54"/>
        <v>1,000 or more</v>
      </c>
      <c r="P650" s="4">
        <f t="shared" si="51"/>
        <v>12048225</v>
      </c>
      <c r="Q650" t="s">
        <v>5306</v>
      </c>
      <c r="R650" t="s">
        <v>5307</v>
      </c>
      <c r="S650" t="s">
        <v>5308</v>
      </c>
      <c r="T650" t="s">
        <v>5309</v>
      </c>
      <c r="U650" t="s">
        <v>5310</v>
      </c>
      <c r="V650" t="s">
        <v>5311</v>
      </c>
      <c r="W650" t="s">
        <v>5312</v>
      </c>
      <c r="X650" t="s">
        <v>5313</v>
      </c>
    </row>
    <row r="651" spans="1:39" x14ac:dyDescent="0.4">
      <c r="A651" t="s">
        <v>5314</v>
      </c>
      <c r="B651" t="s">
        <v>5315</v>
      </c>
      <c r="C651" t="s">
        <v>3066</v>
      </c>
      <c r="D651" t="s">
        <v>13096</v>
      </c>
      <c r="E651" s="4">
        <v>1499</v>
      </c>
      <c r="F651" s="18">
        <v>8999</v>
      </c>
      <c r="G651" s="18" t="str">
        <f t="shared" si="52"/>
        <v>5000 and above</v>
      </c>
      <c r="H651" s="1">
        <v>0.83</v>
      </c>
      <c r="I651" s="9">
        <v>0.83</v>
      </c>
      <c r="J651" s="1" t="e">
        <f>IF(#REF! &gt;= 0.5, "50% or More", "Less than 50%")</f>
        <v>#REF!</v>
      </c>
      <c r="K651" s="12">
        <v>3.7</v>
      </c>
      <c r="L651" s="12">
        <f t="shared" si="53"/>
        <v>-0.1963611263548877</v>
      </c>
      <c r="M651" s="4">
        <v>28324</v>
      </c>
      <c r="N651" s="4">
        <f t="shared" si="50"/>
        <v>104798.8</v>
      </c>
      <c r="O651" s="4" t="str">
        <f t="shared" si="54"/>
        <v>1,000 or more</v>
      </c>
      <c r="P651" s="4">
        <f t="shared" si="51"/>
        <v>254887676</v>
      </c>
      <c r="Q651" t="s">
        <v>5316</v>
      </c>
      <c r="R651" t="s">
        <v>5317</v>
      </c>
      <c r="S651" t="s">
        <v>5318</v>
      </c>
      <c r="T651" t="s">
        <v>5319</v>
      </c>
      <c r="U651" t="s">
        <v>5320</v>
      </c>
      <c r="V651" t="s">
        <v>5321</v>
      </c>
      <c r="W651" t="s">
        <v>5322</v>
      </c>
      <c r="X651" t="s">
        <v>5323</v>
      </c>
    </row>
    <row r="652" spans="1:39" x14ac:dyDescent="0.4">
      <c r="A652" t="s">
        <v>5324</v>
      </c>
      <c r="B652" t="s">
        <v>5325</v>
      </c>
      <c r="C652" t="s">
        <v>5047</v>
      </c>
      <c r="D652" t="s">
        <v>13102</v>
      </c>
      <c r="E652" s="4">
        <v>149</v>
      </c>
      <c r="F652" s="18">
        <v>180</v>
      </c>
      <c r="G652" s="18" t="str">
        <f t="shared" si="52"/>
        <v>less than 500</v>
      </c>
      <c r="H652" s="1">
        <v>0.17</v>
      </c>
      <c r="I652" s="9">
        <v>0.17</v>
      </c>
      <c r="J652" s="1" t="e">
        <f>IF(#REF! &gt;= 0.5, "50% or More", "Less than 50%")</f>
        <v>#REF!</v>
      </c>
      <c r="K652" s="12">
        <v>4.4000000000000004</v>
      </c>
      <c r="L652" s="12">
        <f t="shared" si="53"/>
        <v>-0.1940613205693216</v>
      </c>
      <c r="M652" s="4">
        <v>644</v>
      </c>
      <c r="N652" s="4">
        <f t="shared" si="50"/>
        <v>2833.6000000000004</v>
      </c>
      <c r="O652" s="4" t="str">
        <f t="shared" si="54"/>
        <v>less than 1,000</v>
      </c>
      <c r="P652" s="4">
        <f t="shared" si="51"/>
        <v>115920</v>
      </c>
      <c r="Q652" t="s">
        <v>5326</v>
      </c>
      <c r="R652" t="s">
        <v>5327</v>
      </c>
      <c r="S652" t="s">
        <v>5328</v>
      </c>
      <c r="T652" t="s">
        <v>5329</v>
      </c>
      <c r="U652" t="s">
        <v>5330</v>
      </c>
      <c r="V652" t="s">
        <v>5331</v>
      </c>
      <c r="W652" t="s">
        <v>5332</v>
      </c>
      <c r="X652" t="s">
        <v>5333</v>
      </c>
    </row>
    <row r="653" spans="1:39" x14ac:dyDescent="0.4">
      <c r="A653" t="s">
        <v>5334</v>
      </c>
      <c r="B653" t="s">
        <v>5335</v>
      </c>
      <c r="C653" t="s">
        <v>5336</v>
      </c>
      <c r="D653" t="s">
        <v>13115</v>
      </c>
      <c r="E653" s="4">
        <v>399</v>
      </c>
      <c r="F653" s="18">
        <v>549</v>
      </c>
      <c r="G653" s="18" t="str">
        <f t="shared" si="52"/>
        <v>less than 1000</v>
      </c>
      <c r="H653" s="1">
        <v>0.27</v>
      </c>
      <c r="I653" s="9">
        <v>0.27</v>
      </c>
      <c r="J653" s="1" t="e">
        <f>IF(#REF! &gt;= 0.5, "50% or More", "Less than 50%")</f>
        <v>#REF!</v>
      </c>
      <c r="K653" s="12">
        <v>4.4000000000000004</v>
      </c>
      <c r="L653" s="12">
        <f t="shared" si="53"/>
        <v>-0.19284105613621333</v>
      </c>
      <c r="M653" s="4">
        <v>18139</v>
      </c>
      <c r="N653" s="4">
        <f t="shared" si="50"/>
        <v>79811.600000000006</v>
      </c>
      <c r="O653" s="4" t="str">
        <f t="shared" si="54"/>
        <v>1,000 or more</v>
      </c>
      <c r="P653" s="4">
        <f t="shared" si="51"/>
        <v>9958311</v>
      </c>
      <c r="Q653" t="s">
        <v>5337</v>
      </c>
      <c r="R653" t="s">
        <v>5338</v>
      </c>
      <c r="S653" t="s">
        <v>5339</v>
      </c>
      <c r="T653" t="s">
        <v>5340</v>
      </c>
      <c r="U653" t="s">
        <v>5341</v>
      </c>
      <c r="V653" t="s">
        <v>5342</v>
      </c>
      <c r="W653" t="s">
        <v>5343</v>
      </c>
      <c r="X653" t="s">
        <v>5344</v>
      </c>
    </row>
    <row r="654" spans="1:39" x14ac:dyDescent="0.4">
      <c r="A654" t="s">
        <v>5345</v>
      </c>
      <c r="B654" t="s">
        <v>5346</v>
      </c>
      <c r="C654" t="s">
        <v>5347</v>
      </c>
      <c r="D654" t="s">
        <v>13116</v>
      </c>
      <c r="E654" s="4">
        <v>191</v>
      </c>
      <c r="F654" s="18">
        <v>225</v>
      </c>
      <c r="G654" s="18" t="str">
        <f t="shared" si="52"/>
        <v>less than 500</v>
      </c>
      <c r="H654" s="1">
        <v>0.15</v>
      </c>
      <c r="I654" s="9">
        <v>0.15</v>
      </c>
      <c r="J654" s="1" t="e">
        <f>IF(#REF! &gt;= 0.5, "50% or More", "Less than 50%")</f>
        <v>#REF!</v>
      </c>
      <c r="K654" s="12">
        <v>4.4000000000000004</v>
      </c>
      <c r="L654" s="12">
        <f t="shared" si="53"/>
        <v>-0.1920817725146883</v>
      </c>
      <c r="M654" s="4">
        <v>7203</v>
      </c>
      <c r="N654" s="4">
        <f t="shared" si="50"/>
        <v>31693.200000000004</v>
      </c>
      <c r="O654" s="4" t="str">
        <f t="shared" si="54"/>
        <v>1,000 or more</v>
      </c>
      <c r="P654" s="4">
        <f t="shared" si="51"/>
        <v>1620675</v>
      </c>
      <c r="Q654" t="s">
        <v>5348</v>
      </c>
      <c r="R654" t="s">
        <v>5349</v>
      </c>
      <c r="S654" t="s">
        <v>5350</v>
      </c>
      <c r="T654" t="s">
        <v>5351</v>
      </c>
      <c r="U654" t="s">
        <v>5352</v>
      </c>
      <c r="V654" t="s">
        <v>5353</v>
      </c>
      <c r="W654" t="s">
        <v>5354</v>
      </c>
      <c r="X654" t="s">
        <v>5355</v>
      </c>
    </row>
    <row r="655" spans="1:39" x14ac:dyDescent="0.4">
      <c r="A655" t="s">
        <v>5356</v>
      </c>
      <c r="B655" t="s">
        <v>5357</v>
      </c>
      <c r="C655" t="s">
        <v>5358</v>
      </c>
      <c r="D655" t="s">
        <v>13100</v>
      </c>
      <c r="E655" s="4">
        <v>129</v>
      </c>
      <c r="F655" s="18">
        <v>999</v>
      </c>
      <c r="G655" s="18" t="str">
        <f t="shared" si="52"/>
        <v>less than 1000</v>
      </c>
      <c r="H655" s="1">
        <v>0.87</v>
      </c>
      <c r="I655" s="9">
        <v>0.87</v>
      </c>
      <c r="J655" s="1" t="e">
        <f>IF(#REF! &gt;= 0.5, "50% or More", "Less than 50%")</f>
        <v>#REF!</v>
      </c>
      <c r="K655" s="12">
        <v>4.2</v>
      </c>
      <c r="L655" s="12">
        <f t="shared" si="53"/>
        <v>-0.19076225181482789</v>
      </c>
      <c r="M655" s="4">
        <v>491</v>
      </c>
      <c r="N655" s="4">
        <f t="shared" si="50"/>
        <v>2062.2000000000003</v>
      </c>
      <c r="O655" s="4" t="str">
        <f t="shared" si="54"/>
        <v>less than 1,000</v>
      </c>
      <c r="P655" s="4">
        <f t="shared" si="51"/>
        <v>490509</v>
      </c>
      <c r="Q655" t="s">
        <v>5359</v>
      </c>
      <c r="R655" t="s">
        <v>5360</v>
      </c>
      <c r="S655" t="s">
        <v>5361</v>
      </c>
      <c r="T655" t="s">
        <v>5362</v>
      </c>
      <c r="U655" t="s">
        <v>5363</v>
      </c>
      <c r="V655" t="s">
        <v>5364</v>
      </c>
      <c r="W655" t="s">
        <v>5365</v>
      </c>
      <c r="X655" t="s">
        <v>5366</v>
      </c>
      <c r="AM655" t="s">
        <v>13117</v>
      </c>
    </row>
    <row r="656" spans="1:39" x14ac:dyDescent="0.4">
      <c r="A656" t="s">
        <v>5367</v>
      </c>
      <c r="B656" t="s">
        <v>5368</v>
      </c>
      <c r="C656" t="s">
        <v>5369</v>
      </c>
      <c r="D656" t="s">
        <v>13118</v>
      </c>
      <c r="E656" s="4">
        <v>199</v>
      </c>
      <c r="F656" s="18">
        <v>599</v>
      </c>
      <c r="G656" s="18" t="str">
        <f t="shared" si="52"/>
        <v>less than 1000</v>
      </c>
      <c r="H656" s="1">
        <v>0.67</v>
      </c>
      <c r="I656" s="9">
        <v>0.67</v>
      </c>
      <c r="J656" s="1" t="e">
        <f>IF(#REF! &gt;= 0.5, "50% or More", "Less than 50%")</f>
        <v>#REF!</v>
      </c>
      <c r="K656" s="12">
        <v>4.5</v>
      </c>
      <c r="L656" s="12">
        <f t="shared" si="53"/>
        <v>-0.1921885742690711</v>
      </c>
      <c r="M656" s="4">
        <v>13568</v>
      </c>
      <c r="N656" s="4">
        <f t="shared" si="50"/>
        <v>61056</v>
      </c>
      <c r="O656" s="4" t="str">
        <f t="shared" si="54"/>
        <v>1,000 or more</v>
      </c>
      <c r="P656" s="4">
        <f t="shared" si="51"/>
        <v>8127232</v>
      </c>
      <c r="Q656" t="s">
        <v>5370</v>
      </c>
      <c r="R656" t="s">
        <v>5371</v>
      </c>
      <c r="S656" t="s">
        <v>5372</v>
      </c>
      <c r="T656" t="s">
        <v>5373</v>
      </c>
      <c r="U656" t="s">
        <v>5374</v>
      </c>
      <c r="V656" t="s">
        <v>5375</v>
      </c>
      <c r="W656" t="s">
        <v>5376</v>
      </c>
      <c r="X656" t="s">
        <v>5377</v>
      </c>
    </row>
    <row r="657" spans="1:24" x14ac:dyDescent="0.4">
      <c r="A657" t="s">
        <v>5378</v>
      </c>
      <c r="B657" t="s">
        <v>5379</v>
      </c>
      <c r="C657" t="s">
        <v>3066</v>
      </c>
      <c r="D657" t="s">
        <v>13096</v>
      </c>
      <c r="E657" s="4">
        <v>999</v>
      </c>
      <c r="F657" s="18">
        <v>4499</v>
      </c>
      <c r="G657" s="18" t="str">
        <f t="shared" si="52"/>
        <v>less than 5000</v>
      </c>
      <c r="H657" s="1">
        <v>0.78</v>
      </c>
      <c r="I657" s="9">
        <v>0.78</v>
      </c>
      <c r="J657" s="1" t="e">
        <f>IF(#REF! &gt;= 0.5, "50% or More", "Less than 50%")</f>
        <v>#REF!</v>
      </c>
      <c r="K657" s="12">
        <v>3.8</v>
      </c>
      <c r="L657" s="12">
        <f t="shared" si="53"/>
        <v>-0.19438685637432468</v>
      </c>
      <c r="M657" s="4">
        <v>3390</v>
      </c>
      <c r="N657" s="4">
        <f t="shared" si="50"/>
        <v>12882</v>
      </c>
      <c r="O657" s="4" t="str">
        <f t="shared" si="54"/>
        <v>1,000 or more</v>
      </c>
      <c r="P657" s="4">
        <f t="shared" si="51"/>
        <v>15251610</v>
      </c>
      <c r="Q657" t="s">
        <v>5380</v>
      </c>
      <c r="R657" t="s">
        <v>5381</v>
      </c>
      <c r="S657" t="s">
        <v>5382</v>
      </c>
      <c r="T657" t="s">
        <v>5383</v>
      </c>
      <c r="U657" t="s">
        <v>5384</v>
      </c>
      <c r="V657" t="s">
        <v>5385</v>
      </c>
      <c r="W657" t="s">
        <v>5386</v>
      </c>
      <c r="X657" t="s">
        <v>5387</v>
      </c>
    </row>
    <row r="658" spans="1:24" x14ac:dyDescent="0.4">
      <c r="A658" t="s">
        <v>5388</v>
      </c>
      <c r="B658" t="s">
        <v>5389</v>
      </c>
      <c r="C658" t="s">
        <v>3066</v>
      </c>
      <c r="D658" t="s">
        <v>13096</v>
      </c>
      <c r="E658" s="4">
        <v>899</v>
      </c>
      <c r="F658" s="18">
        <v>4499</v>
      </c>
      <c r="G658" s="18" t="str">
        <f t="shared" si="52"/>
        <v>less than 5000</v>
      </c>
      <c r="H658" s="1">
        <v>0.8</v>
      </c>
      <c r="I658" s="9">
        <v>0.8</v>
      </c>
      <c r="J658" s="1" t="e">
        <f>IF(#REF! &gt;= 0.5, "50% or More", "Less than 50%")</f>
        <v>#REF!</v>
      </c>
      <c r="K658" s="12">
        <v>3.8</v>
      </c>
      <c r="L658" s="12">
        <f t="shared" si="53"/>
        <v>-0.19290654269723964</v>
      </c>
      <c r="M658" s="4">
        <v>103052</v>
      </c>
      <c r="N658" s="4">
        <f t="shared" si="50"/>
        <v>391597.6</v>
      </c>
      <c r="O658" s="4" t="str">
        <f t="shared" si="54"/>
        <v>1,000 or more</v>
      </c>
      <c r="P658" s="4">
        <f t="shared" si="51"/>
        <v>463630948</v>
      </c>
      <c r="Q658" t="s">
        <v>5390</v>
      </c>
      <c r="R658" t="s">
        <v>5391</v>
      </c>
      <c r="S658" t="s">
        <v>5392</v>
      </c>
      <c r="T658" t="s">
        <v>5393</v>
      </c>
      <c r="U658" t="s">
        <v>5394</v>
      </c>
      <c r="V658" t="s">
        <v>13046</v>
      </c>
      <c r="W658" t="s">
        <v>5395</v>
      </c>
      <c r="X658" t="s">
        <v>5396</v>
      </c>
    </row>
    <row r="659" spans="1:24" x14ac:dyDescent="0.4">
      <c r="A659" t="s">
        <v>3592</v>
      </c>
      <c r="B659" t="s">
        <v>3593</v>
      </c>
      <c r="C659" t="s">
        <v>2979</v>
      </c>
      <c r="D659" t="s">
        <v>13093</v>
      </c>
      <c r="E659" s="4">
        <v>1799</v>
      </c>
      <c r="F659" s="18">
        <v>2499</v>
      </c>
      <c r="G659" s="18" t="str">
        <f t="shared" si="52"/>
        <v>less than 5000</v>
      </c>
      <c r="H659" s="1">
        <v>0.28000000000000003</v>
      </c>
      <c r="I659" s="9">
        <v>0.28000000000000003</v>
      </c>
      <c r="J659" s="1" t="e">
        <f>IF(#REF! &gt;= 0.5, "50% or More", "Less than 50%")</f>
        <v>#REF!</v>
      </c>
      <c r="K659" s="12">
        <v>4.0999999999999996</v>
      </c>
      <c r="L659" s="12">
        <f t="shared" si="53"/>
        <v>-0.19134418762454736</v>
      </c>
      <c r="M659" s="4">
        <v>18678</v>
      </c>
      <c r="N659" s="4">
        <f t="shared" si="50"/>
        <v>76579.799999999988</v>
      </c>
      <c r="O659" s="4" t="str">
        <f t="shared" si="54"/>
        <v>1,000 or more</v>
      </c>
      <c r="P659" s="4">
        <f t="shared" si="51"/>
        <v>46676322</v>
      </c>
      <c r="Q659" t="s">
        <v>3594</v>
      </c>
      <c r="R659" t="s">
        <v>3595</v>
      </c>
      <c r="S659" t="s">
        <v>3596</v>
      </c>
      <c r="T659" t="s">
        <v>3597</v>
      </c>
      <c r="U659" t="s">
        <v>3598</v>
      </c>
      <c r="V659" t="s">
        <v>13038</v>
      </c>
      <c r="W659" t="s">
        <v>5397</v>
      </c>
      <c r="X659" t="s">
        <v>5398</v>
      </c>
    </row>
    <row r="660" spans="1:24" x14ac:dyDescent="0.4">
      <c r="A660" t="s">
        <v>76</v>
      </c>
      <c r="B660" t="s">
        <v>77</v>
      </c>
      <c r="C660" t="s">
        <v>18</v>
      </c>
      <c r="D660" t="s">
        <v>13079</v>
      </c>
      <c r="E660" s="4">
        <v>176.63</v>
      </c>
      <c r="F660" s="18">
        <v>499</v>
      </c>
      <c r="G660" s="18" t="str">
        <f t="shared" si="52"/>
        <v>less than 500</v>
      </c>
      <c r="H660" s="1">
        <v>0.65</v>
      </c>
      <c r="I660" s="9">
        <v>0.65</v>
      </c>
      <c r="J660" s="1" t="e">
        <f>IF(#REF! &gt;= 0.5, "50% or More", "Less than 50%")</f>
        <v>#REF!</v>
      </c>
      <c r="K660" s="12">
        <v>4.0999999999999996</v>
      </c>
      <c r="L660" s="12">
        <f t="shared" si="53"/>
        <v>-0.19138021876191494</v>
      </c>
      <c r="M660" s="4">
        <v>15189</v>
      </c>
      <c r="N660" s="4">
        <f t="shared" si="50"/>
        <v>62274.899999999994</v>
      </c>
      <c r="O660" s="4" t="str">
        <f t="shared" si="54"/>
        <v>1,000 or more</v>
      </c>
      <c r="P660" s="4">
        <f t="shared" si="51"/>
        <v>7579311</v>
      </c>
      <c r="Q660" t="s">
        <v>78</v>
      </c>
      <c r="R660" t="s">
        <v>79</v>
      </c>
      <c r="S660" t="s">
        <v>80</v>
      </c>
      <c r="T660" t="s">
        <v>81</v>
      </c>
      <c r="U660" t="s">
        <v>82</v>
      </c>
      <c r="V660" t="s">
        <v>83</v>
      </c>
      <c r="W660" t="s">
        <v>84</v>
      </c>
      <c r="X660" t="s">
        <v>5399</v>
      </c>
    </row>
    <row r="661" spans="1:24" x14ac:dyDescent="0.4">
      <c r="A661" t="s">
        <v>5400</v>
      </c>
      <c r="B661" t="s">
        <v>5401</v>
      </c>
      <c r="C661" t="s">
        <v>5213</v>
      </c>
      <c r="D661" t="s">
        <v>13110</v>
      </c>
      <c r="E661" s="4">
        <v>522</v>
      </c>
      <c r="F661" s="18">
        <v>550</v>
      </c>
      <c r="G661" s="18" t="str">
        <f t="shared" si="52"/>
        <v>less than 1000</v>
      </c>
      <c r="H661" s="1">
        <v>0.05</v>
      </c>
      <c r="I661" s="9">
        <v>0.05</v>
      </c>
      <c r="J661" s="1" t="e">
        <f>IF(#REF! &gt;= 0.5, "50% or More", "Less than 50%")</f>
        <v>#REF!</v>
      </c>
      <c r="K661" s="12">
        <v>4.4000000000000004</v>
      </c>
      <c r="L661" s="12">
        <f t="shared" si="53"/>
        <v>-0.19154735605581358</v>
      </c>
      <c r="M661" s="4">
        <v>12179</v>
      </c>
      <c r="N661" s="4">
        <f t="shared" si="50"/>
        <v>53587.600000000006</v>
      </c>
      <c r="O661" s="4" t="str">
        <f t="shared" si="54"/>
        <v>1,000 or more</v>
      </c>
      <c r="P661" s="4">
        <f t="shared" si="51"/>
        <v>6698450</v>
      </c>
      <c r="Q661" t="s">
        <v>5402</v>
      </c>
      <c r="R661" t="s">
        <v>5403</v>
      </c>
      <c r="S661" t="s">
        <v>5404</v>
      </c>
      <c r="T661" t="s">
        <v>5405</v>
      </c>
      <c r="U661" t="s">
        <v>5406</v>
      </c>
      <c r="V661" t="s">
        <v>5407</v>
      </c>
      <c r="W661" t="s">
        <v>5408</v>
      </c>
      <c r="X661" t="s">
        <v>5409</v>
      </c>
    </row>
    <row r="662" spans="1:24" x14ac:dyDescent="0.4">
      <c r="A662" t="s">
        <v>5410</v>
      </c>
      <c r="B662" t="s">
        <v>5411</v>
      </c>
      <c r="C662" t="s">
        <v>5412</v>
      </c>
      <c r="D662" t="s">
        <v>13119</v>
      </c>
      <c r="E662" s="4">
        <v>799</v>
      </c>
      <c r="F662" s="18">
        <v>1999</v>
      </c>
      <c r="G662" s="18" t="str">
        <f t="shared" si="52"/>
        <v>less than 5000</v>
      </c>
      <c r="H662" s="1">
        <v>0.6</v>
      </c>
      <c r="I662" s="9">
        <v>0.6</v>
      </c>
      <c r="J662" s="1" t="e">
        <f>IF(#REF! &gt;= 0.5, "50% or More", "Less than 50%")</f>
        <v>#REF!</v>
      </c>
      <c r="K662" s="12">
        <v>3.8</v>
      </c>
      <c r="L662" s="12">
        <f t="shared" si="53"/>
        <v>-0.18980454641256247</v>
      </c>
      <c r="M662" s="4">
        <v>12958</v>
      </c>
      <c r="N662" s="4">
        <f t="shared" si="50"/>
        <v>49240.399999999994</v>
      </c>
      <c r="O662" s="4" t="str">
        <f t="shared" si="54"/>
        <v>1,000 or more</v>
      </c>
      <c r="P662" s="4">
        <f t="shared" si="51"/>
        <v>25903042</v>
      </c>
      <c r="Q662" t="s">
        <v>5413</v>
      </c>
      <c r="R662" t="s">
        <v>5414</v>
      </c>
      <c r="S662" t="s">
        <v>5415</v>
      </c>
      <c r="T662" t="s">
        <v>5416</v>
      </c>
      <c r="U662" t="s">
        <v>5417</v>
      </c>
      <c r="V662" t="s">
        <v>5418</v>
      </c>
      <c r="W662" t="s">
        <v>5419</v>
      </c>
      <c r="X662" t="s">
        <v>5420</v>
      </c>
    </row>
    <row r="663" spans="1:24" x14ac:dyDescent="0.4">
      <c r="A663" t="s">
        <v>5421</v>
      </c>
      <c r="B663" t="s">
        <v>5422</v>
      </c>
      <c r="C663" t="s">
        <v>4845</v>
      </c>
      <c r="D663" t="s">
        <v>13100</v>
      </c>
      <c r="E663" s="4">
        <v>681</v>
      </c>
      <c r="F663" s="18">
        <v>1199</v>
      </c>
      <c r="G663" s="18" t="str">
        <f t="shared" si="52"/>
        <v>less than 5000</v>
      </c>
      <c r="H663" s="1">
        <v>0.43</v>
      </c>
      <c r="I663" s="9">
        <v>0.43</v>
      </c>
      <c r="J663" s="1" t="e">
        <f>IF(#REF! &gt;= 0.5, "50% or More", "Less than 50%")</f>
        <v>#REF!</v>
      </c>
      <c r="K663" s="12">
        <v>4.2</v>
      </c>
      <c r="L663" s="12">
        <f t="shared" si="53"/>
        <v>-0.18905062128030134</v>
      </c>
      <c r="M663" s="4">
        <v>8258</v>
      </c>
      <c r="N663" s="4">
        <f t="shared" si="50"/>
        <v>34683.599999999999</v>
      </c>
      <c r="O663" s="4" t="str">
        <f t="shared" si="54"/>
        <v>1,000 or more</v>
      </c>
      <c r="P663" s="4">
        <f t="shared" si="51"/>
        <v>9901342</v>
      </c>
      <c r="Q663" t="s">
        <v>5423</v>
      </c>
      <c r="R663" t="s">
        <v>5424</v>
      </c>
      <c r="S663" t="s">
        <v>5425</v>
      </c>
      <c r="T663" t="s">
        <v>5426</v>
      </c>
      <c r="U663" t="s">
        <v>5427</v>
      </c>
      <c r="V663" t="s">
        <v>13047</v>
      </c>
      <c r="W663" t="s">
        <v>5428</v>
      </c>
      <c r="X663" t="s">
        <v>5429</v>
      </c>
    </row>
    <row r="664" spans="1:24" x14ac:dyDescent="0.4">
      <c r="A664" t="s">
        <v>5430</v>
      </c>
      <c r="B664" t="s">
        <v>5431</v>
      </c>
      <c r="C664" t="s">
        <v>5432</v>
      </c>
      <c r="D664" t="s">
        <v>13078</v>
      </c>
      <c r="E664" s="4">
        <v>1199</v>
      </c>
      <c r="F664" s="18">
        <v>3490</v>
      </c>
      <c r="G664" s="18" t="str">
        <f t="shared" si="52"/>
        <v>less than 5000</v>
      </c>
      <c r="H664" s="1">
        <v>0.66</v>
      </c>
      <c r="I664" s="9">
        <v>0.66</v>
      </c>
      <c r="J664" s="1" t="e">
        <f>IF(#REF! &gt;= 0.5, "50% or More", "Less than 50%")</f>
        <v>#REF!</v>
      </c>
      <c r="K664" s="12">
        <v>4.0999999999999996</v>
      </c>
      <c r="L664" s="12">
        <f t="shared" si="53"/>
        <v>-0.18906094780917615</v>
      </c>
      <c r="M664" s="4">
        <v>11716</v>
      </c>
      <c r="N664" s="4">
        <f t="shared" si="50"/>
        <v>48035.6</v>
      </c>
      <c r="O664" s="4" t="str">
        <f t="shared" si="54"/>
        <v>1,000 or more</v>
      </c>
      <c r="P664" s="4">
        <f t="shared" si="51"/>
        <v>40888840</v>
      </c>
      <c r="Q664" t="s">
        <v>5433</v>
      </c>
      <c r="R664" t="s">
        <v>5434</v>
      </c>
      <c r="S664" t="s">
        <v>5435</v>
      </c>
      <c r="T664" t="s">
        <v>5436</v>
      </c>
      <c r="U664" t="s">
        <v>5437</v>
      </c>
      <c r="V664" t="s">
        <v>5438</v>
      </c>
      <c r="W664" t="s">
        <v>5439</v>
      </c>
      <c r="X664" t="s">
        <v>5440</v>
      </c>
    </row>
    <row r="665" spans="1:24" x14ac:dyDescent="0.4">
      <c r="A665" t="s">
        <v>5441</v>
      </c>
      <c r="B665" t="s">
        <v>5442</v>
      </c>
      <c r="C665" t="s">
        <v>5443</v>
      </c>
      <c r="D665" t="s">
        <v>13120</v>
      </c>
      <c r="E665" s="4">
        <v>2499</v>
      </c>
      <c r="F665" s="18">
        <v>4999</v>
      </c>
      <c r="G665" s="18" t="str">
        <f t="shared" si="52"/>
        <v>less than 5000</v>
      </c>
      <c r="H665" s="1">
        <v>0.5</v>
      </c>
      <c r="I665" s="9">
        <v>0.5</v>
      </c>
      <c r="J665" s="1" t="e">
        <f>IF(#REF! &gt;= 0.5, "50% or More", "Less than 50%")</f>
        <v>#REF!</v>
      </c>
      <c r="K665" s="12">
        <v>4.4000000000000004</v>
      </c>
      <c r="L665" s="12">
        <f t="shared" si="53"/>
        <v>-0.18924204489717109</v>
      </c>
      <c r="M665" s="4">
        <v>35024</v>
      </c>
      <c r="N665" s="4">
        <f t="shared" si="50"/>
        <v>154105.60000000001</v>
      </c>
      <c r="O665" s="4" t="str">
        <f t="shared" si="54"/>
        <v>1,000 or more</v>
      </c>
      <c r="P665" s="4">
        <f t="shared" si="51"/>
        <v>175084976</v>
      </c>
      <c r="Q665" t="s">
        <v>5444</v>
      </c>
      <c r="R665" t="s">
        <v>5445</v>
      </c>
      <c r="S665" t="s">
        <v>5446</v>
      </c>
      <c r="T665" t="s">
        <v>5447</v>
      </c>
      <c r="U665" t="s">
        <v>5448</v>
      </c>
      <c r="V665" t="s">
        <v>5449</v>
      </c>
      <c r="W665" t="s">
        <v>5450</v>
      </c>
      <c r="X665" t="s">
        <v>5451</v>
      </c>
    </row>
    <row r="666" spans="1:24" x14ac:dyDescent="0.4">
      <c r="A666" t="s">
        <v>5452</v>
      </c>
      <c r="B666" t="s">
        <v>5453</v>
      </c>
      <c r="C666" t="s">
        <v>5454</v>
      </c>
      <c r="D666" t="s">
        <v>13096</v>
      </c>
      <c r="E666" s="4">
        <v>1799</v>
      </c>
      <c r="F666" s="18">
        <v>4999</v>
      </c>
      <c r="G666" s="18" t="str">
        <f t="shared" si="52"/>
        <v>less than 5000</v>
      </c>
      <c r="H666" s="1">
        <v>0.64</v>
      </c>
      <c r="I666" s="9">
        <v>0.64</v>
      </c>
      <c r="J666" s="1" t="e">
        <f>IF(#REF! &gt;= 0.5, "50% or More", "Less than 50%")</f>
        <v>#REF!</v>
      </c>
      <c r="K666" s="12">
        <v>4.0999999999999996</v>
      </c>
      <c r="L666" s="12">
        <f t="shared" si="53"/>
        <v>-0.18977628363058924</v>
      </c>
      <c r="M666" s="4">
        <v>55192</v>
      </c>
      <c r="N666" s="4">
        <f t="shared" si="50"/>
        <v>226287.19999999998</v>
      </c>
      <c r="O666" s="4" t="str">
        <f t="shared" si="54"/>
        <v>1,000 or more</v>
      </c>
      <c r="P666" s="4">
        <f t="shared" si="51"/>
        <v>275904808</v>
      </c>
      <c r="Q666" t="s">
        <v>5455</v>
      </c>
      <c r="R666" t="s">
        <v>5456</v>
      </c>
      <c r="S666" t="s">
        <v>5457</v>
      </c>
      <c r="T666" t="s">
        <v>5458</v>
      </c>
      <c r="U666" t="s">
        <v>5459</v>
      </c>
      <c r="V666" t="s">
        <v>5460</v>
      </c>
      <c r="W666" t="s">
        <v>5461</v>
      </c>
      <c r="X666" t="s">
        <v>5462</v>
      </c>
    </row>
    <row r="667" spans="1:24" x14ac:dyDescent="0.4">
      <c r="A667" t="s">
        <v>5463</v>
      </c>
      <c r="B667" t="s">
        <v>5464</v>
      </c>
      <c r="C667" t="s">
        <v>3066</v>
      </c>
      <c r="D667" t="s">
        <v>13096</v>
      </c>
      <c r="E667" s="4">
        <v>429</v>
      </c>
      <c r="F667" s="18">
        <v>599</v>
      </c>
      <c r="G667" s="18" t="str">
        <f t="shared" si="52"/>
        <v>less than 1000</v>
      </c>
      <c r="H667" s="1">
        <v>0.28000000000000003</v>
      </c>
      <c r="I667" s="9">
        <v>0.28000000000000003</v>
      </c>
      <c r="J667" s="1" t="e">
        <f>IF(#REF! &gt;= 0.5, "50% or More", "Less than 50%")</f>
        <v>#REF!</v>
      </c>
      <c r="K667" s="12">
        <v>4.0999999999999996</v>
      </c>
      <c r="L667" s="12">
        <f t="shared" si="53"/>
        <v>-0.18993302764910819</v>
      </c>
      <c r="M667" s="4">
        <v>119466</v>
      </c>
      <c r="N667" s="4">
        <f t="shared" si="50"/>
        <v>489810.6</v>
      </c>
      <c r="O667" s="4" t="str">
        <f t="shared" si="54"/>
        <v>1,000 or more</v>
      </c>
      <c r="P667" s="4">
        <f t="shared" si="51"/>
        <v>71560134</v>
      </c>
      <c r="Q667" t="s">
        <v>5465</v>
      </c>
      <c r="R667" t="s">
        <v>5466</v>
      </c>
      <c r="S667" t="s">
        <v>5467</v>
      </c>
      <c r="T667" t="s">
        <v>5468</v>
      </c>
      <c r="U667" t="s">
        <v>5469</v>
      </c>
      <c r="V667" t="s">
        <v>13048</v>
      </c>
      <c r="W667" t="s">
        <v>5470</v>
      </c>
      <c r="X667" t="s">
        <v>5471</v>
      </c>
    </row>
    <row r="668" spans="1:24" x14ac:dyDescent="0.4">
      <c r="A668" t="s">
        <v>5472</v>
      </c>
      <c r="B668" t="s">
        <v>5473</v>
      </c>
      <c r="C668" t="s">
        <v>4856</v>
      </c>
      <c r="D668" t="s">
        <v>13100</v>
      </c>
      <c r="E668" s="4">
        <v>100</v>
      </c>
      <c r="F668" s="18">
        <v>499</v>
      </c>
      <c r="G668" s="18" t="str">
        <f t="shared" si="52"/>
        <v>less than 500</v>
      </c>
      <c r="H668" s="1">
        <v>0.8</v>
      </c>
      <c r="I668" s="9">
        <v>0.8</v>
      </c>
      <c r="J668" s="1" t="e">
        <f>IF(#REF! &gt;= 0.5, "50% or More", "Less than 50%")</f>
        <v>#REF!</v>
      </c>
      <c r="K668" s="12">
        <v>3.5</v>
      </c>
      <c r="L668" s="12">
        <f t="shared" si="53"/>
        <v>-0.18996703632450485</v>
      </c>
      <c r="M668" s="4">
        <v>9638</v>
      </c>
      <c r="N668" s="4">
        <f t="shared" si="50"/>
        <v>33733</v>
      </c>
      <c r="O668" s="4" t="str">
        <f t="shared" si="54"/>
        <v>1,000 or more</v>
      </c>
      <c r="P668" s="4">
        <f t="shared" si="51"/>
        <v>4809362</v>
      </c>
      <c r="Q668" t="s">
        <v>5474</v>
      </c>
      <c r="R668" t="s">
        <v>5475</v>
      </c>
      <c r="S668" t="s">
        <v>5476</v>
      </c>
      <c r="T668" t="s">
        <v>5477</v>
      </c>
      <c r="U668" t="s">
        <v>5478</v>
      </c>
      <c r="V668" t="s">
        <v>5479</v>
      </c>
      <c r="W668" t="s">
        <v>5480</v>
      </c>
      <c r="X668" t="s">
        <v>5481</v>
      </c>
    </row>
    <row r="669" spans="1:24" x14ac:dyDescent="0.4">
      <c r="A669" t="s">
        <v>5482</v>
      </c>
      <c r="B669" t="s">
        <v>5483</v>
      </c>
      <c r="C669" t="s">
        <v>5006</v>
      </c>
      <c r="D669" t="s">
        <v>13100</v>
      </c>
      <c r="E669" s="4">
        <v>329</v>
      </c>
      <c r="F669" s="18">
        <v>399</v>
      </c>
      <c r="G669" s="18" t="str">
        <f t="shared" si="52"/>
        <v>less than 500</v>
      </c>
      <c r="H669" s="1">
        <v>0.18</v>
      </c>
      <c r="I669" s="9">
        <v>0.18</v>
      </c>
      <c r="J669" s="1" t="e">
        <f>IF(#REF! &gt;= 0.5, "50% or More", "Less than 50%")</f>
        <v>#REF!</v>
      </c>
      <c r="K669" s="12">
        <v>3.6</v>
      </c>
      <c r="L669" s="12">
        <f t="shared" si="53"/>
        <v>-0.18657390454522299</v>
      </c>
      <c r="M669" s="4">
        <v>33735</v>
      </c>
      <c r="N669" s="4">
        <f t="shared" si="50"/>
        <v>121446</v>
      </c>
      <c r="O669" s="4" t="str">
        <f t="shared" si="54"/>
        <v>1,000 or more</v>
      </c>
      <c r="P669" s="4">
        <f t="shared" si="51"/>
        <v>13460265</v>
      </c>
      <c r="Q669" t="s">
        <v>5484</v>
      </c>
      <c r="R669" t="s">
        <v>5485</v>
      </c>
      <c r="S669" t="s">
        <v>5486</v>
      </c>
      <c r="T669" t="s">
        <v>5487</v>
      </c>
      <c r="U669" t="s">
        <v>5488</v>
      </c>
      <c r="V669" t="s">
        <v>5489</v>
      </c>
      <c r="W669" t="s">
        <v>5490</v>
      </c>
      <c r="X669" t="s">
        <v>5491</v>
      </c>
    </row>
    <row r="670" spans="1:24" x14ac:dyDescent="0.4">
      <c r="A670" t="s">
        <v>86</v>
      </c>
      <c r="B670" t="s">
        <v>87</v>
      </c>
      <c r="C670" t="s">
        <v>18</v>
      </c>
      <c r="D670" t="s">
        <v>13079</v>
      </c>
      <c r="E670" s="4">
        <v>229</v>
      </c>
      <c r="F670" s="18">
        <v>299</v>
      </c>
      <c r="G670" s="18" t="str">
        <f t="shared" si="52"/>
        <v>less than 500</v>
      </c>
      <c r="H670" s="1">
        <v>0.23</v>
      </c>
      <c r="I670" s="9">
        <v>0.23</v>
      </c>
      <c r="J670" s="1" t="e">
        <f>IF(#REF! &gt;= 0.5, "50% or More", "Less than 50%")</f>
        <v>#REF!</v>
      </c>
      <c r="K670" s="12">
        <v>4.3</v>
      </c>
      <c r="L670" s="12">
        <f t="shared" si="53"/>
        <v>-0.18941706554301402</v>
      </c>
      <c r="M670" s="4">
        <v>30411</v>
      </c>
      <c r="N670" s="4">
        <f t="shared" si="50"/>
        <v>130767.29999999999</v>
      </c>
      <c r="O670" s="4" t="str">
        <f t="shared" si="54"/>
        <v>1,000 or more</v>
      </c>
      <c r="P670" s="4">
        <f t="shared" si="51"/>
        <v>9092889</v>
      </c>
      <c r="Q670" t="s">
        <v>88</v>
      </c>
      <c r="R670" t="s">
        <v>89</v>
      </c>
      <c r="S670" t="s">
        <v>90</v>
      </c>
      <c r="T670" t="s">
        <v>91</v>
      </c>
      <c r="U670" t="s">
        <v>92</v>
      </c>
      <c r="V670" t="s">
        <v>93</v>
      </c>
      <c r="W670" t="s">
        <v>94</v>
      </c>
      <c r="X670" t="s">
        <v>5492</v>
      </c>
    </row>
    <row r="671" spans="1:24" x14ac:dyDescent="0.4">
      <c r="A671" t="s">
        <v>5493</v>
      </c>
      <c r="B671" t="s">
        <v>5494</v>
      </c>
      <c r="C671" t="s">
        <v>4845</v>
      </c>
      <c r="D671" t="s">
        <v>13100</v>
      </c>
      <c r="E671" s="4">
        <v>139</v>
      </c>
      <c r="F671" s="18">
        <v>299</v>
      </c>
      <c r="G671" s="18" t="str">
        <f t="shared" si="52"/>
        <v>less than 500</v>
      </c>
      <c r="H671" s="1">
        <v>0.54</v>
      </c>
      <c r="I671" s="9">
        <v>0.54</v>
      </c>
      <c r="J671" s="1" t="e">
        <f>IF(#REF! &gt;= 0.5, "50% or More", "Less than 50%")</f>
        <v>#REF!</v>
      </c>
      <c r="K671" s="12">
        <v>3.8</v>
      </c>
      <c r="L671" s="12">
        <f t="shared" si="53"/>
        <v>-0.1887693414261217</v>
      </c>
      <c r="M671" s="4">
        <v>3044</v>
      </c>
      <c r="N671" s="4">
        <f t="shared" si="50"/>
        <v>11567.199999999999</v>
      </c>
      <c r="O671" s="4" t="str">
        <f t="shared" si="54"/>
        <v>1,000 or more</v>
      </c>
      <c r="P671" s="4">
        <f t="shared" si="51"/>
        <v>910156</v>
      </c>
      <c r="Q671" t="s">
        <v>5495</v>
      </c>
      <c r="R671" t="s">
        <v>5496</v>
      </c>
      <c r="S671" t="s">
        <v>5497</v>
      </c>
      <c r="T671" t="s">
        <v>5498</v>
      </c>
      <c r="U671" t="s">
        <v>5499</v>
      </c>
      <c r="V671" t="s">
        <v>5500</v>
      </c>
      <c r="W671" t="s">
        <v>5501</v>
      </c>
      <c r="X671" t="s">
        <v>5502</v>
      </c>
    </row>
    <row r="672" spans="1:24" x14ac:dyDescent="0.4">
      <c r="A672" t="s">
        <v>5503</v>
      </c>
      <c r="B672" t="s">
        <v>5504</v>
      </c>
      <c r="C672" t="s">
        <v>4425</v>
      </c>
      <c r="D672" t="s">
        <v>13096</v>
      </c>
      <c r="E672" s="4">
        <v>1199</v>
      </c>
      <c r="F672" s="18">
        <v>2499</v>
      </c>
      <c r="G672" s="18" t="str">
        <f t="shared" si="52"/>
        <v>less than 5000</v>
      </c>
      <c r="H672" s="1">
        <v>0.52</v>
      </c>
      <c r="I672" s="9">
        <v>0.52</v>
      </c>
      <c r="J672" s="1" t="e">
        <f>IF(#REF! &gt;= 0.5, "50% or More", "Less than 50%")</f>
        <v>#REF!</v>
      </c>
      <c r="K672" s="12">
        <v>4</v>
      </c>
      <c r="L672" s="12">
        <f t="shared" si="53"/>
        <v>-0.18829462686407236</v>
      </c>
      <c r="M672" s="4">
        <v>33584</v>
      </c>
      <c r="N672" s="4">
        <f t="shared" si="50"/>
        <v>134336</v>
      </c>
      <c r="O672" s="4" t="str">
        <f t="shared" si="54"/>
        <v>1,000 or more</v>
      </c>
      <c r="P672" s="4">
        <f t="shared" si="51"/>
        <v>83926416</v>
      </c>
      <c r="Q672" t="s">
        <v>5505</v>
      </c>
      <c r="R672" t="s">
        <v>5506</v>
      </c>
      <c r="S672" t="s">
        <v>5507</v>
      </c>
      <c r="T672" t="s">
        <v>5508</v>
      </c>
      <c r="U672" t="s">
        <v>5509</v>
      </c>
      <c r="V672" t="s">
        <v>5510</v>
      </c>
      <c r="W672" t="s">
        <v>5511</v>
      </c>
      <c r="X672" t="s">
        <v>5512</v>
      </c>
    </row>
    <row r="673" spans="1:47" x14ac:dyDescent="0.4">
      <c r="A673" t="s">
        <v>5513</v>
      </c>
      <c r="B673" t="s">
        <v>5514</v>
      </c>
      <c r="C673" t="s">
        <v>5515</v>
      </c>
      <c r="D673" t="s">
        <v>13091</v>
      </c>
      <c r="E673" s="4">
        <v>1049</v>
      </c>
      <c r="F673" s="18">
        <v>2299</v>
      </c>
      <c r="G673" s="18" t="str">
        <f t="shared" si="52"/>
        <v>less than 5000</v>
      </c>
      <c r="H673" s="1">
        <v>0.54</v>
      </c>
      <c r="I673" s="9">
        <v>0.54</v>
      </c>
      <c r="J673" s="1" t="e">
        <f>IF(#REF! &gt;= 0.5, "50% or More", "Less than 50%")</f>
        <v>#REF!</v>
      </c>
      <c r="K673" s="12">
        <v>3.9</v>
      </c>
      <c r="L673" s="12">
        <f t="shared" si="53"/>
        <v>-0.18816913131620178</v>
      </c>
      <c r="M673" s="4">
        <v>1779</v>
      </c>
      <c r="N673" s="4">
        <f t="shared" si="50"/>
        <v>6938.0999999999995</v>
      </c>
      <c r="O673" s="4" t="str">
        <f t="shared" si="54"/>
        <v>1,000 or more</v>
      </c>
      <c r="P673" s="4">
        <f t="shared" si="51"/>
        <v>4089921</v>
      </c>
      <c r="Q673" t="s">
        <v>5516</v>
      </c>
      <c r="R673" t="s">
        <v>5517</v>
      </c>
      <c r="S673" t="s">
        <v>5518</v>
      </c>
      <c r="T673" t="s">
        <v>5519</v>
      </c>
      <c r="U673" t="s">
        <v>5520</v>
      </c>
      <c r="V673" t="s">
        <v>5521</v>
      </c>
      <c r="W673" t="s">
        <v>5522</v>
      </c>
      <c r="X673" t="s">
        <v>5523</v>
      </c>
    </row>
    <row r="674" spans="1:47" x14ac:dyDescent="0.4">
      <c r="A674" t="s">
        <v>3636</v>
      </c>
      <c r="B674" t="s">
        <v>3637</v>
      </c>
      <c r="C674" t="s">
        <v>3638</v>
      </c>
      <c r="D674" t="s">
        <v>13093</v>
      </c>
      <c r="E674" s="4">
        <v>119</v>
      </c>
      <c r="F674" s="18">
        <v>299</v>
      </c>
      <c r="G674" s="18" t="str">
        <f t="shared" si="52"/>
        <v>less than 500</v>
      </c>
      <c r="H674" s="1">
        <v>0.6</v>
      </c>
      <c r="I674" s="9">
        <v>0.6</v>
      </c>
      <c r="J674" s="1" t="e">
        <f>IF(#REF! &gt;= 0.5, "50% or More", "Less than 50%")</f>
        <v>#REF!</v>
      </c>
      <c r="K674" s="12">
        <v>4.0999999999999996</v>
      </c>
      <c r="L674" s="12">
        <f t="shared" si="53"/>
        <v>-0.18784285060346695</v>
      </c>
      <c r="M674" s="4">
        <v>5999</v>
      </c>
      <c r="N674" s="4">
        <f t="shared" si="50"/>
        <v>24595.899999999998</v>
      </c>
      <c r="O674" s="4" t="str">
        <f t="shared" si="54"/>
        <v>1,000 or more</v>
      </c>
      <c r="P674" s="4">
        <f t="shared" si="51"/>
        <v>1793701</v>
      </c>
      <c r="Q674" t="s">
        <v>3639</v>
      </c>
      <c r="R674" t="s">
        <v>3640</v>
      </c>
      <c r="S674" t="s">
        <v>3641</v>
      </c>
      <c r="T674" t="s">
        <v>3642</v>
      </c>
      <c r="U674" t="s">
        <v>3643</v>
      </c>
      <c r="V674" t="s">
        <v>5524</v>
      </c>
      <c r="W674" t="s">
        <v>5525</v>
      </c>
      <c r="X674" t="s">
        <v>5526</v>
      </c>
    </row>
    <row r="675" spans="1:47" x14ac:dyDescent="0.4">
      <c r="A675" t="s">
        <v>112</v>
      </c>
      <c r="B675" t="s">
        <v>113</v>
      </c>
      <c r="C675" t="s">
        <v>18</v>
      </c>
      <c r="D675" t="s">
        <v>13079</v>
      </c>
      <c r="E675" s="4">
        <v>154</v>
      </c>
      <c r="F675" s="18">
        <v>339</v>
      </c>
      <c r="G675" s="18" t="str">
        <f t="shared" si="52"/>
        <v>less than 500</v>
      </c>
      <c r="H675" s="1">
        <v>0.55000000000000004</v>
      </c>
      <c r="I675" s="9">
        <v>0.55000000000000004</v>
      </c>
      <c r="J675" s="1" t="e">
        <f>IF(#REF! &gt;= 0.5, "50% or More", "Less than 50%")</f>
        <v>#REF!</v>
      </c>
      <c r="K675" s="12">
        <v>4.3</v>
      </c>
      <c r="L675" s="12">
        <f t="shared" si="53"/>
        <v>-0.18794598987072064</v>
      </c>
      <c r="M675" s="4">
        <v>13391</v>
      </c>
      <c r="N675" s="4">
        <f t="shared" si="50"/>
        <v>57581.299999999996</v>
      </c>
      <c r="O675" s="4" t="str">
        <f t="shared" si="54"/>
        <v>1,000 or more</v>
      </c>
      <c r="P675" s="4">
        <f t="shared" si="51"/>
        <v>4539549</v>
      </c>
      <c r="Q675" t="s">
        <v>114</v>
      </c>
      <c r="R675" t="s">
        <v>115</v>
      </c>
      <c r="S675" t="s">
        <v>116</v>
      </c>
      <c r="T675" t="s">
        <v>117</v>
      </c>
      <c r="U675" t="s">
        <v>118</v>
      </c>
      <c r="V675" t="s">
        <v>119</v>
      </c>
      <c r="W675" t="s">
        <v>5527</v>
      </c>
      <c r="X675" t="s">
        <v>5528</v>
      </c>
    </row>
    <row r="676" spans="1:47" x14ac:dyDescent="0.4">
      <c r="A676" t="s">
        <v>5529</v>
      </c>
      <c r="B676" t="s">
        <v>5530</v>
      </c>
      <c r="C676" t="s">
        <v>5531</v>
      </c>
      <c r="D676" t="s">
        <v>13183</v>
      </c>
      <c r="E676" s="4">
        <v>225</v>
      </c>
      <c r="F676" s="18">
        <v>250</v>
      </c>
      <c r="G676" s="18" t="str">
        <f t="shared" si="52"/>
        <v>less than 500</v>
      </c>
      <c r="H676" s="1">
        <v>0.1</v>
      </c>
      <c r="I676" s="9">
        <v>0.1</v>
      </c>
      <c r="J676" s="1" t="e">
        <f>IF(#REF! &gt;= 0.5, "50% or More", "Less than 50%")</f>
        <v>#REF!</v>
      </c>
      <c r="K676" s="12">
        <v>4.4000000000000004</v>
      </c>
      <c r="L676" s="12">
        <f t="shared" si="53"/>
        <v>-0.18851657099016833</v>
      </c>
      <c r="M676" s="4">
        <v>26556</v>
      </c>
      <c r="N676" s="4">
        <f t="shared" si="50"/>
        <v>116846.40000000001</v>
      </c>
      <c r="O676" s="4" t="str">
        <f t="shared" si="54"/>
        <v>1,000 or more</v>
      </c>
      <c r="P676" s="4">
        <f t="shared" si="51"/>
        <v>6639000</v>
      </c>
      <c r="Q676" t="s">
        <v>5532</v>
      </c>
      <c r="R676" t="s">
        <v>5533</v>
      </c>
      <c r="S676" t="s">
        <v>5534</v>
      </c>
      <c r="T676" t="s">
        <v>5535</v>
      </c>
      <c r="U676" t="s">
        <v>5536</v>
      </c>
      <c r="V676" t="s">
        <v>5537</v>
      </c>
      <c r="W676" t="s">
        <v>5538</v>
      </c>
      <c r="X676" t="s">
        <v>5539</v>
      </c>
    </row>
    <row r="677" spans="1:47" x14ac:dyDescent="0.4">
      <c r="A677" t="s">
        <v>5540</v>
      </c>
      <c r="B677" t="s">
        <v>5541</v>
      </c>
      <c r="C677" t="s">
        <v>4876</v>
      </c>
      <c r="D677" t="s">
        <v>13098</v>
      </c>
      <c r="E677" s="4">
        <v>656</v>
      </c>
      <c r="F677" s="18">
        <v>1499</v>
      </c>
      <c r="G677" s="18" t="str">
        <f t="shared" si="52"/>
        <v>less than 5000</v>
      </c>
      <c r="H677" s="1">
        <v>0.56000000000000005</v>
      </c>
      <c r="I677" s="9">
        <v>0.56000000000000005</v>
      </c>
      <c r="J677" s="1" t="e">
        <f>IF(#REF! &gt;= 0.5, "50% or More", "Less than 50%")</f>
        <v>#REF!</v>
      </c>
      <c r="K677" s="12">
        <v>4.3</v>
      </c>
      <c r="L677" s="12">
        <f t="shared" si="53"/>
        <v>-0.1869508133214749</v>
      </c>
      <c r="M677" s="4">
        <v>25903</v>
      </c>
      <c r="N677" s="4">
        <f t="shared" si="50"/>
        <v>111382.9</v>
      </c>
      <c r="O677" s="4" t="str">
        <f t="shared" si="54"/>
        <v>1,000 or more</v>
      </c>
      <c r="P677" s="4">
        <f t="shared" si="51"/>
        <v>38828597</v>
      </c>
      <c r="Q677" t="s">
        <v>5542</v>
      </c>
      <c r="R677" t="s">
        <v>5543</v>
      </c>
      <c r="S677" t="s">
        <v>5544</v>
      </c>
      <c r="T677" t="s">
        <v>5545</v>
      </c>
      <c r="U677" t="s">
        <v>5546</v>
      </c>
      <c r="V677" t="s">
        <v>5547</v>
      </c>
      <c r="W677" t="s">
        <v>5548</v>
      </c>
      <c r="X677" t="s">
        <v>5549</v>
      </c>
    </row>
    <row r="678" spans="1:47" x14ac:dyDescent="0.4">
      <c r="A678" t="s">
        <v>5550</v>
      </c>
      <c r="B678" t="s">
        <v>5551</v>
      </c>
      <c r="C678" t="s">
        <v>4834</v>
      </c>
      <c r="D678" t="s">
        <v>13099</v>
      </c>
      <c r="E678" s="4">
        <v>1109</v>
      </c>
      <c r="F678" s="18">
        <v>2800</v>
      </c>
      <c r="G678" s="18" t="str">
        <f t="shared" si="52"/>
        <v>less than 5000</v>
      </c>
      <c r="H678" s="1">
        <v>0.6</v>
      </c>
      <c r="I678" s="9">
        <v>0.6</v>
      </c>
      <c r="J678" s="1" t="e">
        <f>IF(#REF! &gt;= 0.5, "50% or More", "Less than 50%")</f>
        <v>#REF!</v>
      </c>
      <c r="K678" s="12">
        <v>4.3</v>
      </c>
      <c r="L678" s="12">
        <f t="shared" si="53"/>
        <v>-0.18757027182296424</v>
      </c>
      <c r="M678" s="4">
        <v>53464</v>
      </c>
      <c r="N678" s="4">
        <f t="shared" si="50"/>
        <v>229895.19999999998</v>
      </c>
      <c r="O678" s="4" t="str">
        <f t="shared" si="54"/>
        <v>1,000 or more</v>
      </c>
      <c r="P678" s="4">
        <f t="shared" si="51"/>
        <v>149699200</v>
      </c>
      <c r="Q678" t="s">
        <v>5552</v>
      </c>
      <c r="R678" t="s">
        <v>5553</v>
      </c>
      <c r="S678" t="s">
        <v>5554</v>
      </c>
      <c r="T678" t="s">
        <v>5555</v>
      </c>
      <c r="U678" t="s">
        <v>5556</v>
      </c>
      <c r="V678" t="s">
        <v>13049</v>
      </c>
      <c r="W678" t="s">
        <v>5557</v>
      </c>
      <c r="X678" t="s">
        <v>5558</v>
      </c>
    </row>
    <row r="679" spans="1:47" x14ac:dyDescent="0.4">
      <c r="A679" t="s">
        <v>3607</v>
      </c>
      <c r="B679" t="s">
        <v>3608</v>
      </c>
      <c r="C679" t="s">
        <v>2948</v>
      </c>
      <c r="D679" t="s">
        <v>13092</v>
      </c>
      <c r="E679" s="4">
        <v>2999</v>
      </c>
      <c r="F679" s="18">
        <v>7990</v>
      </c>
      <c r="G679" s="18" t="str">
        <f t="shared" si="52"/>
        <v>5000 and above</v>
      </c>
      <c r="H679" s="1">
        <v>0.62</v>
      </c>
      <c r="I679" s="9">
        <v>0.62</v>
      </c>
      <c r="J679" s="1" t="e">
        <f>IF(#REF! &gt;= 0.5, "50% or More", "Less than 50%")</f>
        <v>#REF!</v>
      </c>
      <c r="K679" s="12">
        <v>4.0999999999999996</v>
      </c>
      <c r="L679" s="12">
        <f t="shared" si="53"/>
        <v>-0.18838690801934044</v>
      </c>
      <c r="M679" s="4">
        <v>48448</v>
      </c>
      <c r="N679" s="4">
        <f t="shared" si="50"/>
        <v>198636.79999999999</v>
      </c>
      <c r="O679" s="4" t="str">
        <f t="shared" si="54"/>
        <v>1,000 or more</v>
      </c>
      <c r="P679" s="4">
        <f t="shared" si="51"/>
        <v>387099520</v>
      </c>
      <c r="Q679" t="s">
        <v>3423</v>
      </c>
      <c r="R679" t="s">
        <v>3609</v>
      </c>
      <c r="S679" t="s">
        <v>3610</v>
      </c>
      <c r="T679" t="s">
        <v>3611</v>
      </c>
      <c r="U679" t="s">
        <v>3612</v>
      </c>
      <c r="V679" t="s">
        <v>3613</v>
      </c>
      <c r="W679" t="s">
        <v>5559</v>
      </c>
      <c r="X679" t="s">
        <v>5560</v>
      </c>
    </row>
    <row r="680" spans="1:47" x14ac:dyDescent="0.4">
      <c r="A680" t="s">
        <v>5561</v>
      </c>
      <c r="B680" t="s">
        <v>5562</v>
      </c>
      <c r="C680" t="s">
        <v>5358</v>
      </c>
      <c r="D680" t="s">
        <v>13100</v>
      </c>
      <c r="E680" s="4">
        <v>169</v>
      </c>
      <c r="F680" s="18">
        <v>299</v>
      </c>
      <c r="G680" s="18" t="str">
        <f t="shared" si="52"/>
        <v>less than 500</v>
      </c>
      <c r="H680" s="1">
        <v>0.43</v>
      </c>
      <c r="I680" s="9">
        <v>0.43</v>
      </c>
      <c r="J680" s="1" t="e">
        <f>IF(#REF! &gt;= 0.5, "50% or More", "Less than 50%")</f>
        <v>#REF!</v>
      </c>
      <c r="K680" s="12">
        <v>4.4000000000000004</v>
      </c>
      <c r="L680" s="12">
        <f t="shared" si="53"/>
        <v>-0.18851825917270362</v>
      </c>
      <c r="M680" s="4">
        <v>5176</v>
      </c>
      <c r="N680" s="4">
        <f t="shared" si="50"/>
        <v>22774.400000000001</v>
      </c>
      <c r="O680" s="4" t="str">
        <f t="shared" si="54"/>
        <v>1,000 or more</v>
      </c>
      <c r="P680" s="4">
        <f t="shared" si="51"/>
        <v>1547624</v>
      </c>
      <c r="Q680" t="s">
        <v>5563</v>
      </c>
      <c r="R680" t="s">
        <v>5564</v>
      </c>
      <c r="S680" t="s">
        <v>5565</v>
      </c>
      <c r="T680" t="s">
        <v>5566</v>
      </c>
      <c r="U680" t="s">
        <v>5567</v>
      </c>
      <c r="V680" t="s">
        <v>5568</v>
      </c>
      <c r="W680" t="s">
        <v>5569</v>
      </c>
      <c r="X680" t="s">
        <v>5570</v>
      </c>
      <c r="AM680" t="s">
        <v>13117</v>
      </c>
    </row>
    <row r="681" spans="1:47" x14ac:dyDescent="0.4">
      <c r="A681" t="s">
        <v>5571</v>
      </c>
      <c r="B681" t="s">
        <v>5572</v>
      </c>
      <c r="C681" t="s">
        <v>5262</v>
      </c>
      <c r="D681" t="s">
        <v>13112</v>
      </c>
      <c r="E681" s="4">
        <v>309</v>
      </c>
      <c r="F681" s="18">
        <v>404</v>
      </c>
      <c r="G681" s="18" t="str">
        <f t="shared" si="52"/>
        <v>less than 500</v>
      </c>
      <c r="H681" s="1">
        <v>0.24</v>
      </c>
      <c r="I681" s="9">
        <v>0.24</v>
      </c>
      <c r="J681" s="1" t="e">
        <f>IF(#REF! &gt;= 0.5, "50% or More", "Less than 50%")</f>
        <v>#REF!</v>
      </c>
      <c r="K681" s="12">
        <v>4.4000000000000004</v>
      </c>
      <c r="L681" s="12">
        <f t="shared" si="53"/>
        <v>-0.18863156093664593</v>
      </c>
      <c r="M681" s="4">
        <v>8614</v>
      </c>
      <c r="N681" s="4">
        <f t="shared" si="50"/>
        <v>37901.600000000006</v>
      </c>
      <c r="O681" s="4" t="str">
        <f t="shared" si="54"/>
        <v>1,000 or more</v>
      </c>
      <c r="P681" s="4">
        <f t="shared" si="51"/>
        <v>3480056</v>
      </c>
      <c r="Q681" t="s">
        <v>5573</v>
      </c>
      <c r="R681" t="s">
        <v>5574</v>
      </c>
      <c r="S681" t="s">
        <v>5575</v>
      </c>
      <c r="T681" t="s">
        <v>5576</v>
      </c>
      <c r="U681" t="s">
        <v>5577</v>
      </c>
      <c r="V681" t="s">
        <v>5578</v>
      </c>
      <c r="W681" t="s">
        <v>5579</v>
      </c>
      <c r="X681" t="s">
        <v>5580</v>
      </c>
      <c r="AM681" t="s">
        <v>13113</v>
      </c>
    </row>
    <row r="682" spans="1:47" x14ac:dyDescent="0.4">
      <c r="A682" t="s">
        <v>5581</v>
      </c>
      <c r="B682" t="s">
        <v>5582</v>
      </c>
      <c r="C682" t="s">
        <v>4425</v>
      </c>
      <c r="D682" t="s">
        <v>13096</v>
      </c>
      <c r="E682" s="4">
        <v>599</v>
      </c>
      <c r="F682" s="18">
        <v>1399</v>
      </c>
      <c r="G682" s="18" t="str">
        <f t="shared" si="52"/>
        <v>less than 5000</v>
      </c>
      <c r="H682" s="1">
        <v>0.56999999999999995</v>
      </c>
      <c r="I682" s="9">
        <v>0.56999999999999995</v>
      </c>
      <c r="J682" s="1" t="e">
        <f>IF(#REF! &gt;= 0.5, "50% or More", "Less than 50%")</f>
        <v>#REF!</v>
      </c>
      <c r="K682" s="12">
        <v>3.8</v>
      </c>
      <c r="L682" s="12">
        <f t="shared" si="53"/>
        <v>-0.18769863046990509</v>
      </c>
      <c r="M682" s="4">
        <v>60026</v>
      </c>
      <c r="N682" s="4">
        <f t="shared" si="50"/>
        <v>228098.8</v>
      </c>
      <c r="O682" s="4" t="str">
        <f t="shared" si="54"/>
        <v>1,000 or more</v>
      </c>
      <c r="P682" s="4">
        <f t="shared" si="51"/>
        <v>83976374</v>
      </c>
      <c r="Q682" t="s">
        <v>5583</v>
      </c>
      <c r="R682" t="s">
        <v>5584</v>
      </c>
      <c r="S682" t="s">
        <v>5585</v>
      </c>
      <c r="T682" t="s">
        <v>5586</v>
      </c>
      <c r="U682" t="s">
        <v>5587</v>
      </c>
      <c r="V682" t="s">
        <v>5588</v>
      </c>
      <c r="W682" t="s">
        <v>5589</v>
      </c>
      <c r="X682" t="s">
        <v>5590</v>
      </c>
    </row>
    <row r="683" spans="1:47" x14ac:dyDescent="0.4">
      <c r="A683" t="s">
        <v>5591</v>
      </c>
      <c r="B683" t="s">
        <v>13050</v>
      </c>
      <c r="C683" t="s">
        <v>5006</v>
      </c>
      <c r="D683" t="s">
        <v>13100</v>
      </c>
      <c r="E683" s="4">
        <v>299</v>
      </c>
      <c r="F683" s="18">
        <v>599</v>
      </c>
      <c r="G683" s="18" t="str">
        <f t="shared" si="52"/>
        <v>less than 1000</v>
      </c>
      <c r="H683" s="1">
        <v>0.5</v>
      </c>
      <c r="I683" s="9">
        <v>0.5</v>
      </c>
      <c r="J683" s="1" t="e">
        <f>IF(#REF! &gt;= 0.5, "50% or More", "Less than 50%")</f>
        <v>#REF!</v>
      </c>
      <c r="K683" s="12">
        <v>3.8</v>
      </c>
      <c r="L683" s="12">
        <f t="shared" si="53"/>
        <v>-0.18706799463402454</v>
      </c>
      <c r="M683" s="4">
        <v>3066</v>
      </c>
      <c r="N683" s="4">
        <f t="shared" si="50"/>
        <v>11650.8</v>
      </c>
      <c r="O683" s="4" t="str">
        <f t="shared" si="54"/>
        <v>1,000 or more</v>
      </c>
      <c r="P683" s="4">
        <f t="shared" si="51"/>
        <v>1836534</v>
      </c>
      <c r="Q683" t="s">
        <v>5592</v>
      </c>
      <c r="R683" t="s">
        <v>5593</v>
      </c>
      <c r="S683" t="s">
        <v>5594</v>
      </c>
      <c r="T683" t="s">
        <v>5595</v>
      </c>
      <c r="U683" t="s">
        <v>5596</v>
      </c>
      <c r="V683" t="s">
        <v>5597</v>
      </c>
      <c r="W683" t="s">
        <v>5598</v>
      </c>
      <c r="X683" t="s">
        <v>5599</v>
      </c>
    </row>
    <row r="684" spans="1:47" x14ac:dyDescent="0.4">
      <c r="A684" t="s">
        <v>5600</v>
      </c>
      <c r="B684" t="s">
        <v>5601</v>
      </c>
      <c r="C684" t="s">
        <v>4876</v>
      </c>
      <c r="D684" t="s">
        <v>13098</v>
      </c>
      <c r="E684" s="4">
        <v>449</v>
      </c>
      <c r="F684" s="18">
        <v>999</v>
      </c>
      <c r="G684" s="18" t="str">
        <f t="shared" si="52"/>
        <v>less than 1000</v>
      </c>
      <c r="H684" s="1">
        <v>0.55000000000000004</v>
      </c>
      <c r="I684" s="9">
        <v>0.55000000000000004</v>
      </c>
      <c r="J684" s="1" t="e">
        <f>IF(#REF! &gt;= 0.5, "50% or More", "Less than 50%")</f>
        <v>#REF!</v>
      </c>
      <c r="K684" s="12">
        <v>4</v>
      </c>
      <c r="L684" s="12">
        <f t="shared" si="53"/>
        <v>-0.18679204426354606</v>
      </c>
      <c r="M684" s="4">
        <v>2102</v>
      </c>
      <c r="N684" s="4">
        <f t="shared" si="50"/>
        <v>8408</v>
      </c>
      <c r="O684" s="4" t="str">
        <f t="shared" si="54"/>
        <v>1,000 or more</v>
      </c>
      <c r="P684" s="4">
        <f t="shared" si="51"/>
        <v>2099898</v>
      </c>
      <c r="Q684" t="s">
        <v>5602</v>
      </c>
      <c r="R684" t="s">
        <v>5603</v>
      </c>
      <c r="S684" t="s">
        <v>5604</v>
      </c>
      <c r="T684" t="s">
        <v>5605</v>
      </c>
      <c r="U684" t="s">
        <v>5606</v>
      </c>
      <c r="V684" t="s">
        <v>5607</v>
      </c>
      <c r="W684" t="s">
        <v>5608</v>
      </c>
      <c r="X684" t="s">
        <v>5609</v>
      </c>
    </row>
    <row r="685" spans="1:47" x14ac:dyDescent="0.4">
      <c r="A685" t="s">
        <v>5610</v>
      </c>
      <c r="B685" t="s">
        <v>5611</v>
      </c>
      <c r="C685" t="s">
        <v>4845</v>
      </c>
      <c r="D685" t="s">
        <v>13100</v>
      </c>
      <c r="E685" s="4">
        <v>799</v>
      </c>
      <c r="F685" s="18">
        <v>1295</v>
      </c>
      <c r="G685" s="18" t="str">
        <f t="shared" si="52"/>
        <v>less than 5000</v>
      </c>
      <c r="H685" s="1">
        <v>0.38</v>
      </c>
      <c r="I685" s="9">
        <v>0.38</v>
      </c>
      <c r="J685" s="1" t="e">
        <f>IF(#REF! &gt;= 0.5, "50% or More", "Less than 50%")</f>
        <v>#REF!</v>
      </c>
      <c r="K685" s="12">
        <v>4.4000000000000004</v>
      </c>
      <c r="L685" s="12">
        <f t="shared" si="53"/>
        <v>-0.18662926804908822</v>
      </c>
      <c r="M685" s="4">
        <v>34852</v>
      </c>
      <c r="N685" s="4">
        <f t="shared" si="50"/>
        <v>153348.80000000002</v>
      </c>
      <c r="O685" s="4" t="str">
        <f t="shared" si="54"/>
        <v>1,000 or more</v>
      </c>
      <c r="P685" s="4">
        <f t="shared" si="51"/>
        <v>45133340</v>
      </c>
      <c r="Q685" t="s">
        <v>5612</v>
      </c>
      <c r="R685" t="s">
        <v>5613</v>
      </c>
      <c r="S685" t="s">
        <v>5614</v>
      </c>
      <c r="T685" t="s">
        <v>5615</v>
      </c>
      <c r="U685" t="s">
        <v>5616</v>
      </c>
      <c r="V685" t="s">
        <v>5617</v>
      </c>
      <c r="W685" t="s">
        <v>5618</v>
      </c>
      <c r="X685" t="s">
        <v>5619</v>
      </c>
    </row>
    <row r="686" spans="1:47" x14ac:dyDescent="0.4">
      <c r="A686" t="s">
        <v>127</v>
      </c>
      <c r="B686" t="s">
        <v>128</v>
      </c>
      <c r="C686" t="s">
        <v>129</v>
      </c>
      <c r="D686" t="s">
        <v>13081</v>
      </c>
      <c r="E686" s="4">
        <v>219</v>
      </c>
      <c r="F686" s="18">
        <v>700</v>
      </c>
      <c r="G686" s="18" t="str">
        <f t="shared" si="52"/>
        <v>less than 1000</v>
      </c>
      <c r="H686" s="1">
        <v>0.69</v>
      </c>
      <c r="I686" s="9">
        <v>0.69</v>
      </c>
      <c r="J686" s="1" t="e">
        <f>IF(#REF! &gt;= 0.5, "50% or More", "Less than 50%")</f>
        <v>#REF!</v>
      </c>
      <c r="K686" s="12">
        <v>4.4000000000000004</v>
      </c>
      <c r="L686" s="12">
        <f t="shared" si="53"/>
        <v>-0.18644791918150724</v>
      </c>
      <c r="M686" s="4">
        <v>426972</v>
      </c>
      <c r="N686" s="4">
        <f t="shared" si="50"/>
        <v>1878676.8</v>
      </c>
      <c r="O686" s="4" t="str">
        <f t="shared" si="54"/>
        <v>1,000 or more</v>
      </c>
      <c r="P686" s="4">
        <f t="shared" si="51"/>
        <v>298880400</v>
      </c>
      <c r="Q686" t="s">
        <v>130</v>
      </c>
      <c r="R686" t="s">
        <v>131</v>
      </c>
      <c r="S686" t="s">
        <v>132</v>
      </c>
      <c r="T686" t="s">
        <v>133</v>
      </c>
      <c r="U686" t="s">
        <v>134</v>
      </c>
      <c r="V686" t="s">
        <v>135</v>
      </c>
      <c r="W686" t="s">
        <v>136</v>
      </c>
      <c r="X686" t="s">
        <v>5620</v>
      </c>
      <c r="AM686" t="s">
        <v>13083</v>
      </c>
    </row>
    <row r="687" spans="1:47" x14ac:dyDescent="0.4">
      <c r="A687" t="s">
        <v>5621</v>
      </c>
      <c r="B687" t="s">
        <v>5622</v>
      </c>
      <c r="C687" t="s">
        <v>5623</v>
      </c>
      <c r="D687" t="s">
        <v>13103</v>
      </c>
      <c r="E687" s="4">
        <v>157</v>
      </c>
      <c r="F687" s="18">
        <v>160</v>
      </c>
      <c r="G687" s="18" t="str">
        <f t="shared" si="52"/>
        <v>less than 500</v>
      </c>
      <c r="H687" s="1">
        <v>0.02</v>
      </c>
      <c r="I687" s="9">
        <v>0.02</v>
      </c>
      <c r="J687" s="1" t="e">
        <f>IF(#REF! &gt;= 0.5, "50% or More", "Less than 50%")</f>
        <v>#REF!</v>
      </c>
      <c r="K687" s="12">
        <v>4.5</v>
      </c>
      <c r="L687" s="12">
        <f t="shared" si="53"/>
        <v>-0.18831903640459322</v>
      </c>
      <c r="M687" s="4">
        <v>8618</v>
      </c>
      <c r="N687" s="4">
        <f t="shared" si="50"/>
        <v>38781</v>
      </c>
      <c r="O687" s="4" t="str">
        <f t="shared" si="54"/>
        <v>1,000 or more</v>
      </c>
      <c r="P687" s="4">
        <f t="shared" si="51"/>
        <v>1378880</v>
      </c>
      <c r="Q687" t="s">
        <v>5624</v>
      </c>
      <c r="R687" t="s">
        <v>5625</v>
      </c>
      <c r="S687" t="s">
        <v>5626</v>
      </c>
      <c r="T687" t="s">
        <v>5627</v>
      </c>
      <c r="U687" t="s">
        <v>5628</v>
      </c>
      <c r="V687" t="s">
        <v>5629</v>
      </c>
      <c r="W687" t="s">
        <v>5630</v>
      </c>
      <c r="X687" t="s">
        <v>5631</v>
      </c>
      <c r="AM687" t="s">
        <v>13121</v>
      </c>
      <c r="AN687" t="s">
        <v>13122</v>
      </c>
      <c r="AU687" t="s">
        <v>13122</v>
      </c>
    </row>
    <row r="688" spans="1:47" x14ac:dyDescent="0.4">
      <c r="A688" t="s">
        <v>3693</v>
      </c>
      <c r="B688" t="s">
        <v>3694</v>
      </c>
      <c r="C688" t="s">
        <v>3024</v>
      </c>
      <c r="D688" t="s">
        <v>13095</v>
      </c>
      <c r="E688" s="4">
        <v>369</v>
      </c>
      <c r="F688" s="18">
        <v>1600</v>
      </c>
      <c r="G688" s="18" t="str">
        <f t="shared" si="52"/>
        <v>less than 5000</v>
      </c>
      <c r="H688" s="1">
        <v>0.77</v>
      </c>
      <c r="I688" s="9">
        <v>0.77</v>
      </c>
      <c r="J688" s="1" t="e">
        <f>IF(#REF! &gt;= 0.5, "50% or More", "Less than 50%")</f>
        <v>#REF!</v>
      </c>
      <c r="K688" s="12">
        <v>4</v>
      </c>
      <c r="L688" s="12">
        <f t="shared" si="53"/>
        <v>-0.18568854313419778</v>
      </c>
      <c r="M688" s="4">
        <v>32625</v>
      </c>
      <c r="N688" s="4">
        <f t="shared" si="50"/>
        <v>130500</v>
      </c>
      <c r="O688" s="4" t="str">
        <f t="shared" si="54"/>
        <v>1,000 or more</v>
      </c>
      <c r="P688" s="4">
        <f t="shared" si="51"/>
        <v>52200000</v>
      </c>
      <c r="Q688" t="s">
        <v>5632</v>
      </c>
      <c r="R688" t="s">
        <v>3696</v>
      </c>
      <c r="S688" t="s">
        <v>3697</v>
      </c>
      <c r="T688" t="s">
        <v>3698</v>
      </c>
      <c r="U688" t="s">
        <v>3699</v>
      </c>
      <c r="V688" t="s">
        <v>3700</v>
      </c>
      <c r="W688" t="s">
        <v>5633</v>
      </c>
      <c r="X688" t="s">
        <v>5634</v>
      </c>
    </row>
    <row r="689" spans="1:47" x14ac:dyDescent="0.4">
      <c r="A689" t="s">
        <v>5635</v>
      </c>
      <c r="B689" t="s">
        <v>5636</v>
      </c>
      <c r="C689" t="s">
        <v>4845</v>
      </c>
      <c r="D689" t="s">
        <v>13100</v>
      </c>
      <c r="E689" s="4">
        <v>599</v>
      </c>
      <c r="F689" s="18">
        <v>899</v>
      </c>
      <c r="G689" s="18" t="str">
        <f t="shared" si="52"/>
        <v>less than 1000</v>
      </c>
      <c r="H689" s="1">
        <v>0.33</v>
      </c>
      <c r="I689" s="9">
        <v>0.33</v>
      </c>
      <c r="J689" s="1" t="e">
        <f>IF(#REF! &gt;= 0.5, "50% or More", "Less than 50%")</f>
        <v>#REF!</v>
      </c>
      <c r="K689" s="12">
        <v>4</v>
      </c>
      <c r="L689" s="12">
        <f t="shared" si="53"/>
        <v>-0.18541399418662743</v>
      </c>
      <c r="M689" s="4">
        <v>4018</v>
      </c>
      <c r="N689" s="4">
        <f t="shared" si="50"/>
        <v>16072</v>
      </c>
      <c r="O689" s="4" t="str">
        <f t="shared" si="54"/>
        <v>1,000 or more</v>
      </c>
      <c r="P689" s="4">
        <f t="shared" si="51"/>
        <v>3612182</v>
      </c>
      <c r="Q689" t="s">
        <v>5637</v>
      </c>
      <c r="R689" t="s">
        <v>5638</v>
      </c>
      <c r="S689" t="s">
        <v>5639</v>
      </c>
      <c r="T689" t="s">
        <v>5640</v>
      </c>
      <c r="U689" t="s">
        <v>5641</v>
      </c>
      <c r="V689" t="s">
        <v>5642</v>
      </c>
      <c r="W689" t="s">
        <v>5643</v>
      </c>
      <c r="X689" t="s">
        <v>5644</v>
      </c>
    </row>
    <row r="690" spans="1:47" x14ac:dyDescent="0.4">
      <c r="A690" t="s">
        <v>5645</v>
      </c>
      <c r="B690" t="s">
        <v>5646</v>
      </c>
      <c r="C690" t="s">
        <v>5647</v>
      </c>
      <c r="D690" t="s">
        <v>13123</v>
      </c>
      <c r="E690" s="4">
        <v>479</v>
      </c>
      <c r="F690" s="18">
        <v>599</v>
      </c>
      <c r="G690" s="18" t="str">
        <f t="shared" si="52"/>
        <v>less than 1000</v>
      </c>
      <c r="H690" s="1">
        <v>0.2</v>
      </c>
      <c r="I690" s="9">
        <v>0.2</v>
      </c>
      <c r="J690" s="1" t="e">
        <f>IF(#REF! &gt;= 0.5, "50% or More", "Less than 50%")</f>
        <v>#REF!</v>
      </c>
      <c r="K690" s="12">
        <v>4.3</v>
      </c>
      <c r="L690" s="12">
        <f t="shared" si="53"/>
        <v>-0.18562848701541687</v>
      </c>
      <c r="M690" s="4">
        <v>11687</v>
      </c>
      <c r="N690" s="4">
        <f t="shared" si="50"/>
        <v>50254.1</v>
      </c>
      <c r="O690" s="4" t="str">
        <f t="shared" si="54"/>
        <v>1,000 or more</v>
      </c>
      <c r="P690" s="4">
        <f t="shared" si="51"/>
        <v>7000513</v>
      </c>
      <c r="Q690" t="s">
        <v>5648</v>
      </c>
      <c r="R690" t="s">
        <v>5649</v>
      </c>
      <c r="S690" t="s">
        <v>5650</v>
      </c>
      <c r="T690" t="s">
        <v>5651</v>
      </c>
      <c r="U690" t="s">
        <v>5652</v>
      </c>
      <c r="V690" t="s">
        <v>5653</v>
      </c>
      <c r="W690" t="s">
        <v>5654</v>
      </c>
      <c r="X690" t="s">
        <v>5655</v>
      </c>
    </row>
    <row r="691" spans="1:47" x14ac:dyDescent="0.4">
      <c r="A691" t="s">
        <v>138</v>
      </c>
      <c r="B691" t="s">
        <v>139</v>
      </c>
      <c r="C691" t="s">
        <v>18</v>
      </c>
      <c r="D691" t="s">
        <v>13079</v>
      </c>
      <c r="E691" s="4">
        <v>350</v>
      </c>
      <c r="F691" s="18">
        <v>899</v>
      </c>
      <c r="G691" s="18" t="str">
        <f t="shared" si="52"/>
        <v>less than 1000</v>
      </c>
      <c r="H691" s="1">
        <v>0.61</v>
      </c>
      <c r="I691" s="9">
        <v>0.61</v>
      </c>
      <c r="J691" s="1" t="e">
        <f>IF(#REF! &gt;= 0.5, "50% or More", "Less than 50%")</f>
        <v>#REF!</v>
      </c>
      <c r="K691" s="12">
        <v>4.2</v>
      </c>
      <c r="L691" s="12">
        <f t="shared" si="53"/>
        <v>-0.18487332669247947</v>
      </c>
      <c r="M691" s="4">
        <v>2262</v>
      </c>
      <c r="N691" s="4">
        <f t="shared" si="50"/>
        <v>9500.4</v>
      </c>
      <c r="O691" s="4" t="str">
        <f t="shared" si="54"/>
        <v>1,000 or more</v>
      </c>
      <c r="P691" s="4">
        <f t="shared" si="51"/>
        <v>2033538</v>
      </c>
      <c r="Q691" t="s">
        <v>140</v>
      </c>
      <c r="R691" t="s">
        <v>141</v>
      </c>
      <c r="S691" t="s">
        <v>142</v>
      </c>
      <c r="T691" t="s">
        <v>143</v>
      </c>
      <c r="U691" t="s">
        <v>144</v>
      </c>
      <c r="V691" t="s">
        <v>145</v>
      </c>
      <c r="W691" t="s">
        <v>146</v>
      </c>
      <c r="X691" t="s">
        <v>5656</v>
      </c>
    </row>
    <row r="692" spans="1:47" x14ac:dyDescent="0.4">
      <c r="A692" t="s">
        <v>5657</v>
      </c>
      <c r="B692" t="s">
        <v>5658</v>
      </c>
      <c r="C692" t="s">
        <v>3066</v>
      </c>
      <c r="D692" t="s">
        <v>13096</v>
      </c>
      <c r="E692" s="4">
        <v>1598</v>
      </c>
      <c r="F692" s="18">
        <v>2990</v>
      </c>
      <c r="G692" s="18" t="str">
        <f t="shared" si="52"/>
        <v>less than 5000</v>
      </c>
      <c r="H692" s="1">
        <v>0.47</v>
      </c>
      <c r="I692" s="9">
        <v>0.47</v>
      </c>
      <c r="J692" s="1" t="e">
        <f>IF(#REF! &gt;= 0.5, "50% or More", "Less than 50%")</f>
        <v>#REF!</v>
      </c>
      <c r="K692" s="12">
        <v>3.8</v>
      </c>
      <c r="L692" s="12">
        <f t="shared" si="53"/>
        <v>-0.18536573112369714</v>
      </c>
      <c r="M692" s="4">
        <v>11015</v>
      </c>
      <c r="N692" s="4">
        <f t="shared" si="50"/>
        <v>41857</v>
      </c>
      <c r="O692" s="4" t="str">
        <f t="shared" si="54"/>
        <v>1,000 or more</v>
      </c>
      <c r="P692" s="4">
        <f t="shared" si="51"/>
        <v>32934850</v>
      </c>
      <c r="Q692" t="s">
        <v>5659</v>
      </c>
      <c r="R692" t="s">
        <v>5660</v>
      </c>
      <c r="S692" t="s">
        <v>5661</v>
      </c>
      <c r="T692" t="s">
        <v>5662</v>
      </c>
      <c r="U692" t="s">
        <v>5663</v>
      </c>
      <c r="V692" t="s">
        <v>5664</v>
      </c>
      <c r="W692" t="s">
        <v>5665</v>
      </c>
      <c r="X692" t="s">
        <v>5666</v>
      </c>
    </row>
    <row r="693" spans="1:47" x14ac:dyDescent="0.4">
      <c r="A693" t="s">
        <v>5667</v>
      </c>
      <c r="B693" t="s">
        <v>5668</v>
      </c>
      <c r="C693" t="s">
        <v>5669</v>
      </c>
      <c r="D693" t="s">
        <v>13080</v>
      </c>
      <c r="E693" s="4">
        <v>599</v>
      </c>
      <c r="F693" s="18">
        <v>899</v>
      </c>
      <c r="G693" s="18" t="str">
        <f t="shared" si="52"/>
        <v>less than 1000</v>
      </c>
      <c r="H693" s="1">
        <v>0.33</v>
      </c>
      <c r="I693" s="9">
        <v>0.33</v>
      </c>
      <c r="J693" s="1" t="e">
        <f>IF(#REF! &gt;= 0.5, "50% or More", "Less than 50%")</f>
        <v>#REF!</v>
      </c>
      <c r="K693" s="12">
        <v>4.3</v>
      </c>
      <c r="L693" s="12">
        <f t="shared" si="53"/>
        <v>-0.18524735707179441</v>
      </c>
      <c r="M693" s="4">
        <v>95116</v>
      </c>
      <c r="N693" s="4">
        <f t="shared" si="50"/>
        <v>408998.8</v>
      </c>
      <c r="O693" s="4" t="str">
        <f t="shared" si="54"/>
        <v>1,000 or more</v>
      </c>
      <c r="P693" s="4">
        <f t="shared" si="51"/>
        <v>85509284</v>
      </c>
      <c r="Q693" t="s">
        <v>5670</v>
      </c>
      <c r="R693" t="s">
        <v>5671</v>
      </c>
      <c r="S693" t="s">
        <v>5672</v>
      </c>
      <c r="T693" t="s">
        <v>5673</v>
      </c>
      <c r="U693" t="s">
        <v>5674</v>
      </c>
      <c r="V693" t="s">
        <v>5675</v>
      </c>
      <c r="W693" t="s">
        <v>5676</v>
      </c>
      <c r="X693" t="s">
        <v>5677</v>
      </c>
    </row>
    <row r="694" spans="1:47" x14ac:dyDescent="0.4">
      <c r="A694" t="s">
        <v>148</v>
      </c>
      <c r="B694" t="s">
        <v>149</v>
      </c>
      <c r="C694" t="s">
        <v>18</v>
      </c>
      <c r="D694" t="s">
        <v>13079</v>
      </c>
      <c r="E694" s="4">
        <v>159</v>
      </c>
      <c r="F694" s="18">
        <v>399</v>
      </c>
      <c r="G694" s="18" t="str">
        <f t="shared" si="52"/>
        <v>less than 500</v>
      </c>
      <c r="H694" s="1">
        <v>0.6</v>
      </c>
      <c r="I694" s="9">
        <v>0.6</v>
      </c>
      <c r="J694" s="1" t="e">
        <f>IF(#REF! &gt;= 0.5, "50% or More", "Less than 50%")</f>
        <v>#REF!</v>
      </c>
      <c r="K694" s="12">
        <v>4.0999999999999996</v>
      </c>
      <c r="L694" s="12">
        <f t="shared" si="53"/>
        <v>-0.18491209502856454</v>
      </c>
      <c r="M694" s="4">
        <v>4768</v>
      </c>
      <c r="N694" s="4">
        <f t="shared" si="50"/>
        <v>19548.8</v>
      </c>
      <c r="O694" s="4" t="str">
        <f t="shared" si="54"/>
        <v>1,000 or more</v>
      </c>
      <c r="P694" s="4">
        <f t="shared" si="51"/>
        <v>1902432</v>
      </c>
      <c r="Q694" t="s">
        <v>59</v>
      </c>
      <c r="R694" t="s">
        <v>150</v>
      </c>
      <c r="S694" t="s">
        <v>151</v>
      </c>
      <c r="T694" t="s">
        <v>152</v>
      </c>
      <c r="U694" t="s">
        <v>153</v>
      </c>
      <c r="V694" t="s">
        <v>154</v>
      </c>
      <c r="W694" t="s">
        <v>155</v>
      </c>
      <c r="X694" t="s">
        <v>5678</v>
      </c>
    </row>
    <row r="695" spans="1:47" x14ac:dyDescent="0.4">
      <c r="A695" t="s">
        <v>5679</v>
      </c>
      <c r="B695" t="s">
        <v>5680</v>
      </c>
      <c r="C695" t="s">
        <v>4834</v>
      </c>
      <c r="D695" t="s">
        <v>13099</v>
      </c>
      <c r="E695" s="4">
        <v>1299</v>
      </c>
      <c r="F695" s="18">
        <v>3000</v>
      </c>
      <c r="G695" s="18" t="str">
        <f t="shared" si="52"/>
        <v>less than 5000</v>
      </c>
      <c r="H695" s="1">
        <v>0.56999999999999995</v>
      </c>
      <c r="I695" s="9">
        <v>0.56999999999999995</v>
      </c>
      <c r="J695" s="1" t="e">
        <f>IF(#REF! &gt;= 0.5, "50% or More", "Less than 50%")</f>
        <v>#REF!</v>
      </c>
      <c r="K695" s="12">
        <v>4.3</v>
      </c>
      <c r="L695" s="12">
        <f t="shared" si="53"/>
        <v>-0.18502546371702452</v>
      </c>
      <c r="M695" s="4">
        <v>23022</v>
      </c>
      <c r="N695" s="4">
        <f t="shared" si="50"/>
        <v>98994.599999999991</v>
      </c>
      <c r="O695" s="4" t="str">
        <f t="shared" si="54"/>
        <v>1,000 or more</v>
      </c>
      <c r="P695" s="4">
        <f t="shared" si="51"/>
        <v>69066000</v>
      </c>
      <c r="Q695" t="s">
        <v>5681</v>
      </c>
      <c r="R695" t="s">
        <v>5682</v>
      </c>
      <c r="S695" t="s">
        <v>5683</v>
      </c>
      <c r="T695" t="s">
        <v>5684</v>
      </c>
      <c r="U695" t="s">
        <v>5685</v>
      </c>
      <c r="V695" t="s">
        <v>5686</v>
      </c>
      <c r="W695" t="s">
        <v>5687</v>
      </c>
      <c r="X695" t="s">
        <v>5688</v>
      </c>
    </row>
    <row r="696" spans="1:47" x14ac:dyDescent="0.4">
      <c r="A696" t="s">
        <v>3786</v>
      </c>
      <c r="B696" t="s">
        <v>3787</v>
      </c>
      <c r="C696" t="s">
        <v>2948</v>
      </c>
      <c r="D696" t="s">
        <v>13092</v>
      </c>
      <c r="E696" s="4">
        <v>1599</v>
      </c>
      <c r="F696" s="18">
        <v>4999</v>
      </c>
      <c r="G696" s="18" t="str">
        <f t="shared" si="52"/>
        <v>less than 5000</v>
      </c>
      <c r="H696" s="1">
        <v>0.68</v>
      </c>
      <c r="I696" s="9">
        <v>0.68</v>
      </c>
      <c r="J696" s="1" t="e">
        <f>IF(#REF! &gt;= 0.5, "50% or More", "Less than 50%")</f>
        <v>#REF!</v>
      </c>
      <c r="K696" s="12">
        <v>4</v>
      </c>
      <c r="L696" s="12">
        <f t="shared" si="53"/>
        <v>-0.18571309205739031</v>
      </c>
      <c r="M696" s="4">
        <v>67951</v>
      </c>
      <c r="N696" s="4">
        <f t="shared" si="50"/>
        <v>271804</v>
      </c>
      <c r="O696" s="4" t="str">
        <f t="shared" si="54"/>
        <v>1,000 or more</v>
      </c>
      <c r="P696" s="4">
        <f t="shared" si="51"/>
        <v>339687049</v>
      </c>
      <c r="Q696" t="s">
        <v>3788</v>
      </c>
      <c r="R696" t="s">
        <v>5689</v>
      </c>
      <c r="S696" t="s">
        <v>5690</v>
      </c>
      <c r="T696" t="s">
        <v>5691</v>
      </c>
      <c r="U696" t="s">
        <v>5692</v>
      </c>
      <c r="V696" t="s">
        <v>5693</v>
      </c>
      <c r="W696" t="s">
        <v>5694</v>
      </c>
      <c r="X696" t="s">
        <v>5695</v>
      </c>
    </row>
    <row r="697" spans="1:47" x14ac:dyDescent="0.4">
      <c r="A697" t="s">
        <v>5696</v>
      </c>
      <c r="B697" t="s">
        <v>5697</v>
      </c>
      <c r="C697" t="s">
        <v>5698</v>
      </c>
      <c r="D697" t="s">
        <v>13088</v>
      </c>
      <c r="E697" s="4">
        <v>294</v>
      </c>
      <c r="F697" s="18">
        <v>4999</v>
      </c>
      <c r="G697" s="18" t="str">
        <f t="shared" si="52"/>
        <v>less than 5000</v>
      </c>
      <c r="H697" s="1">
        <v>0.94</v>
      </c>
      <c r="I697" s="9">
        <v>0.94</v>
      </c>
      <c r="J697" s="1" t="e">
        <f>IF(#REF! &gt;= 0.5, "50% or More", "Less than 50%")</f>
        <v>#REF!</v>
      </c>
      <c r="K697" s="12">
        <v>4.3</v>
      </c>
      <c r="L697" s="12">
        <f t="shared" si="53"/>
        <v>-0.18545345720010861</v>
      </c>
      <c r="M697" s="4">
        <v>4426</v>
      </c>
      <c r="N697" s="4">
        <f t="shared" si="50"/>
        <v>19031.8</v>
      </c>
      <c r="O697" s="4" t="str">
        <f t="shared" si="54"/>
        <v>1,000 or more</v>
      </c>
      <c r="P697" s="4">
        <f t="shared" si="51"/>
        <v>22125574</v>
      </c>
      <c r="Q697" t="s">
        <v>5699</v>
      </c>
      <c r="R697" t="s">
        <v>5700</v>
      </c>
      <c r="S697" t="s">
        <v>5701</v>
      </c>
      <c r="T697" t="s">
        <v>5702</v>
      </c>
      <c r="U697" t="s">
        <v>5703</v>
      </c>
      <c r="V697" t="s">
        <v>5704</v>
      </c>
      <c r="W697" t="s">
        <v>5705</v>
      </c>
      <c r="X697" t="s">
        <v>5706</v>
      </c>
    </row>
    <row r="698" spans="1:47" x14ac:dyDescent="0.4">
      <c r="A698" t="s">
        <v>5707</v>
      </c>
      <c r="B698" t="s">
        <v>5708</v>
      </c>
      <c r="C698" t="s">
        <v>5262</v>
      </c>
      <c r="D698" t="s">
        <v>13112</v>
      </c>
      <c r="E698" s="4">
        <v>828</v>
      </c>
      <c r="F698" s="18">
        <v>861</v>
      </c>
      <c r="G698" s="18" t="str">
        <f t="shared" si="52"/>
        <v>less than 1000</v>
      </c>
      <c r="H698" s="1">
        <v>0.04</v>
      </c>
      <c r="I698" s="9">
        <v>0.04</v>
      </c>
      <c r="J698" s="1" t="e">
        <f>IF(#REF! &gt;= 0.5, "50% or More", "Less than 50%")</f>
        <v>#REF!</v>
      </c>
      <c r="K698" s="12">
        <v>4.2</v>
      </c>
      <c r="L698" s="12">
        <f t="shared" si="53"/>
        <v>-0.18835873232881498</v>
      </c>
      <c r="M698" s="4">
        <v>4567</v>
      </c>
      <c r="N698" s="4">
        <f t="shared" si="50"/>
        <v>19181.400000000001</v>
      </c>
      <c r="O698" s="4" t="str">
        <f t="shared" si="54"/>
        <v>1,000 or more</v>
      </c>
      <c r="P698" s="4">
        <f t="shared" si="51"/>
        <v>3932187</v>
      </c>
      <c r="Q698" t="s">
        <v>5709</v>
      </c>
      <c r="R698" t="s">
        <v>5710</v>
      </c>
      <c r="S698" t="s">
        <v>5711</v>
      </c>
      <c r="T698" t="s">
        <v>5712</v>
      </c>
      <c r="U698" t="s">
        <v>5713</v>
      </c>
      <c r="V698" t="s">
        <v>5714</v>
      </c>
      <c r="W698" t="s">
        <v>5715</v>
      </c>
      <c r="X698" t="s">
        <v>5716</v>
      </c>
      <c r="AM698" t="s">
        <v>13113</v>
      </c>
    </row>
    <row r="699" spans="1:47" x14ac:dyDescent="0.4">
      <c r="A699" t="s">
        <v>5717</v>
      </c>
      <c r="B699" t="s">
        <v>5718</v>
      </c>
      <c r="C699" t="s">
        <v>4425</v>
      </c>
      <c r="D699" t="s">
        <v>13096</v>
      </c>
      <c r="E699" s="4">
        <v>745</v>
      </c>
      <c r="F699" s="18">
        <v>795</v>
      </c>
      <c r="G699" s="18" t="str">
        <f t="shared" si="52"/>
        <v>less than 1000</v>
      </c>
      <c r="H699" s="1">
        <v>0.06</v>
      </c>
      <c r="I699" s="9">
        <v>0.06</v>
      </c>
      <c r="J699" s="1" t="e">
        <f>IF(#REF! &gt;= 0.5, "50% or More", "Less than 50%")</f>
        <v>#REF!</v>
      </c>
      <c r="K699" s="12">
        <v>4</v>
      </c>
      <c r="L699" s="12">
        <f t="shared" si="53"/>
        <v>-0.18794158685397461</v>
      </c>
      <c r="M699" s="4">
        <v>13797</v>
      </c>
      <c r="N699" s="4">
        <f t="shared" si="50"/>
        <v>55188</v>
      </c>
      <c r="O699" s="4" t="str">
        <f t="shared" si="54"/>
        <v>1,000 or more</v>
      </c>
      <c r="P699" s="4">
        <f t="shared" si="51"/>
        <v>10968615</v>
      </c>
      <c r="Q699" t="s">
        <v>5719</v>
      </c>
      <c r="R699" t="s">
        <v>5720</v>
      </c>
      <c r="S699" t="s">
        <v>5721</v>
      </c>
      <c r="T699" t="s">
        <v>5722</v>
      </c>
      <c r="U699" t="s">
        <v>5723</v>
      </c>
      <c r="V699" t="s">
        <v>5724</v>
      </c>
      <c r="W699" t="s">
        <v>5725</v>
      </c>
      <c r="X699" t="s">
        <v>5726</v>
      </c>
    </row>
    <row r="700" spans="1:47" x14ac:dyDescent="0.4">
      <c r="A700" t="s">
        <v>5727</v>
      </c>
      <c r="B700" t="s">
        <v>5728</v>
      </c>
      <c r="C700" t="s">
        <v>5729</v>
      </c>
      <c r="D700" t="s">
        <v>13082</v>
      </c>
      <c r="E700" s="4">
        <v>1549</v>
      </c>
      <c r="F700" s="18">
        <v>2495</v>
      </c>
      <c r="G700" s="18" t="str">
        <f t="shared" si="52"/>
        <v>less than 5000</v>
      </c>
      <c r="H700" s="1">
        <v>0.38</v>
      </c>
      <c r="I700" s="9">
        <v>0.38</v>
      </c>
      <c r="J700" s="1" t="e">
        <f>IF(#REF! &gt;= 0.5, "50% or More", "Less than 50%")</f>
        <v>#REF!</v>
      </c>
      <c r="K700" s="12">
        <v>4.4000000000000004</v>
      </c>
      <c r="L700" s="12">
        <f t="shared" si="53"/>
        <v>-0.1889929818004247</v>
      </c>
      <c r="M700" s="4">
        <v>15137</v>
      </c>
      <c r="N700" s="4">
        <f t="shared" si="50"/>
        <v>66602.8</v>
      </c>
      <c r="O700" s="4" t="str">
        <f t="shared" si="54"/>
        <v>1,000 or more</v>
      </c>
      <c r="P700" s="4">
        <f t="shared" si="51"/>
        <v>37766815</v>
      </c>
      <c r="Q700" t="s">
        <v>5730</v>
      </c>
      <c r="R700" t="s">
        <v>5731</v>
      </c>
      <c r="S700" t="s">
        <v>5732</v>
      </c>
      <c r="T700" t="s">
        <v>5733</v>
      </c>
      <c r="U700" t="s">
        <v>5734</v>
      </c>
      <c r="V700" t="s">
        <v>5735</v>
      </c>
      <c r="W700" t="s">
        <v>5736</v>
      </c>
      <c r="X700" t="s">
        <v>5737</v>
      </c>
    </row>
    <row r="701" spans="1:47" x14ac:dyDescent="0.4">
      <c r="A701" t="s">
        <v>157</v>
      </c>
      <c r="B701" t="s">
        <v>158</v>
      </c>
      <c r="C701" t="s">
        <v>18</v>
      </c>
      <c r="D701" t="s">
        <v>13079</v>
      </c>
      <c r="E701" s="4">
        <v>349</v>
      </c>
      <c r="F701" s="18">
        <v>399</v>
      </c>
      <c r="G701" s="18" t="str">
        <f t="shared" si="52"/>
        <v>less than 500</v>
      </c>
      <c r="H701" s="1">
        <v>0.13</v>
      </c>
      <c r="I701" s="9">
        <v>0.13</v>
      </c>
      <c r="J701" s="1" t="e">
        <f>IF(#REF! &gt;= 0.5, "50% or More", "Less than 50%")</f>
        <v>#REF!</v>
      </c>
      <c r="K701" s="12">
        <v>4.4000000000000004</v>
      </c>
      <c r="L701" s="12">
        <f t="shared" si="53"/>
        <v>-0.18880936688706221</v>
      </c>
      <c r="M701" s="4">
        <v>18757</v>
      </c>
      <c r="N701" s="4">
        <f t="shared" si="50"/>
        <v>82530.8</v>
      </c>
      <c r="O701" s="4" t="str">
        <f t="shared" si="54"/>
        <v>1,000 or more</v>
      </c>
      <c r="P701" s="4">
        <f t="shared" si="51"/>
        <v>7484043</v>
      </c>
      <c r="Q701" t="s">
        <v>5738</v>
      </c>
      <c r="R701" t="s">
        <v>160</v>
      </c>
      <c r="S701" t="s">
        <v>161</v>
      </c>
      <c r="T701" t="s">
        <v>162</v>
      </c>
      <c r="U701" t="s">
        <v>163</v>
      </c>
      <c r="V701" t="s">
        <v>3905</v>
      </c>
      <c r="W701" t="s">
        <v>5739</v>
      </c>
      <c r="X701" t="s">
        <v>5740</v>
      </c>
    </row>
    <row r="702" spans="1:47" x14ac:dyDescent="0.4">
      <c r="A702" t="s">
        <v>203</v>
      </c>
      <c r="B702" t="s">
        <v>204</v>
      </c>
      <c r="C702" t="s">
        <v>18</v>
      </c>
      <c r="D702" t="s">
        <v>13079</v>
      </c>
      <c r="E702" s="4">
        <v>970</v>
      </c>
      <c r="F702" s="18">
        <v>1799</v>
      </c>
      <c r="G702" s="18" t="str">
        <f t="shared" si="52"/>
        <v>less than 5000</v>
      </c>
      <c r="H702" s="1">
        <v>0.46</v>
      </c>
      <c r="I702" s="9">
        <v>0.46</v>
      </c>
      <c r="J702" s="1" t="e">
        <f>IF(#REF! &gt;= 0.5, "50% or More", "Less than 50%")</f>
        <v>#REF!</v>
      </c>
      <c r="K702" s="12">
        <v>4.5</v>
      </c>
      <c r="L702" s="12">
        <f t="shared" si="53"/>
        <v>-0.18731774329206932</v>
      </c>
      <c r="M702" s="4">
        <v>815</v>
      </c>
      <c r="N702" s="4">
        <f t="shared" si="50"/>
        <v>3667.5</v>
      </c>
      <c r="O702" s="4" t="str">
        <f t="shared" si="54"/>
        <v>less than 1,000</v>
      </c>
      <c r="P702" s="4">
        <f t="shared" si="51"/>
        <v>1466185</v>
      </c>
      <c r="Q702" t="s">
        <v>205</v>
      </c>
      <c r="R702" t="s">
        <v>206</v>
      </c>
      <c r="S702" t="s">
        <v>207</v>
      </c>
      <c r="T702" t="s">
        <v>208</v>
      </c>
      <c r="U702" t="s">
        <v>209</v>
      </c>
      <c r="V702" t="s">
        <v>210</v>
      </c>
      <c r="W702" t="s">
        <v>5741</v>
      </c>
      <c r="X702" t="s">
        <v>5742</v>
      </c>
    </row>
    <row r="703" spans="1:47" x14ac:dyDescent="0.4">
      <c r="A703" t="s">
        <v>5743</v>
      </c>
      <c r="B703" t="s">
        <v>5744</v>
      </c>
      <c r="C703" t="s">
        <v>5223</v>
      </c>
      <c r="D703" t="s">
        <v>13111</v>
      </c>
      <c r="E703" s="4">
        <v>1469</v>
      </c>
      <c r="F703" s="18">
        <v>2499</v>
      </c>
      <c r="G703" s="18" t="str">
        <f t="shared" si="52"/>
        <v>less than 5000</v>
      </c>
      <c r="H703" s="1">
        <v>0.41</v>
      </c>
      <c r="I703" s="9">
        <v>0.41</v>
      </c>
      <c r="J703" s="1" t="e">
        <f>IF(#REF! &gt;= 0.5, "50% or More", "Less than 50%")</f>
        <v>#REF!</v>
      </c>
      <c r="K703" s="12">
        <v>4.2</v>
      </c>
      <c r="L703" s="12">
        <f t="shared" si="53"/>
        <v>-0.18777260192303302</v>
      </c>
      <c r="M703" s="4">
        <v>156638</v>
      </c>
      <c r="N703" s="4">
        <f t="shared" si="50"/>
        <v>657879.6</v>
      </c>
      <c r="O703" s="4" t="str">
        <f t="shared" si="54"/>
        <v>1,000 or more</v>
      </c>
      <c r="P703" s="4">
        <f t="shared" si="51"/>
        <v>391438362</v>
      </c>
      <c r="Q703" t="s">
        <v>5745</v>
      </c>
      <c r="R703" t="s">
        <v>5746</v>
      </c>
      <c r="S703" t="s">
        <v>5747</v>
      </c>
      <c r="T703" t="s">
        <v>5748</v>
      </c>
      <c r="U703" t="s">
        <v>5749</v>
      </c>
      <c r="V703" t="s">
        <v>5750</v>
      </c>
      <c r="W703" t="s">
        <v>5751</v>
      </c>
      <c r="X703" t="s">
        <v>5752</v>
      </c>
    </row>
    <row r="704" spans="1:47" x14ac:dyDescent="0.4">
      <c r="A704" t="s">
        <v>5753</v>
      </c>
      <c r="B704" t="s">
        <v>5754</v>
      </c>
      <c r="C704" t="s">
        <v>5755</v>
      </c>
      <c r="D704" t="s">
        <v>13103</v>
      </c>
      <c r="E704" s="4">
        <v>198</v>
      </c>
      <c r="F704" s="18">
        <v>800</v>
      </c>
      <c r="G704" s="18" t="str">
        <f t="shared" si="52"/>
        <v>less than 1000</v>
      </c>
      <c r="H704" s="1">
        <v>0.75</v>
      </c>
      <c r="I704" s="9">
        <v>0.75</v>
      </c>
      <c r="J704" s="1" t="e">
        <f>IF(#REF! &gt;= 0.5, "50% or More", "Less than 50%")</f>
        <v>#REF!</v>
      </c>
      <c r="K704" s="12">
        <v>4.0999999999999996</v>
      </c>
      <c r="L704" s="12">
        <f t="shared" si="53"/>
        <v>-0.187743087949996</v>
      </c>
      <c r="M704" s="4">
        <v>9344</v>
      </c>
      <c r="N704" s="4">
        <f t="shared" si="50"/>
        <v>38310.399999999994</v>
      </c>
      <c r="O704" s="4" t="str">
        <f t="shared" si="54"/>
        <v>1,000 or more</v>
      </c>
      <c r="P704" s="4">
        <f t="shared" si="51"/>
        <v>7475200</v>
      </c>
      <c r="Q704" t="s">
        <v>5756</v>
      </c>
      <c r="R704" t="s">
        <v>5757</v>
      </c>
      <c r="S704" t="s">
        <v>5758</v>
      </c>
      <c r="T704" t="s">
        <v>5759</v>
      </c>
      <c r="U704" t="s">
        <v>5760</v>
      </c>
      <c r="V704" t="s">
        <v>5761</v>
      </c>
      <c r="W704" t="s">
        <v>5762</v>
      </c>
      <c r="X704" t="s">
        <v>5763</v>
      </c>
      <c r="AM704" t="s">
        <v>13121</v>
      </c>
      <c r="AN704" t="s">
        <v>13124</v>
      </c>
      <c r="AU704" t="s">
        <v>13124</v>
      </c>
    </row>
    <row r="705" spans="1:24" x14ac:dyDescent="0.4">
      <c r="A705" t="s">
        <v>5764</v>
      </c>
      <c r="B705" t="s">
        <v>5765</v>
      </c>
      <c r="C705" t="s">
        <v>5766</v>
      </c>
      <c r="D705" t="s">
        <v>13082</v>
      </c>
      <c r="E705" s="4">
        <v>549</v>
      </c>
      <c r="F705" s="18">
        <v>549</v>
      </c>
      <c r="G705" s="18" t="str">
        <f t="shared" si="52"/>
        <v>less than 1000</v>
      </c>
      <c r="H705" s="1">
        <v>0</v>
      </c>
      <c r="I705" s="9">
        <v>0</v>
      </c>
      <c r="J705" s="1" t="e">
        <f>IF(#REF! &gt;= 0.5, "50% or More", "Less than 50%")</f>
        <v>#REF!</v>
      </c>
      <c r="K705" s="12">
        <v>4.5</v>
      </c>
      <c r="L705" s="12">
        <f t="shared" si="53"/>
        <v>-0.18811215528884837</v>
      </c>
      <c r="M705" s="4">
        <v>4875</v>
      </c>
      <c r="N705" s="4">
        <f t="shared" si="50"/>
        <v>21937.5</v>
      </c>
      <c r="O705" s="4" t="str">
        <f t="shared" si="54"/>
        <v>1,000 or more</v>
      </c>
      <c r="P705" s="4">
        <f t="shared" si="51"/>
        <v>2676375</v>
      </c>
      <c r="Q705" t="s">
        <v>5767</v>
      </c>
      <c r="R705" t="s">
        <v>5768</v>
      </c>
      <c r="S705" t="s">
        <v>5769</v>
      </c>
      <c r="T705" t="s">
        <v>5770</v>
      </c>
      <c r="U705" t="s">
        <v>5771</v>
      </c>
      <c r="V705" t="s">
        <v>5772</v>
      </c>
      <c r="W705" t="s">
        <v>5773</v>
      </c>
      <c r="X705" t="s">
        <v>5774</v>
      </c>
    </row>
    <row r="706" spans="1:24" x14ac:dyDescent="0.4">
      <c r="A706" t="s">
        <v>3961</v>
      </c>
      <c r="B706" t="s">
        <v>3962</v>
      </c>
      <c r="C706" t="s">
        <v>2948</v>
      </c>
      <c r="D706" t="s">
        <v>13092</v>
      </c>
      <c r="E706" s="4">
        <v>2999</v>
      </c>
      <c r="F706" s="18">
        <v>9999</v>
      </c>
      <c r="G706" s="18" t="str">
        <f t="shared" si="52"/>
        <v>5000 and above</v>
      </c>
      <c r="H706" s="1">
        <v>0.7</v>
      </c>
      <c r="I706" s="9">
        <v>0.7</v>
      </c>
      <c r="J706" s="1" t="e">
        <f>IF(#REF! &gt;= 0.5, "50% or More", "Less than 50%")</f>
        <v>#REF!</v>
      </c>
      <c r="K706" s="12">
        <v>4.2</v>
      </c>
      <c r="L706" s="12">
        <f t="shared" si="53"/>
        <v>-0.1852821556518727</v>
      </c>
      <c r="M706" s="4">
        <v>20881</v>
      </c>
      <c r="N706" s="4">
        <f t="shared" ref="N706:N769" si="55">K706*M706</f>
        <v>87700.2</v>
      </c>
      <c r="O706" s="4" t="str">
        <f t="shared" si="54"/>
        <v>1,000 or more</v>
      </c>
      <c r="P706" s="4">
        <f t="shared" ref="P706:P769" si="56">F706*M706</f>
        <v>208789119</v>
      </c>
      <c r="Q706" t="s">
        <v>3963</v>
      </c>
      <c r="R706" t="s">
        <v>3964</v>
      </c>
      <c r="S706" t="s">
        <v>3965</v>
      </c>
      <c r="T706" t="s">
        <v>3966</v>
      </c>
      <c r="U706" t="s">
        <v>3967</v>
      </c>
      <c r="V706" t="s">
        <v>3968</v>
      </c>
      <c r="W706" t="s">
        <v>5775</v>
      </c>
      <c r="X706" t="s">
        <v>5776</v>
      </c>
    </row>
    <row r="707" spans="1:24" x14ac:dyDescent="0.4">
      <c r="A707" t="s">
        <v>5777</v>
      </c>
      <c r="B707" t="s">
        <v>5778</v>
      </c>
      <c r="C707" t="s">
        <v>2948</v>
      </c>
      <c r="D707" t="s">
        <v>13092</v>
      </c>
      <c r="E707" s="4">
        <v>12000</v>
      </c>
      <c r="F707" s="18">
        <v>29999</v>
      </c>
      <c r="G707" s="18" t="str">
        <f t="shared" ref="G707:G770" si="57">IF(F707&lt;500,"less than 500",IF(F707&lt;1000,"less than 1000",IF(F707&lt;5000,"less than 5000","5000 and above")))</f>
        <v>5000 and above</v>
      </c>
      <c r="H707" s="1">
        <v>0.6</v>
      </c>
      <c r="I707" s="9">
        <v>0.6</v>
      </c>
      <c r="J707" s="1" t="e">
        <f>IF(#REF! &gt;= 0.5, "50% or More", "Less than 50%")</f>
        <v>#REF!</v>
      </c>
      <c r="K707" s="12">
        <v>4.3</v>
      </c>
      <c r="L707" s="12">
        <f t="shared" ref="L707:L770" si="58">CORREL(H707:H2171, K707:K2171)</f>
        <v>-0.1861153657131093</v>
      </c>
      <c r="M707" s="4">
        <v>4744</v>
      </c>
      <c r="N707" s="4">
        <f t="shared" si="55"/>
        <v>20399.2</v>
      </c>
      <c r="O707" s="4" t="str">
        <f t="shared" ref="O707:O770" si="59">IF(M707 &lt;1000, "less than 1,000", "1,000 or more")</f>
        <v>1,000 or more</v>
      </c>
      <c r="P707" s="4">
        <f t="shared" si="56"/>
        <v>142315256</v>
      </c>
      <c r="Q707" t="s">
        <v>5779</v>
      </c>
      <c r="R707" t="s">
        <v>5780</v>
      </c>
      <c r="S707" t="s">
        <v>5781</v>
      </c>
      <c r="T707" t="s">
        <v>5782</v>
      </c>
      <c r="U707" t="s">
        <v>5783</v>
      </c>
      <c r="V707" t="s">
        <v>5784</v>
      </c>
      <c r="W707" t="s">
        <v>5785</v>
      </c>
      <c r="X707" t="s">
        <v>5786</v>
      </c>
    </row>
    <row r="708" spans="1:24" x14ac:dyDescent="0.4">
      <c r="A708" t="s">
        <v>5787</v>
      </c>
      <c r="B708" t="s">
        <v>5788</v>
      </c>
      <c r="C708" t="s">
        <v>3066</v>
      </c>
      <c r="D708" t="s">
        <v>13096</v>
      </c>
      <c r="E708" s="4">
        <v>1299</v>
      </c>
      <c r="F708" s="18">
        <v>3499</v>
      </c>
      <c r="G708" s="18" t="str">
        <f t="shared" si="57"/>
        <v>less than 5000</v>
      </c>
      <c r="H708" s="1">
        <v>0.63</v>
      </c>
      <c r="I708" s="9">
        <v>0.63</v>
      </c>
      <c r="J708" s="1" t="e">
        <f>IF(#REF! &gt;= 0.5, "50% or More", "Less than 50%")</f>
        <v>#REF!</v>
      </c>
      <c r="K708" s="12">
        <v>3.9</v>
      </c>
      <c r="L708" s="12">
        <f t="shared" si="58"/>
        <v>-0.18698205146518765</v>
      </c>
      <c r="M708" s="4">
        <v>12452</v>
      </c>
      <c r="N708" s="4">
        <f t="shared" si="55"/>
        <v>48562.799999999996</v>
      </c>
      <c r="O708" s="4" t="str">
        <f t="shared" si="59"/>
        <v>1,000 or more</v>
      </c>
      <c r="P708" s="4">
        <f t="shared" si="56"/>
        <v>43569548</v>
      </c>
      <c r="Q708" t="s">
        <v>5789</v>
      </c>
      <c r="R708" t="s">
        <v>5790</v>
      </c>
      <c r="S708" t="s">
        <v>5791</v>
      </c>
      <c r="T708" t="s">
        <v>5792</v>
      </c>
      <c r="U708" t="s">
        <v>5793</v>
      </c>
      <c r="V708" t="s">
        <v>13051</v>
      </c>
      <c r="W708" t="s">
        <v>5794</v>
      </c>
      <c r="X708" t="s">
        <v>5795</v>
      </c>
    </row>
    <row r="709" spans="1:24" x14ac:dyDescent="0.4">
      <c r="A709" t="s">
        <v>5796</v>
      </c>
      <c r="B709" t="s">
        <v>5797</v>
      </c>
      <c r="C709" t="s">
        <v>5047</v>
      </c>
      <c r="D709" t="s">
        <v>13102</v>
      </c>
      <c r="E709" s="4">
        <v>269</v>
      </c>
      <c r="F709" s="18">
        <v>315</v>
      </c>
      <c r="G709" s="18" t="str">
        <f t="shared" si="57"/>
        <v>less than 500</v>
      </c>
      <c r="H709" s="1">
        <v>0.15</v>
      </c>
      <c r="I709" s="9">
        <v>0.15</v>
      </c>
      <c r="J709" s="1" t="e">
        <f>IF(#REF! &gt;= 0.5, "50% or More", "Less than 50%")</f>
        <v>#REF!</v>
      </c>
      <c r="K709" s="12">
        <v>4.5</v>
      </c>
      <c r="L709" s="12">
        <f t="shared" si="58"/>
        <v>-0.1863871872494689</v>
      </c>
      <c r="M709" s="4">
        <v>17810</v>
      </c>
      <c r="N709" s="4">
        <f t="shared" si="55"/>
        <v>80145</v>
      </c>
      <c r="O709" s="4" t="str">
        <f t="shared" si="59"/>
        <v>1,000 or more</v>
      </c>
      <c r="P709" s="4">
        <f t="shared" si="56"/>
        <v>5610150</v>
      </c>
      <c r="Q709" t="s">
        <v>5798</v>
      </c>
      <c r="R709" t="s">
        <v>5799</v>
      </c>
      <c r="S709" t="s">
        <v>5800</v>
      </c>
      <c r="T709" t="s">
        <v>5801</v>
      </c>
      <c r="U709" t="s">
        <v>5802</v>
      </c>
      <c r="V709" t="s">
        <v>5803</v>
      </c>
      <c r="W709" t="s">
        <v>5804</v>
      </c>
      <c r="X709" t="s">
        <v>5805</v>
      </c>
    </row>
    <row r="710" spans="1:24" x14ac:dyDescent="0.4">
      <c r="A710" t="s">
        <v>5806</v>
      </c>
      <c r="B710" t="s">
        <v>5807</v>
      </c>
      <c r="C710" t="s">
        <v>3066</v>
      </c>
      <c r="D710" t="s">
        <v>13096</v>
      </c>
      <c r="E710" s="4">
        <v>799</v>
      </c>
      <c r="F710" s="18">
        <v>1499</v>
      </c>
      <c r="G710" s="18" t="str">
        <f t="shared" si="57"/>
        <v>less than 5000</v>
      </c>
      <c r="H710" s="1">
        <v>0.47</v>
      </c>
      <c r="I710" s="9">
        <v>0.47</v>
      </c>
      <c r="J710" s="1" t="e">
        <f>IF(#REF! &gt;= 0.5, "50% or More", "Less than 50%")</f>
        <v>#REF!</v>
      </c>
      <c r="K710" s="12">
        <v>4.0999999999999996</v>
      </c>
      <c r="L710" s="12">
        <f t="shared" si="58"/>
        <v>-0.18448282883922157</v>
      </c>
      <c r="M710" s="4">
        <v>53648</v>
      </c>
      <c r="N710" s="4">
        <f t="shared" si="55"/>
        <v>219956.8</v>
      </c>
      <c r="O710" s="4" t="str">
        <f t="shared" si="59"/>
        <v>1,000 or more</v>
      </c>
      <c r="P710" s="4">
        <f t="shared" si="56"/>
        <v>80418352</v>
      </c>
      <c r="Q710" t="s">
        <v>5808</v>
      </c>
      <c r="R710" t="s">
        <v>5809</v>
      </c>
      <c r="S710" t="s">
        <v>5810</v>
      </c>
      <c r="T710" t="s">
        <v>5811</v>
      </c>
      <c r="U710" t="s">
        <v>5812</v>
      </c>
      <c r="V710" t="s">
        <v>5813</v>
      </c>
      <c r="W710" t="s">
        <v>5814</v>
      </c>
      <c r="X710" t="s">
        <v>5815</v>
      </c>
    </row>
    <row r="711" spans="1:24" x14ac:dyDescent="0.4">
      <c r="A711" t="s">
        <v>5816</v>
      </c>
      <c r="B711" t="s">
        <v>5817</v>
      </c>
      <c r="C711" t="s">
        <v>5818</v>
      </c>
      <c r="D711" t="s">
        <v>13078</v>
      </c>
      <c r="E711" s="4">
        <v>6299</v>
      </c>
      <c r="F711" s="18">
        <v>13750</v>
      </c>
      <c r="G711" s="18" t="str">
        <f t="shared" si="57"/>
        <v>5000 and above</v>
      </c>
      <c r="H711" s="1">
        <v>0.54</v>
      </c>
      <c r="I711" s="9">
        <v>0.54</v>
      </c>
      <c r="J711" s="1" t="e">
        <f>IF(#REF! &gt;= 0.5, "50% or More", "Less than 50%")</f>
        <v>#REF!</v>
      </c>
      <c r="K711" s="12">
        <v>4.2</v>
      </c>
      <c r="L711" s="12">
        <f t="shared" si="58"/>
        <v>-0.18449851248798063</v>
      </c>
      <c r="M711" s="4">
        <v>2014</v>
      </c>
      <c r="N711" s="4">
        <f t="shared" si="55"/>
        <v>8458.8000000000011</v>
      </c>
      <c r="O711" s="4" t="str">
        <f t="shared" si="59"/>
        <v>1,000 or more</v>
      </c>
      <c r="P711" s="4">
        <f t="shared" si="56"/>
        <v>27692500</v>
      </c>
      <c r="Q711" t="s">
        <v>5819</v>
      </c>
      <c r="R711" t="s">
        <v>5820</v>
      </c>
      <c r="S711" t="s">
        <v>5821</v>
      </c>
      <c r="T711" t="s">
        <v>5822</v>
      </c>
      <c r="U711" t="s">
        <v>5823</v>
      </c>
      <c r="V711" t="s">
        <v>5824</v>
      </c>
      <c r="W711" t="s">
        <v>5825</v>
      </c>
      <c r="X711" t="s">
        <v>5826</v>
      </c>
    </row>
    <row r="712" spans="1:24" x14ac:dyDescent="0.4">
      <c r="A712" t="s">
        <v>5827</v>
      </c>
      <c r="B712" t="s">
        <v>5828</v>
      </c>
      <c r="C712" t="s">
        <v>5829</v>
      </c>
      <c r="D712" t="s">
        <v>13125</v>
      </c>
      <c r="E712" s="4">
        <v>59</v>
      </c>
      <c r="F712" s="18">
        <v>59</v>
      </c>
      <c r="G712" s="18" t="str">
        <f t="shared" si="57"/>
        <v>less than 500</v>
      </c>
      <c r="H712" s="1">
        <v>0</v>
      </c>
      <c r="I712" s="9">
        <v>0</v>
      </c>
      <c r="J712" s="1" t="e">
        <f>IF(#REF! &gt;= 0.5, "50% or More", "Less than 50%")</f>
        <v>#REF!</v>
      </c>
      <c r="K712" s="12">
        <v>3.8</v>
      </c>
      <c r="L712" s="12">
        <f t="shared" si="58"/>
        <v>-0.18480098409263132</v>
      </c>
      <c r="M712" s="4">
        <v>5958</v>
      </c>
      <c r="N712" s="4">
        <f t="shared" si="55"/>
        <v>22640.399999999998</v>
      </c>
      <c r="O712" s="4" t="str">
        <f t="shared" si="59"/>
        <v>1,000 or more</v>
      </c>
      <c r="P712" s="4">
        <f t="shared" si="56"/>
        <v>351522</v>
      </c>
      <c r="Q712" t="s">
        <v>5830</v>
      </c>
      <c r="R712" t="s">
        <v>5831</v>
      </c>
      <c r="S712" t="s">
        <v>5832</v>
      </c>
      <c r="T712" t="s">
        <v>5833</v>
      </c>
      <c r="U712" t="s">
        <v>5834</v>
      </c>
      <c r="V712" t="s">
        <v>5835</v>
      </c>
      <c r="W712" t="s">
        <v>5836</v>
      </c>
      <c r="X712" t="s">
        <v>5837</v>
      </c>
    </row>
    <row r="713" spans="1:24" x14ac:dyDescent="0.4">
      <c r="A713" t="s">
        <v>5838</v>
      </c>
      <c r="B713" t="s">
        <v>5839</v>
      </c>
      <c r="C713" t="s">
        <v>3107</v>
      </c>
      <c r="D713" t="s">
        <v>13093</v>
      </c>
      <c r="E713" s="4">
        <v>571</v>
      </c>
      <c r="F713" s="18">
        <v>999</v>
      </c>
      <c r="G713" s="18" t="str">
        <f t="shared" si="57"/>
        <v>less than 1000</v>
      </c>
      <c r="H713" s="1">
        <v>0.43</v>
      </c>
      <c r="I713" s="9">
        <v>0.43</v>
      </c>
      <c r="J713" s="1" t="e">
        <f>IF(#REF! &gt;= 0.5, "50% or More", "Less than 50%")</f>
        <v>#REF!</v>
      </c>
      <c r="K713" s="12">
        <v>4.3</v>
      </c>
      <c r="L713" s="12">
        <f t="shared" si="58"/>
        <v>-0.18792758389234598</v>
      </c>
      <c r="M713" s="4">
        <v>38221</v>
      </c>
      <c r="N713" s="4">
        <f t="shared" si="55"/>
        <v>164350.29999999999</v>
      </c>
      <c r="O713" s="4" t="str">
        <f t="shared" si="59"/>
        <v>1,000 or more</v>
      </c>
      <c r="P713" s="4">
        <f t="shared" si="56"/>
        <v>38182779</v>
      </c>
      <c r="Q713" t="s">
        <v>5840</v>
      </c>
      <c r="R713" t="s">
        <v>5841</v>
      </c>
      <c r="S713" t="s">
        <v>5842</v>
      </c>
      <c r="T713" t="s">
        <v>5843</v>
      </c>
      <c r="U713" t="s">
        <v>5844</v>
      </c>
      <c r="V713" t="s">
        <v>5845</v>
      </c>
      <c r="W713" t="s">
        <v>5846</v>
      </c>
      <c r="X713" t="s">
        <v>5847</v>
      </c>
    </row>
    <row r="714" spans="1:24" x14ac:dyDescent="0.4">
      <c r="A714" t="s">
        <v>5848</v>
      </c>
      <c r="B714" t="s">
        <v>5849</v>
      </c>
      <c r="C714" t="s">
        <v>5515</v>
      </c>
      <c r="D714" t="s">
        <v>13091</v>
      </c>
      <c r="E714" s="4">
        <v>549</v>
      </c>
      <c r="F714" s="18">
        <v>999</v>
      </c>
      <c r="G714" s="18" t="str">
        <f t="shared" si="57"/>
        <v>less than 1000</v>
      </c>
      <c r="H714" s="1">
        <v>0.45</v>
      </c>
      <c r="I714" s="9">
        <v>0.45</v>
      </c>
      <c r="J714" s="1" t="e">
        <f>IF(#REF! &gt;= 0.5, "50% or More", "Less than 50%")</f>
        <v>#REF!</v>
      </c>
      <c r="K714" s="12">
        <v>3.9</v>
      </c>
      <c r="L714" s="12">
        <f t="shared" si="58"/>
        <v>-0.18798175550335805</v>
      </c>
      <c r="M714" s="4">
        <v>64705</v>
      </c>
      <c r="N714" s="4">
        <f t="shared" si="55"/>
        <v>252349.5</v>
      </c>
      <c r="O714" s="4" t="str">
        <f t="shared" si="59"/>
        <v>1,000 or more</v>
      </c>
      <c r="P714" s="4">
        <f t="shared" si="56"/>
        <v>64640295</v>
      </c>
      <c r="Q714" t="s">
        <v>5850</v>
      </c>
      <c r="R714" t="s">
        <v>5851</v>
      </c>
      <c r="S714" t="s">
        <v>5852</v>
      </c>
      <c r="T714" t="s">
        <v>5853</v>
      </c>
      <c r="U714" t="s">
        <v>5854</v>
      </c>
      <c r="V714" t="s">
        <v>5855</v>
      </c>
      <c r="W714" t="s">
        <v>5856</v>
      </c>
      <c r="X714" t="s">
        <v>5857</v>
      </c>
    </row>
    <row r="715" spans="1:24" x14ac:dyDescent="0.4">
      <c r="A715" t="s">
        <v>3865</v>
      </c>
      <c r="B715" t="s">
        <v>3866</v>
      </c>
      <c r="C715" t="s">
        <v>3867</v>
      </c>
      <c r="D715" t="s">
        <v>13093</v>
      </c>
      <c r="E715" s="4">
        <v>2099</v>
      </c>
      <c r="F715" s="18">
        <v>5999</v>
      </c>
      <c r="G715" s="18" t="str">
        <f t="shared" si="57"/>
        <v>5000 and above</v>
      </c>
      <c r="H715" s="1">
        <v>0.65</v>
      </c>
      <c r="I715" s="9">
        <v>0.65</v>
      </c>
      <c r="J715" s="1" t="e">
        <f>IF(#REF! &gt;= 0.5, "50% or More", "Less than 50%")</f>
        <v>#REF!</v>
      </c>
      <c r="K715" s="12">
        <v>4.3</v>
      </c>
      <c r="L715" s="12">
        <f t="shared" si="58"/>
        <v>-0.18795365169651118</v>
      </c>
      <c r="M715" s="4">
        <v>17129</v>
      </c>
      <c r="N715" s="4">
        <f t="shared" si="55"/>
        <v>73654.7</v>
      </c>
      <c r="O715" s="4" t="str">
        <f t="shared" si="59"/>
        <v>1,000 or more</v>
      </c>
      <c r="P715" s="4">
        <f t="shared" si="56"/>
        <v>102756871</v>
      </c>
      <c r="Q715" t="s">
        <v>3868</v>
      </c>
      <c r="R715" t="s">
        <v>3869</v>
      </c>
      <c r="S715" t="s">
        <v>3870</v>
      </c>
      <c r="T715" t="s">
        <v>3871</v>
      </c>
      <c r="U715" t="s">
        <v>3872</v>
      </c>
      <c r="V715" t="s">
        <v>3873</v>
      </c>
      <c r="W715" t="s">
        <v>5858</v>
      </c>
      <c r="X715" t="s">
        <v>5859</v>
      </c>
    </row>
    <row r="716" spans="1:24" x14ac:dyDescent="0.4">
      <c r="A716" t="s">
        <v>193</v>
      </c>
      <c r="B716" t="s">
        <v>194</v>
      </c>
      <c r="C716" t="s">
        <v>169</v>
      </c>
      <c r="D716" t="s">
        <v>13081</v>
      </c>
      <c r="E716" s="4">
        <v>13490</v>
      </c>
      <c r="F716" s="18">
        <v>21990</v>
      </c>
      <c r="G716" s="18" t="str">
        <f t="shared" si="57"/>
        <v>5000 and above</v>
      </c>
      <c r="H716" s="1">
        <v>0.39</v>
      </c>
      <c r="I716" s="9">
        <v>0.39</v>
      </c>
      <c r="J716" s="1" t="e">
        <f>IF(#REF! &gt;= 0.5, "50% or More", "Less than 50%")</f>
        <v>#REF!</v>
      </c>
      <c r="K716" s="12">
        <v>4.3</v>
      </c>
      <c r="L716" s="12">
        <f t="shared" si="58"/>
        <v>-0.18910303266471787</v>
      </c>
      <c r="M716" s="4">
        <v>11976</v>
      </c>
      <c r="N716" s="4">
        <f t="shared" si="55"/>
        <v>51496.799999999996</v>
      </c>
      <c r="O716" s="4" t="str">
        <f t="shared" si="59"/>
        <v>1,000 or more</v>
      </c>
      <c r="P716" s="4">
        <f t="shared" si="56"/>
        <v>263352240</v>
      </c>
      <c r="Q716" t="s">
        <v>195</v>
      </c>
      <c r="R716" t="s">
        <v>196</v>
      </c>
      <c r="S716" t="s">
        <v>197</v>
      </c>
      <c r="T716" t="s">
        <v>198</v>
      </c>
      <c r="U716" t="s">
        <v>199</v>
      </c>
      <c r="V716" t="s">
        <v>200</v>
      </c>
      <c r="W716" t="s">
        <v>201</v>
      </c>
      <c r="X716" t="s">
        <v>5860</v>
      </c>
    </row>
    <row r="717" spans="1:24" x14ac:dyDescent="0.4">
      <c r="A717" t="s">
        <v>5861</v>
      </c>
      <c r="B717" t="s">
        <v>5862</v>
      </c>
      <c r="C717" t="s">
        <v>5102</v>
      </c>
      <c r="D717" t="s">
        <v>13100</v>
      </c>
      <c r="E717" s="4">
        <v>448</v>
      </c>
      <c r="F717" s="18">
        <v>699</v>
      </c>
      <c r="G717" s="18" t="str">
        <f t="shared" si="57"/>
        <v>less than 1000</v>
      </c>
      <c r="H717" s="1">
        <v>0.36</v>
      </c>
      <c r="I717" s="9">
        <v>0.36</v>
      </c>
      <c r="J717" s="1" t="e">
        <f>IF(#REF! &gt;= 0.5, "50% or More", "Less than 50%")</f>
        <v>#REF!</v>
      </c>
      <c r="K717" s="12">
        <v>3.9</v>
      </c>
      <c r="L717" s="12">
        <f t="shared" si="58"/>
        <v>-0.18898992532257047</v>
      </c>
      <c r="M717" s="4">
        <v>17348</v>
      </c>
      <c r="N717" s="4">
        <f t="shared" si="55"/>
        <v>67657.2</v>
      </c>
      <c r="O717" s="4" t="str">
        <f t="shared" si="59"/>
        <v>1,000 or more</v>
      </c>
      <c r="P717" s="4">
        <f t="shared" si="56"/>
        <v>12126252</v>
      </c>
      <c r="Q717" t="s">
        <v>5863</v>
      </c>
      <c r="R717" t="s">
        <v>5864</v>
      </c>
      <c r="S717" t="s">
        <v>5865</v>
      </c>
      <c r="T717" t="s">
        <v>5866</v>
      </c>
      <c r="U717" t="s">
        <v>5867</v>
      </c>
      <c r="V717" t="s">
        <v>5868</v>
      </c>
      <c r="W717" t="s">
        <v>5869</v>
      </c>
      <c r="X717" t="s">
        <v>5870</v>
      </c>
    </row>
    <row r="718" spans="1:24" x14ac:dyDescent="0.4">
      <c r="A718" t="s">
        <v>5871</v>
      </c>
      <c r="B718" t="s">
        <v>5872</v>
      </c>
      <c r="C718" t="s">
        <v>3066</v>
      </c>
      <c r="D718" t="s">
        <v>13096</v>
      </c>
      <c r="E718" s="4">
        <v>1499</v>
      </c>
      <c r="F718" s="18">
        <v>2999</v>
      </c>
      <c r="G718" s="18" t="str">
        <f t="shared" si="57"/>
        <v>less than 5000</v>
      </c>
      <c r="H718" s="1">
        <v>0.5</v>
      </c>
      <c r="I718" s="9">
        <v>0.5</v>
      </c>
      <c r="J718" s="1" t="e">
        <f>IF(#REF! &gt;= 0.5, "50% or More", "Less than 50%")</f>
        <v>#REF!</v>
      </c>
      <c r="K718" s="12">
        <v>3.7</v>
      </c>
      <c r="L718" s="12">
        <f t="shared" si="58"/>
        <v>-0.18931485751799093</v>
      </c>
      <c r="M718" s="4">
        <v>87798</v>
      </c>
      <c r="N718" s="4">
        <f t="shared" si="55"/>
        <v>324852.60000000003</v>
      </c>
      <c r="O718" s="4" t="str">
        <f t="shared" si="59"/>
        <v>1,000 or more</v>
      </c>
      <c r="P718" s="4">
        <f t="shared" si="56"/>
        <v>263306202</v>
      </c>
      <c r="Q718" t="s">
        <v>5873</v>
      </c>
      <c r="R718" t="s">
        <v>5874</v>
      </c>
      <c r="S718" t="s">
        <v>5875</v>
      </c>
      <c r="T718" t="s">
        <v>5876</v>
      </c>
      <c r="U718" t="s">
        <v>5877</v>
      </c>
      <c r="V718" t="s">
        <v>5878</v>
      </c>
      <c r="W718" t="s">
        <v>5879</v>
      </c>
      <c r="X718" t="s">
        <v>5880</v>
      </c>
    </row>
    <row r="719" spans="1:24" x14ac:dyDescent="0.4">
      <c r="A719" t="s">
        <v>5881</v>
      </c>
      <c r="B719" t="s">
        <v>5882</v>
      </c>
      <c r="C719" t="s">
        <v>5883</v>
      </c>
      <c r="D719" t="s">
        <v>13082</v>
      </c>
      <c r="E719" s="4">
        <v>299</v>
      </c>
      <c r="F719" s="18">
        <v>499</v>
      </c>
      <c r="G719" s="18" t="str">
        <f t="shared" si="57"/>
        <v>less than 500</v>
      </c>
      <c r="H719" s="1">
        <v>0.4</v>
      </c>
      <c r="I719" s="9">
        <v>0.4</v>
      </c>
      <c r="J719" s="1" t="e">
        <f>IF(#REF! &gt;= 0.5, "50% or More", "Less than 50%")</f>
        <v>#REF!</v>
      </c>
      <c r="K719" s="12">
        <v>4.2</v>
      </c>
      <c r="L719" s="12">
        <f t="shared" si="58"/>
        <v>-0.18897254106779732</v>
      </c>
      <c r="M719" s="4">
        <v>24432</v>
      </c>
      <c r="N719" s="4">
        <f t="shared" si="55"/>
        <v>102614.40000000001</v>
      </c>
      <c r="O719" s="4" t="str">
        <f t="shared" si="59"/>
        <v>1,000 or more</v>
      </c>
      <c r="P719" s="4">
        <f t="shared" si="56"/>
        <v>12191568</v>
      </c>
      <c r="Q719" t="s">
        <v>5884</v>
      </c>
      <c r="R719" t="s">
        <v>5885</v>
      </c>
      <c r="S719" t="s">
        <v>5886</v>
      </c>
      <c r="T719" t="s">
        <v>5887</v>
      </c>
      <c r="U719" t="s">
        <v>5888</v>
      </c>
      <c r="V719" t="s">
        <v>5889</v>
      </c>
      <c r="W719" t="s">
        <v>5890</v>
      </c>
      <c r="X719" t="s">
        <v>5891</v>
      </c>
    </row>
    <row r="720" spans="1:24" x14ac:dyDescent="0.4">
      <c r="A720" t="s">
        <v>5892</v>
      </c>
      <c r="B720" t="s">
        <v>5893</v>
      </c>
      <c r="C720" t="s">
        <v>4834</v>
      </c>
      <c r="D720" t="s">
        <v>13099</v>
      </c>
      <c r="E720" s="4">
        <v>579</v>
      </c>
      <c r="F720" s="18">
        <v>1400</v>
      </c>
      <c r="G720" s="18" t="str">
        <f t="shared" si="57"/>
        <v>less than 5000</v>
      </c>
      <c r="H720" s="1">
        <v>0.59</v>
      </c>
      <c r="I720" s="9">
        <v>0.59</v>
      </c>
      <c r="J720" s="1" t="e">
        <f>IF(#REF! &gt;= 0.5, "50% or More", "Less than 50%")</f>
        <v>#REF!</v>
      </c>
      <c r="K720" s="12">
        <v>4.3</v>
      </c>
      <c r="L720" s="12">
        <f t="shared" si="58"/>
        <v>-0.18892117547040072</v>
      </c>
      <c r="M720" s="4">
        <v>189104</v>
      </c>
      <c r="N720" s="4">
        <f t="shared" si="55"/>
        <v>813147.2</v>
      </c>
      <c r="O720" s="4" t="str">
        <f t="shared" si="59"/>
        <v>1,000 or more</v>
      </c>
      <c r="P720" s="4">
        <f t="shared" si="56"/>
        <v>264745600</v>
      </c>
      <c r="Q720" t="s">
        <v>5894</v>
      </c>
      <c r="R720" t="s">
        <v>5895</v>
      </c>
      <c r="S720" t="s">
        <v>5896</v>
      </c>
      <c r="T720" t="s">
        <v>5897</v>
      </c>
      <c r="U720" t="s">
        <v>5898</v>
      </c>
      <c r="V720" t="s">
        <v>5899</v>
      </c>
      <c r="W720" t="s">
        <v>5900</v>
      </c>
      <c r="X720" t="s">
        <v>5901</v>
      </c>
    </row>
    <row r="721" spans="1:47" x14ac:dyDescent="0.4">
      <c r="A721" t="s">
        <v>5902</v>
      </c>
      <c r="B721" t="s">
        <v>5903</v>
      </c>
      <c r="C721" t="s">
        <v>5904</v>
      </c>
      <c r="D721" t="s">
        <v>13126</v>
      </c>
      <c r="E721" s="4">
        <v>2499</v>
      </c>
      <c r="F721" s="18">
        <v>3299</v>
      </c>
      <c r="G721" s="18" t="str">
        <f t="shared" si="57"/>
        <v>less than 5000</v>
      </c>
      <c r="H721" s="1">
        <v>0.24</v>
      </c>
      <c r="I721" s="9">
        <v>0.24</v>
      </c>
      <c r="J721" s="1" t="e">
        <f>IF(#REF! &gt;= 0.5, "50% or More", "Less than 50%")</f>
        <v>#REF!</v>
      </c>
      <c r="K721" s="12">
        <v>4.2</v>
      </c>
      <c r="L721" s="12">
        <f t="shared" si="58"/>
        <v>-0.18974771044587774</v>
      </c>
      <c r="M721" s="4">
        <v>93112</v>
      </c>
      <c r="N721" s="4">
        <f t="shared" si="55"/>
        <v>391070.4</v>
      </c>
      <c r="O721" s="4" t="str">
        <f t="shared" si="59"/>
        <v>1,000 or more</v>
      </c>
      <c r="P721" s="4">
        <f t="shared" si="56"/>
        <v>307176488</v>
      </c>
      <c r="Q721" t="s">
        <v>5905</v>
      </c>
      <c r="R721" t="s">
        <v>5906</v>
      </c>
      <c r="S721" t="s">
        <v>5907</v>
      </c>
      <c r="T721" t="s">
        <v>5908</v>
      </c>
      <c r="U721" t="s">
        <v>5909</v>
      </c>
      <c r="V721" t="s">
        <v>5910</v>
      </c>
      <c r="W721" t="s">
        <v>5911</v>
      </c>
      <c r="X721" t="s">
        <v>5912</v>
      </c>
    </row>
    <row r="722" spans="1:47" x14ac:dyDescent="0.4">
      <c r="A722" t="s">
        <v>5913</v>
      </c>
      <c r="B722" t="s">
        <v>5914</v>
      </c>
      <c r="C722" t="s">
        <v>3066</v>
      </c>
      <c r="D722" t="s">
        <v>13096</v>
      </c>
      <c r="E722" s="4">
        <v>1199</v>
      </c>
      <c r="F722" s="18">
        <v>5999</v>
      </c>
      <c r="G722" s="18" t="str">
        <f t="shared" si="57"/>
        <v>5000 and above</v>
      </c>
      <c r="H722" s="1">
        <v>0.8</v>
      </c>
      <c r="I722" s="9">
        <v>0.8</v>
      </c>
      <c r="J722" s="1" t="e">
        <f>IF(#REF! &gt;= 0.5, "50% or More", "Less than 50%")</f>
        <v>#REF!</v>
      </c>
      <c r="K722" s="12">
        <v>3.9</v>
      </c>
      <c r="L722" s="12">
        <f t="shared" si="58"/>
        <v>-0.18942853730057158</v>
      </c>
      <c r="M722" s="4">
        <v>47521</v>
      </c>
      <c r="N722" s="4">
        <f t="shared" si="55"/>
        <v>185331.9</v>
      </c>
      <c r="O722" s="4" t="str">
        <f t="shared" si="59"/>
        <v>1,000 or more</v>
      </c>
      <c r="P722" s="4">
        <f t="shared" si="56"/>
        <v>285078479</v>
      </c>
      <c r="Q722" t="s">
        <v>5915</v>
      </c>
      <c r="R722" t="s">
        <v>5916</v>
      </c>
      <c r="S722" t="s">
        <v>5917</v>
      </c>
      <c r="T722" t="s">
        <v>5918</v>
      </c>
      <c r="U722" t="s">
        <v>5919</v>
      </c>
      <c r="V722" t="s">
        <v>5920</v>
      </c>
      <c r="W722" t="s">
        <v>5921</v>
      </c>
      <c r="X722" t="s">
        <v>5922</v>
      </c>
    </row>
    <row r="723" spans="1:47" x14ac:dyDescent="0.4">
      <c r="A723" t="s">
        <v>5923</v>
      </c>
      <c r="B723" t="s">
        <v>5924</v>
      </c>
      <c r="C723" t="s">
        <v>5647</v>
      </c>
      <c r="D723" t="s">
        <v>13123</v>
      </c>
      <c r="E723" s="4">
        <v>399</v>
      </c>
      <c r="F723" s="18">
        <v>499</v>
      </c>
      <c r="G723" s="18" t="str">
        <f t="shared" si="57"/>
        <v>less than 500</v>
      </c>
      <c r="H723" s="1">
        <v>0.2</v>
      </c>
      <c r="I723" s="9">
        <v>0.2</v>
      </c>
      <c r="J723" s="1" t="e">
        <f>IF(#REF! &gt;= 0.5, "50% or More", "Less than 50%")</f>
        <v>#REF!</v>
      </c>
      <c r="K723" s="12">
        <v>4.3</v>
      </c>
      <c r="L723" s="12">
        <f t="shared" si="58"/>
        <v>-0.18846800776229475</v>
      </c>
      <c r="M723" s="4">
        <v>27201</v>
      </c>
      <c r="N723" s="4">
        <f t="shared" si="55"/>
        <v>116964.29999999999</v>
      </c>
      <c r="O723" s="4" t="str">
        <f t="shared" si="59"/>
        <v>1,000 or more</v>
      </c>
      <c r="P723" s="4">
        <f t="shared" si="56"/>
        <v>13573299</v>
      </c>
      <c r="Q723" t="s">
        <v>5925</v>
      </c>
      <c r="R723" t="s">
        <v>5926</v>
      </c>
      <c r="S723" t="s">
        <v>5927</v>
      </c>
      <c r="T723" t="s">
        <v>5928</v>
      </c>
      <c r="U723" t="s">
        <v>5929</v>
      </c>
      <c r="V723" t="s">
        <v>5930</v>
      </c>
      <c r="W723" t="s">
        <v>5931</v>
      </c>
      <c r="X723" t="s">
        <v>5932</v>
      </c>
    </row>
    <row r="724" spans="1:47" x14ac:dyDescent="0.4">
      <c r="A724" t="s">
        <v>213</v>
      </c>
      <c r="B724" t="s">
        <v>214</v>
      </c>
      <c r="C724" t="s">
        <v>129</v>
      </c>
      <c r="D724" t="s">
        <v>13081</v>
      </c>
      <c r="E724" s="4">
        <v>279</v>
      </c>
      <c r="F724" s="18">
        <v>499</v>
      </c>
      <c r="G724" s="18" t="str">
        <f t="shared" si="57"/>
        <v>less than 500</v>
      </c>
      <c r="H724" s="1">
        <v>0.44</v>
      </c>
      <c r="I724" s="9">
        <v>0.44</v>
      </c>
      <c r="J724" s="1" t="e">
        <f>IF(#REF! &gt;= 0.5, "50% or More", "Less than 50%")</f>
        <v>#REF!</v>
      </c>
      <c r="K724" s="12">
        <v>3.7</v>
      </c>
      <c r="L724" s="12">
        <f t="shared" si="58"/>
        <v>-0.18767438108901244</v>
      </c>
      <c r="M724" s="4">
        <v>10962</v>
      </c>
      <c r="N724" s="4">
        <f t="shared" si="55"/>
        <v>40559.4</v>
      </c>
      <c r="O724" s="4" t="str">
        <f t="shared" si="59"/>
        <v>1,000 or more</v>
      </c>
      <c r="P724" s="4">
        <f t="shared" si="56"/>
        <v>5470038</v>
      </c>
      <c r="Q724" t="s">
        <v>215</v>
      </c>
      <c r="R724" t="s">
        <v>216</v>
      </c>
      <c r="S724" t="s">
        <v>217</v>
      </c>
      <c r="T724" t="s">
        <v>218</v>
      </c>
      <c r="U724" t="s">
        <v>219</v>
      </c>
      <c r="V724" t="s">
        <v>220</v>
      </c>
      <c r="W724" t="s">
        <v>5933</v>
      </c>
      <c r="X724" t="s">
        <v>5934</v>
      </c>
      <c r="AM724" t="s">
        <v>13083</v>
      </c>
    </row>
    <row r="725" spans="1:47" x14ac:dyDescent="0.4">
      <c r="A725" t="s">
        <v>223</v>
      </c>
      <c r="B725" t="s">
        <v>224</v>
      </c>
      <c r="C725" t="s">
        <v>169</v>
      </c>
      <c r="D725" t="s">
        <v>13081</v>
      </c>
      <c r="E725" s="4">
        <v>13490</v>
      </c>
      <c r="F725" s="18">
        <v>22900</v>
      </c>
      <c r="G725" s="18" t="str">
        <f t="shared" si="57"/>
        <v>5000 and above</v>
      </c>
      <c r="H725" s="1">
        <v>0.41</v>
      </c>
      <c r="I725" s="9">
        <v>0.41</v>
      </c>
      <c r="J725" s="1" t="e">
        <f>IF(#REF! &gt;= 0.5, "50% or More", "Less than 50%")</f>
        <v>#REF!</v>
      </c>
      <c r="K725" s="12">
        <v>4.3</v>
      </c>
      <c r="L725" s="12">
        <f t="shared" si="58"/>
        <v>-0.18778729693298638</v>
      </c>
      <c r="M725" s="4">
        <v>16299</v>
      </c>
      <c r="N725" s="4">
        <f t="shared" si="55"/>
        <v>70085.7</v>
      </c>
      <c r="O725" s="4" t="str">
        <f t="shared" si="59"/>
        <v>1,000 or more</v>
      </c>
      <c r="P725" s="4">
        <f t="shared" si="56"/>
        <v>373247100</v>
      </c>
      <c r="Q725" t="s">
        <v>225</v>
      </c>
      <c r="R725" t="s">
        <v>226</v>
      </c>
      <c r="S725" t="s">
        <v>227</v>
      </c>
      <c r="T725" t="s">
        <v>228</v>
      </c>
      <c r="U725" t="s">
        <v>229</v>
      </c>
      <c r="V725" t="s">
        <v>230</v>
      </c>
      <c r="W725" t="s">
        <v>5935</v>
      </c>
      <c r="X725" t="s">
        <v>5936</v>
      </c>
    </row>
    <row r="726" spans="1:47" x14ac:dyDescent="0.4">
      <c r="A726" t="s">
        <v>5937</v>
      </c>
      <c r="B726" t="s">
        <v>5938</v>
      </c>
      <c r="C726" t="s">
        <v>4845</v>
      </c>
      <c r="D726" t="s">
        <v>13100</v>
      </c>
      <c r="E726" s="4">
        <v>279</v>
      </c>
      <c r="F726" s="18">
        <v>375</v>
      </c>
      <c r="G726" s="18" t="str">
        <f t="shared" si="57"/>
        <v>less than 500</v>
      </c>
      <c r="H726" s="1">
        <v>0.26</v>
      </c>
      <c r="I726" s="9">
        <v>0.26</v>
      </c>
      <c r="J726" s="1" t="e">
        <f>IF(#REF! &gt;= 0.5, "50% or More", "Less than 50%")</f>
        <v>#REF!</v>
      </c>
      <c r="K726" s="12">
        <v>4.3</v>
      </c>
      <c r="L726" s="12">
        <f t="shared" si="58"/>
        <v>-0.18775720883064778</v>
      </c>
      <c r="M726" s="4">
        <v>31534</v>
      </c>
      <c r="N726" s="4">
        <f t="shared" si="55"/>
        <v>135596.19999999998</v>
      </c>
      <c r="O726" s="4" t="str">
        <f t="shared" si="59"/>
        <v>1,000 or more</v>
      </c>
      <c r="P726" s="4">
        <f t="shared" si="56"/>
        <v>11825250</v>
      </c>
      <c r="Q726" t="s">
        <v>5939</v>
      </c>
      <c r="R726" t="s">
        <v>5940</v>
      </c>
      <c r="S726" t="s">
        <v>5941</v>
      </c>
      <c r="T726" t="s">
        <v>5942</v>
      </c>
      <c r="U726" t="s">
        <v>5943</v>
      </c>
      <c r="V726" t="s">
        <v>5944</v>
      </c>
      <c r="W726" t="s">
        <v>5945</v>
      </c>
      <c r="X726" t="s">
        <v>5946</v>
      </c>
    </row>
    <row r="727" spans="1:47" x14ac:dyDescent="0.4">
      <c r="A727" t="s">
        <v>5947</v>
      </c>
      <c r="B727" t="s">
        <v>5948</v>
      </c>
      <c r="C727" t="s">
        <v>2948</v>
      </c>
      <c r="D727" t="s">
        <v>13092</v>
      </c>
      <c r="E727" s="4">
        <v>2499</v>
      </c>
      <c r="F727" s="18">
        <v>4999</v>
      </c>
      <c r="G727" s="18" t="str">
        <f t="shared" si="57"/>
        <v>less than 5000</v>
      </c>
      <c r="H727" s="1">
        <v>0.5</v>
      </c>
      <c r="I727" s="9">
        <v>0.5</v>
      </c>
      <c r="J727" s="1" t="e">
        <f>IF(#REF! &gt;= 0.5, "50% or More", "Less than 50%")</f>
        <v>#REF!</v>
      </c>
      <c r="K727" s="12">
        <v>3.9</v>
      </c>
      <c r="L727" s="12">
        <f t="shared" si="58"/>
        <v>-0.18715271071002268</v>
      </c>
      <c r="M727" s="4">
        <v>7571</v>
      </c>
      <c r="N727" s="4">
        <f t="shared" si="55"/>
        <v>29526.899999999998</v>
      </c>
      <c r="O727" s="4" t="str">
        <f t="shared" si="59"/>
        <v>1,000 or more</v>
      </c>
      <c r="P727" s="4">
        <f t="shared" si="56"/>
        <v>37847429</v>
      </c>
      <c r="Q727" t="s">
        <v>5949</v>
      </c>
      <c r="R727" t="s">
        <v>4090</v>
      </c>
      <c r="S727" t="s">
        <v>4091</v>
      </c>
      <c r="T727" t="s">
        <v>4092</v>
      </c>
      <c r="U727" t="s">
        <v>4093</v>
      </c>
      <c r="V727" t="s">
        <v>4094</v>
      </c>
      <c r="W727" t="s">
        <v>5950</v>
      </c>
      <c r="X727" t="s">
        <v>5951</v>
      </c>
    </row>
    <row r="728" spans="1:47" x14ac:dyDescent="0.4">
      <c r="A728" t="s">
        <v>5952</v>
      </c>
      <c r="B728" t="s">
        <v>5953</v>
      </c>
      <c r="C728" t="s">
        <v>5623</v>
      </c>
      <c r="D728" t="s">
        <v>13103</v>
      </c>
      <c r="E728" s="4">
        <v>137</v>
      </c>
      <c r="F728" s="18">
        <v>160</v>
      </c>
      <c r="G728" s="18" t="str">
        <f t="shared" si="57"/>
        <v>less than 500</v>
      </c>
      <c r="H728" s="1">
        <v>0.14000000000000001</v>
      </c>
      <c r="I728" s="9">
        <v>0.14000000000000001</v>
      </c>
      <c r="J728" s="1" t="e">
        <f>IF(#REF! &gt;= 0.5, "50% or More", "Less than 50%")</f>
        <v>#REF!</v>
      </c>
      <c r="K728" s="12">
        <v>4.4000000000000004</v>
      </c>
      <c r="L728" s="12">
        <f t="shared" si="58"/>
        <v>-0.1869457301926917</v>
      </c>
      <c r="M728" s="4">
        <v>6537</v>
      </c>
      <c r="N728" s="4">
        <f t="shared" si="55"/>
        <v>28762.800000000003</v>
      </c>
      <c r="O728" s="4" t="str">
        <f t="shared" si="59"/>
        <v>1,000 or more</v>
      </c>
      <c r="P728" s="4">
        <f t="shared" si="56"/>
        <v>1045920</v>
      </c>
      <c r="Q728" t="s">
        <v>5954</v>
      </c>
      <c r="R728" t="s">
        <v>5955</v>
      </c>
      <c r="S728" t="s">
        <v>5956</v>
      </c>
      <c r="T728" t="s">
        <v>5957</v>
      </c>
      <c r="U728" t="s">
        <v>5958</v>
      </c>
      <c r="V728" t="s">
        <v>5959</v>
      </c>
      <c r="W728" t="s">
        <v>5960</v>
      </c>
      <c r="X728" t="s">
        <v>5961</v>
      </c>
      <c r="AM728" t="s">
        <v>13121</v>
      </c>
      <c r="AN728" t="s">
        <v>13122</v>
      </c>
      <c r="AU728" t="s">
        <v>13122</v>
      </c>
    </row>
    <row r="729" spans="1:47" x14ac:dyDescent="0.4">
      <c r="A729" t="s">
        <v>233</v>
      </c>
      <c r="B729" t="s">
        <v>234</v>
      </c>
      <c r="C729" t="s">
        <v>18</v>
      </c>
      <c r="D729" t="s">
        <v>13079</v>
      </c>
      <c r="E729" s="4">
        <v>59</v>
      </c>
      <c r="F729" s="18">
        <v>199</v>
      </c>
      <c r="G729" s="18" t="str">
        <f t="shared" si="57"/>
        <v>less than 500</v>
      </c>
      <c r="H729" s="1">
        <v>0.7</v>
      </c>
      <c r="I729" s="9">
        <v>0.7</v>
      </c>
      <c r="J729" s="1" t="e">
        <f>IF(#REF! &gt;= 0.5, "50% or More", "Less than 50%")</f>
        <v>#REF!</v>
      </c>
      <c r="K729" s="12">
        <v>4</v>
      </c>
      <c r="L729" s="12">
        <f t="shared" si="58"/>
        <v>-0.18544174923237017</v>
      </c>
      <c r="M729" s="4">
        <v>9377</v>
      </c>
      <c r="N729" s="4">
        <f t="shared" si="55"/>
        <v>37508</v>
      </c>
      <c r="O729" s="4" t="str">
        <f t="shared" si="59"/>
        <v>1,000 or more</v>
      </c>
      <c r="P729" s="4">
        <f t="shared" si="56"/>
        <v>1866023</v>
      </c>
      <c r="Q729" t="s">
        <v>235</v>
      </c>
      <c r="R729" t="s">
        <v>236</v>
      </c>
      <c r="S729" t="s">
        <v>237</v>
      </c>
      <c r="T729" t="s">
        <v>238</v>
      </c>
      <c r="U729" t="s">
        <v>239</v>
      </c>
      <c r="V729" t="s">
        <v>240</v>
      </c>
      <c r="W729" t="s">
        <v>241</v>
      </c>
      <c r="X729" t="s">
        <v>5962</v>
      </c>
    </row>
    <row r="730" spans="1:47" x14ac:dyDescent="0.4">
      <c r="A730" t="s">
        <v>5963</v>
      </c>
      <c r="B730" t="s">
        <v>5964</v>
      </c>
      <c r="C730" t="s">
        <v>5369</v>
      </c>
      <c r="D730" t="s">
        <v>13118</v>
      </c>
      <c r="E730" s="4">
        <v>299</v>
      </c>
      <c r="F730" s="18">
        <v>499</v>
      </c>
      <c r="G730" s="18" t="str">
        <f t="shared" si="57"/>
        <v>less than 500</v>
      </c>
      <c r="H730" s="1">
        <v>0.4</v>
      </c>
      <c r="I730" s="9">
        <v>0.4</v>
      </c>
      <c r="J730" s="1" t="e">
        <f>IF(#REF! &gt;= 0.5, "50% or More", "Less than 50%")</f>
        <v>#REF!</v>
      </c>
      <c r="K730" s="12">
        <v>4.5</v>
      </c>
      <c r="L730" s="12">
        <f t="shared" si="58"/>
        <v>-0.18518569966734622</v>
      </c>
      <c r="M730" s="4">
        <v>21010</v>
      </c>
      <c r="N730" s="4">
        <f t="shared" si="55"/>
        <v>94545</v>
      </c>
      <c r="O730" s="4" t="str">
        <f t="shared" si="59"/>
        <v>1,000 or more</v>
      </c>
      <c r="P730" s="4">
        <f t="shared" si="56"/>
        <v>10483990</v>
      </c>
      <c r="Q730" t="s">
        <v>5965</v>
      </c>
      <c r="R730" t="s">
        <v>5966</v>
      </c>
      <c r="S730" t="s">
        <v>5967</v>
      </c>
      <c r="T730" t="s">
        <v>5968</v>
      </c>
      <c r="U730" t="s">
        <v>5969</v>
      </c>
      <c r="V730" t="s">
        <v>5970</v>
      </c>
      <c r="W730" t="s">
        <v>5971</v>
      </c>
      <c r="X730" t="s">
        <v>5972</v>
      </c>
    </row>
    <row r="731" spans="1:47" x14ac:dyDescent="0.4">
      <c r="A731" t="s">
        <v>5973</v>
      </c>
      <c r="B731" t="s">
        <v>5974</v>
      </c>
      <c r="C731" t="s">
        <v>3066</v>
      </c>
      <c r="D731" t="s">
        <v>13096</v>
      </c>
      <c r="E731" s="4">
        <v>1799</v>
      </c>
      <c r="F731" s="18">
        <v>3999</v>
      </c>
      <c r="G731" s="18" t="str">
        <f t="shared" si="57"/>
        <v>less than 5000</v>
      </c>
      <c r="H731" s="1">
        <v>0.55000000000000004</v>
      </c>
      <c r="I731" s="9">
        <v>0.55000000000000004</v>
      </c>
      <c r="J731" s="1" t="e">
        <f>IF(#REF! &gt;= 0.5, "50% or More", "Less than 50%")</f>
        <v>#REF!</v>
      </c>
      <c r="K731" s="12">
        <v>3.9</v>
      </c>
      <c r="L731" s="12">
        <f t="shared" si="58"/>
        <v>-0.18514311446597714</v>
      </c>
      <c r="M731" s="4">
        <v>3517</v>
      </c>
      <c r="N731" s="4">
        <f t="shared" si="55"/>
        <v>13716.3</v>
      </c>
      <c r="O731" s="4" t="str">
        <f t="shared" si="59"/>
        <v>1,000 or more</v>
      </c>
      <c r="P731" s="4">
        <f t="shared" si="56"/>
        <v>14064483</v>
      </c>
      <c r="Q731" t="s">
        <v>5975</v>
      </c>
      <c r="R731" t="s">
        <v>5976</v>
      </c>
      <c r="S731" t="s">
        <v>5977</v>
      </c>
      <c r="T731" t="s">
        <v>5978</v>
      </c>
      <c r="U731" t="s">
        <v>5979</v>
      </c>
      <c r="V731" t="s">
        <v>5980</v>
      </c>
      <c r="W731" t="s">
        <v>5981</v>
      </c>
      <c r="X731" t="s">
        <v>5982</v>
      </c>
    </row>
    <row r="732" spans="1:47" x14ac:dyDescent="0.4">
      <c r="A732" t="s">
        <v>5983</v>
      </c>
      <c r="B732" t="s">
        <v>5984</v>
      </c>
      <c r="C732" t="s">
        <v>5515</v>
      </c>
      <c r="D732" t="s">
        <v>13091</v>
      </c>
      <c r="E732" s="4">
        <v>1999</v>
      </c>
      <c r="F732" s="18">
        <v>2999</v>
      </c>
      <c r="G732" s="18" t="str">
        <f t="shared" si="57"/>
        <v>less than 5000</v>
      </c>
      <c r="H732" s="1">
        <v>0.33</v>
      </c>
      <c r="I732" s="9">
        <v>0.33</v>
      </c>
      <c r="J732" s="1" t="e">
        <f>IF(#REF! &gt;= 0.5, "50% or More", "Less than 50%")</f>
        <v>#REF!</v>
      </c>
      <c r="K732" s="12">
        <v>4.3</v>
      </c>
      <c r="L732" s="12">
        <f t="shared" si="58"/>
        <v>-0.18477126202475247</v>
      </c>
      <c r="M732" s="4">
        <v>63899</v>
      </c>
      <c r="N732" s="4">
        <f t="shared" si="55"/>
        <v>274765.7</v>
      </c>
      <c r="O732" s="4" t="str">
        <f t="shared" si="59"/>
        <v>1,000 or more</v>
      </c>
      <c r="P732" s="4">
        <f t="shared" si="56"/>
        <v>191633101</v>
      </c>
      <c r="Q732" t="s">
        <v>5985</v>
      </c>
      <c r="R732" t="s">
        <v>5986</v>
      </c>
      <c r="S732" t="s">
        <v>5987</v>
      </c>
      <c r="T732" t="s">
        <v>5988</v>
      </c>
      <c r="U732" t="s">
        <v>5989</v>
      </c>
      <c r="V732" t="s">
        <v>5990</v>
      </c>
      <c r="W732" t="s">
        <v>5991</v>
      </c>
      <c r="X732" t="s">
        <v>5992</v>
      </c>
    </row>
    <row r="733" spans="1:47" x14ac:dyDescent="0.4">
      <c r="A733" t="s">
        <v>252</v>
      </c>
      <c r="B733" t="s">
        <v>253</v>
      </c>
      <c r="C733" t="s">
        <v>129</v>
      </c>
      <c r="D733" t="s">
        <v>13081</v>
      </c>
      <c r="E733" s="4">
        <v>199</v>
      </c>
      <c r="F733" s="18">
        <v>699</v>
      </c>
      <c r="G733" s="18" t="str">
        <f t="shared" si="57"/>
        <v>less than 1000</v>
      </c>
      <c r="H733" s="1">
        <v>0.72</v>
      </c>
      <c r="I733" s="9">
        <v>0.72</v>
      </c>
      <c r="J733" s="1" t="e">
        <f>IF(#REF! &gt;= 0.5, "50% or More", "Less than 50%")</f>
        <v>#REF!</v>
      </c>
      <c r="K733" s="12">
        <v>4.2</v>
      </c>
      <c r="L733" s="12">
        <f t="shared" si="58"/>
        <v>-0.18441384453567813</v>
      </c>
      <c r="M733" s="4">
        <v>12153</v>
      </c>
      <c r="N733" s="4">
        <f t="shared" si="55"/>
        <v>51042.6</v>
      </c>
      <c r="O733" s="4" t="str">
        <f t="shared" si="59"/>
        <v>1,000 or more</v>
      </c>
      <c r="P733" s="4">
        <f t="shared" si="56"/>
        <v>8494947</v>
      </c>
      <c r="Q733" t="s">
        <v>254</v>
      </c>
      <c r="R733" t="s">
        <v>255</v>
      </c>
      <c r="S733" t="s">
        <v>256</v>
      </c>
      <c r="T733" t="s">
        <v>257</v>
      </c>
      <c r="U733" t="s">
        <v>258</v>
      </c>
      <c r="V733" t="s">
        <v>259</v>
      </c>
      <c r="W733" t="s">
        <v>260</v>
      </c>
      <c r="X733" t="s">
        <v>5993</v>
      </c>
      <c r="AM733" t="s">
        <v>13083</v>
      </c>
    </row>
    <row r="734" spans="1:47" x14ac:dyDescent="0.4">
      <c r="A734" t="s">
        <v>5994</v>
      </c>
      <c r="B734" t="s">
        <v>5995</v>
      </c>
      <c r="C734" t="s">
        <v>5996</v>
      </c>
      <c r="D734" t="s">
        <v>13127</v>
      </c>
      <c r="E734" s="4">
        <v>399</v>
      </c>
      <c r="F734" s="18">
        <v>1499</v>
      </c>
      <c r="G734" s="18" t="str">
        <f t="shared" si="57"/>
        <v>less than 5000</v>
      </c>
      <c r="H734" s="1">
        <v>0.73</v>
      </c>
      <c r="I734" s="9">
        <v>0.73</v>
      </c>
      <c r="J734" s="1" t="e">
        <f>IF(#REF! &gt;= 0.5, "50% or More", "Less than 50%")</f>
        <v>#REF!</v>
      </c>
      <c r="K734" s="12">
        <v>4.0999999999999996</v>
      </c>
      <c r="L734" s="12">
        <f t="shared" si="58"/>
        <v>-0.18535869692289139</v>
      </c>
      <c r="M734" s="4">
        <v>5730</v>
      </c>
      <c r="N734" s="4">
        <f t="shared" si="55"/>
        <v>23492.999999999996</v>
      </c>
      <c r="O734" s="4" t="str">
        <f t="shared" si="59"/>
        <v>1,000 or more</v>
      </c>
      <c r="P734" s="4">
        <f t="shared" si="56"/>
        <v>8589270</v>
      </c>
      <c r="Q734" t="s">
        <v>5997</v>
      </c>
      <c r="R734" t="s">
        <v>5998</v>
      </c>
      <c r="S734" t="s">
        <v>5999</v>
      </c>
      <c r="T734" t="s">
        <v>6000</v>
      </c>
      <c r="U734" t="s">
        <v>6001</v>
      </c>
      <c r="V734" t="s">
        <v>6002</v>
      </c>
      <c r="W734" t="s">
        <v>6003</v>
      </c>
      <c r="X734" t="s">
        <v>6004</v>
      </c>
    </row>
    <row r="735" spans="1:47" x14ac:dyDescent="0.4">
      <c r="A735" t="s">
        <v>6005</v>
      </c>
      <c r="B735" t="s">
        <v>6006</v>
      </c>
      <c r="C735" t="s">
        <v>6007</v>
      </c>
      <c r="D735" t="s">
        <v>13115</v>
      </c>
      <c r="E735" s="4">
        <v>1699</v>
      </c>
      <c r="F735" s="18">
        <v>3999</v>
      </c>
      <c r="G735" s="18" t="str">
        <f t="shared" si="57"/>
        <v>less than 5000</v>
      </c>
      <c r="H735" s="1">
        <v>0.57999999999999996</v>
      </c>
      <c r="I735" s="9">
        <v>0.57999999999999996</v>
      </c>
      <c r="J735" s="1" t="e">
        <f>IF(#REF! &gt;= 0.5, "50% or More", "Less than 50%")</f>
        <v>#REF!</v>
      </c>
      <c r="K735" s="12">
        <v>4.2</v>
      </c>
      <c r="L735" s="12">
        <f t="shared" si="58"/>
        <v>-0.18571331571241143</v>
      </c>
      <c r="M735" s="4">
        <v>25488</v>
      </c>
      <c r="N735" s="4">
        <f t="shared" si="55"/>
        <v>107049.60000000001</v>
      </c>
      <c r="O735" s="4" t="str">
        <f t="shared" si="59"/>
        <v>1,000 or more</v>
      </c>
      <c r="P735" s="4">
        <f t="shared" si="56"/>
        <v>101926512</v>
      </c>
      <c r="Q735" t="s">
        <v>6008</v>
      </c>
      <c r="R735" t="s">
        <v>6009</v>
      </c>
      <c r="S735" t="s">
        <v>6010</v>
      </c>
      <c r="T735" t="s">
        <v>6011</v>
      </c>
      <c r="U735" t="s">
        <v>6012</v>
      </c>
      <c r="V735" t="s">
        <v>6013</v>
      </c>
      <c r="W735" t="s">
        <v>6014</v>
      </c>
      <c r="X735" t="s">
        <v>6015</v>
      </c>
    </row>
    <row r="736" spans="1:47" x14ac:dyDescent="0.4">
      <c r="A736" t="s">
        <v>6016</v>
      </c>
      <c r="B736" t="s">
        <v>6017</v>
      </c>
      <c r="C736" t="s">
        <v>4845</v>
      </c>
      <c r="D736" t="s">
        <v>13100</v>
      </c>
      <c r="E736" s="4">
        <v>699</v>
      </c>
      <c r="F736" s="18">
        <v>995</v>
      </c>
      <c r="G736" s="18" t="str">
        <f t="shared" si="57"/>
        <v>less than 1000</v>
      </c>
      <c r="H736" s="1">
        <v>0.3</v>
      </c>
      <c r="I736" s="9">
        <v>0.3</v>
      </c>
      <c r="J736" s="1" t="e">
        <f>IF(#REF! &gt;= 0.5, "50% or More", "Less than 50%")</f>
        <v>#REF!</v>
      </c>
      <c r="K736" s="12">
        <v>4.5</v>
      </c>
      <c r="L736" s="12">
        <f t="shared" si="58"/>
        <v>-0.18615330792545412</v>
      </c>
      <c r="M736" s="4">
        <v>54405</v>
      </c>
      <c r="N736" s="4">
        <f t="shared" si="55"/>
        <v>244822.5</v>
      </c>
      <c r="O736" s="4" t="str">
        <f t="shared" si="59"/>
        <v>1,000 or more</v>
      </c>
      <c r="P736" s="4">
        <f t="shared" si="56"/>
        <v>54132975</v>
      </c>
      <c r="Q736" t="s">
        <v>6018</v>
      </c>
      <c r="R736" t="s">
        <v>6019</v>
      </c>
      <c r="S736" t="s">
        <v>6020</v>
      </c>
      <c r="T736" t="s">
        <v>6021</v>
      </c>
      <c r="U736" t="s">
        <v>6022</v>
      </c>
      <c r="V736" t="s">
        <v>6023</v>
      </c>
      <c r="W736" t="s">
        <v>6024</v>
      </c>
      <c r="X736" t="s">
        <v>6025</v>
      </c>
    </row>
    <row r="737" spans="1:24" x14ac:dyDescent="0.4">
      <c r="A737" t="s">
        <v>4040</v>
      </c>
      <c r="B737" t="s">
        <v>4041</v>
      </c>
      <c r="C737" t="s">
        <v>3638</v>
      </c>
      <c r="D737" t="s">
        <v>13093</v>
      </c>
      <c r="E737" s="4">
        <v>95</v>
      </c>
      <c r="F737" s="18">
        <v>499</v>
      </c>
      <c r="G737" s="18" t="str">
        <f t="shared" si="57"/>
        <v>less than 500</v>
      </c>
      <c r="H737" s="1">
        <v>0.81</v>
      </c>
      <c r="I737" s="9">
        <v>0.81</v>
      </c>
      <c r="J737" s="1" t="e">
        <f>IF(#REF! &gt;= 0.5, "50% or More", "Less than 50%")</f>
        <v>#REF!</v>
      </c>
      <c r="K737" s="12">
        <v>4.2</v>
      </c>
      <c r="L737" s="12">
        <f t="shared" si="58"/>
        <v>-0.18530631060293462</v>
      </c>
      <c r="M737" s="4">
        <v>1949</v>
      </c>
      <c r="N737" s="4">
        <f t="shared" si="55"/>
        <v>8185.8</v>
      </c>
      <c r="O737" s="4" t="str">
        <f t="shared" si="59"/>
        <v>1,000 or more</v>
      </c>
      <c r="P737" s="4">
        <f t="shared" si="56"/>
        <v>972551</v>
      </c>
      <c r="Q737" t="s">
        <v>4042</v>
      </c>
      <c r="R737" t="s">
        <v>4043</v>
      </c>
      <c r="S737" t="s">
        <v>4044</v>
      </c>
      <c r="T737" t="s">
        <v>4045</v>
      </c>
      <c r="U737" t="s">
        <v>4046</v>
      </c>
      <c r="V737" t="s">
        <v>4047</v>
      </c>
      <c r="W737" t="s">
        <v>6026</v>
      </c>
      <c r="X737" t="s">
        <v>6027</v>
      </c>
    </row>
    <row r="738" spans="1:24" x14ac:dyDescent="0.4">
      <c r="A738" t="s">
        <v>6028</v>
      </c>
      <c r="B738" t="s">
        <v>6029</v>
      </c>
      <c r="C738" t="s">
        <v>5443</v>
      </c>
      <c r="D738" t="s">
        <v>13120</v>
      </c>
      <c r="E738" s="4">
        <v>1149</v>
      </c>
      <c r="F738" s="18">
        <v>1699</v>
      </c>
      <c r="G738" s="18" t="str">
        <f t="shared" si="57"/>
        <v>less than 5000</v>
      </c>
      <c r="H738" s="1">
        <v>0.32</v>
      </c>
      <c r="I738" s="9">
        <v>0.32</v>
      </c>
      <c r="J738" s="1" t="e">
        <f>IF(#REF! &gt;= 0.5, "50% or More", "Less than 50%")</f>
        <v>#REF!</v>
      </c>
      <c r="K738" s="12">
        <v>4.2</v>
      </c>
      <c r="L738" s="12">
        <f t="shared" si="58"/>
        <v>-0.18666055138331347</v>
      </c>
      <c r="M738" s="4">
        <v>122478</v>
      </c>
      <c r="N738" s="4">
        <f t="shared" si="55"/>
        <v>514407.60000000003</v>
      </c>
      <c r="O738" s="4" t="str">
        <f t="shared" si="59"/>
        <v>1,000 or more</v>
      </c>
      <c r="P738" s="4">
        <f t="shared" si="56"/>
        <v>208090122</v>
      </c>
      <c r="Q738" t="s">
        <v>6030</v>
      </c>
      <c r="R738" t="s">
        <v>6031</v>
      </c>
      <c r="S738" t="s">
        <v>6032</v>
      </c>
      <c r="T738" t="s">
        <v>6033</v>
      </c>
      <c r="U738" t="s">
        <v>6034</v>
      </c>
      <c r="V738" t="s">
        <v>6035</v>
      </c>
      <c r="W738" t="s">
        <v>6036</v>
      </c>
      <c r="X738" t="s">
        <v>6037</v>
      </c>
    </row>
    <row r="739" spans="1:24" x14ac:dyDescent="0.4">
      <c r="A739" t="s">
        <v>6038</v>
      </c>
      <c r="B739" t="s">
        <v>6039</v>
      </c>
      <c r="C739" t="s">
        <v>5102</v>
      </c>
      <c r="D739" t="s">
        <v>13100</v>
      </c>
      <c r="E739" s="4">
        <v>1495</v>
      </c>
      <c r="F739" s="18">
        <v>1995</v>
      </c>
      <c r="G739" s="18" t="str">
        <f t="shared" si="57"/>
        <v>less than 5000</v>
      </c>
      <c r="H739" s="1">
        <v>0.25</v>
      </c>
      <c r="I739" s="9">
        <v>0.25</v>
      </c>
      <c r="J739" s="1" t="e">
        <f>IF(#REF! &gt;= 0.5, "50% or More", "Less than 50%")</f>
        <v>#REF!</v>
      </c>
      <c r="K739" s="12">
        <v>4.3</v>
      </c>
      <c r="L739" s="12">
        <f t="shared" si="58"/>
        <v>-0.18645004594161615</v>
      </c>
      <c r="M739" s="4">
        <v>7241</v>
      </c>
      <c r="N739" s="4">
        <f t="shared" si="55"/>
        <v>31136.3</v>
      </c>
      <c r="O739" s="4" t="str">
        <f t="shared" si="59"/>
        <v>1,000 or more</v>
      </c>
      <c r="P739" s="4">
        <f t="shared" si="56"/>
        <v>14445795</v>
      </c>
      <c r="Q739" t="s">
        <v>6040</v>
      </c>
      <c r="R739" t="s">
        <v>6041</v>
      </c>
      <c r="S739" t="s">
        <v>6042</v>
      </c>
      <c r="T739" t="s">
        <v>6043</v>
      </c>
      <c r="U739" t="s">
        <v>6044</v>
      </c>
      <c r="V739" t="s">
        <v>6045</v>
      </c>
      <c r="W739" t="s">
        <v>6046</v>
      </c>
      <c r="X739" t="s">
        <v>6047</v>
      </c>
    </row>
    <row r="740" spans="1:24" x14ac:dyDescent="0.4">
      <c r="A740" t="s">
        <v>6048</v>
      </c>
      <c r="B740" t="s">
        <v>6049</v>
      </c>
      <c r="C740" t="s">
        <v>4876</v>
      </c>
      <c r="D740" t="s">
        <v>13098</v>
      </c>
      <c r="E740" s="4">
        <v>849</v>
      </c>
      <c r="F740" s="18">
        <v>4999</v>
      </c>
      <c r="G740" s="18" t="str">
        <f t="shared" si="57"/>
        <v>less than 5000</v>
      </c>
      <c r="H740" s="1">
        <v>0.83</v>
      </c>
      <c r="I740" s="9">
        <v>0.83</v>
      </c>
      <c r="J740" s="1" t="e">
        <f>IF(#REF! &gt;= 0.5, "50% or More", "Less than 50%")</f>
        <v>#REF!</v>
      </c>
      <c r="K740" s="12">
        <v>4</v>
      </c>
      <c r="L740" s="12">
        <f t="shared" si="58"/>
        <v>-0.1857987312977735</v>
      </c>
      <c r="M740" s="4">
        <v>20457</v>
      </c>
      <c r="N740" s="4">
        <f t="shared" si="55"/>
        <v>81828</v>
      </c>
      <c r="O740" s="4" t="str">
        <f t="shared" si="59"/>
        <v>1,000 or more</v>
      </c>
      <c r="P740" s="4">
        <f t="shared" si="56"/>
        <v>102264543</v>
      </c>
      <c r="Q740" t="s">
        <v>6050</v>
      </c>
      <c r="R740" t="s">
        <v>6051</v>
      </c>
      <c r="S740" t="s">
        <v>6052</v>
      </c>
      <c r="T740" t="s">
        <v>6053</v>
      </c>
      <c r="U740" t="s">
        <v>6054</v>
      </c>
      <c r="V740" t="s">
        <v>6055</v>
      </c>
      <c r="W740" t="s">
        <v>6056</v>
      </c>
      <c r="X740" t="s">
        <v>6057</v>
      </c>
    </row>
    <row r="741" spans="1:24" x14ac:dyDescent="0.4">
      <c r="A741" t="s">
        <v>6058</v>
      </c>
      <c r="B741" t="s">
        <v>6059</v>
      </c>
      <c r="C741" t="s">
        <v>6060</v>
      </c>
      <c r="D741" t="s">
        <v>13110</v>
      </c>
      <c r="E741" s="4">
        <v>440</v>
      </c>
      <c r="F741" s="18">
        <v>440</v>
      </c>
      <c r="G741" s="18" t="str">
        <f t="shared" si="57"/>
        <v>less than 500</v>
      </c>
      <c r="H741" s="1">
        <v>0</v>
      </c>
      <c r="I741" s="9">
        <v>0</v>
      </c>
      <c r="J741" s="1" t="e">
        <f>IF(#REF! &gt;= 0.5, "50% or More", "Less than 50%")</f>
        <v>#REF!</v>
      </c>
      <c r="K741" s="12">
        <v>4.5</v>
      </c>
      <c r="L741" s="12">
        <f t="shared" si="58"/>
        <v>-0.18558212697600937</v>
      </c>
      <c r="M741" s="4">
        <v>8610</v>
      </c>
      <c r="N741" s="4">
        <f t="shared" si="55"/>
        <v>38745</v>
      </c>
      <c r="O741" s="4" t="str">
        <f t="shared" si="59"/>
        <v>1,000 or more</v>
      </c>
      <c r="P741" s="4">
        <f t="shared" si="56"/>
        <v>3788400</v>
      </c>
      <c r="Q741" t="s">
        <v>6061</v>
      </c>
      <c r="R741" t="s">
        <v>6062</v>
      </c>
      <c r="S741" t="s">
        <v>6063</v>
      </c>
      <c r="T741" t="s">
        <v>6064</v>
      </c>
      <c r="U741" t="s">
        <v>6065</v>
      </c>
      <c r="V741" t="s">
        <v>6066</v>
      </c>
      <c r="W741" t="s">
        <v>6067</v>
      </c>
      <c r="X741" t="s">
        <v>6068</v>
      </c>
    </row>
    <row r="742" spans="1:24" x14ac:dyDescent="0.4">
      <c r="A742" t="s">
        <v>4009</v>
      </c>
      <c r="B742" t="s">
        <v>4010</v>
      </c>
      <c r="C742" t="s">
        <v>3867</v>
      </c>
      <c r="D742" t="s">
        <v>13093</v>
      </c>
      <c r="E742" s="4">
        <v>349</v>
      </c>
      <c r="F742" s="18">
        <v>999</v>
      </c>
      <c r="G742" s="18" t="str">
        <f t="shared" si="57"/>
        <v>less than 1000</v>
      </c>
      <c r="H742" s="1">
        <v>0.65</v>
      </c>
      <c r="I742" s="9">
        <v>0.65</v>
      </c>
      <c r="J742" s="1" t="e">
        <f>IF(#REF! &gt;= 0.5, "50% or More", "Less than 50%")</f>
        <v>#REF!</v>
      </c>
      <c r="K742" s="12">
        <v>3.8</v>
      </c>
      <c r="L742" s="12">
        <f t="shared" si="58"/>
        <v>-0.1826100426564177</v>
      </c>
      <c r="M742" s="4">
        <v>16557</v>
      </c>
      <c r="N742" s="4">
        <f t="shared" si="55"/>
        <v>62916.6</v>
      </c>
      <c r="O742" s="4" t="str">
        <f t="shared" si="59"/>
        <v>1,000 or more</v>
      </c>
      <c r="P742" s="4">
        <f t="shared" si="56"/>
        <v>16540443</v>
      </c>
      <c r="Q742" t="s">
        <v>4011</v>
      </c>
      <c r="R742" t="s">
        <v>4012</v>
      </c>
      <c r="S742" t="s">
        <v>4013</v>
      </c>
      <c r="T742" t="s">
        <v>4014</v>
      </c>
      <c r="U742" t="s">
        <v>4015</v>
      </c>
      <c r="V742" t="s">
        <v>4016</v>
      </c>
      <c r="W742" t="s">
        <v>6069</v>
      </c>
      <c r="X742" t="s">
        <v>6070</v>
      </c>
    </row>
    <row r="743" spans="1:24" x14ac:dyDescent="0.4">
      <c r="A743" t="s">
        <v>6071</v>
      </c>
      <c r="B743" t="s">
        <v>6072</v>
      </c>
      <c r="C743" t="s">
        <v>4876</v>
      </c>
      <c r="D743" t="s">
        <v>13098</v>
      </c>
      <c r="E743" s="4">
        <v>599</v>
      </c>
      <c r="F743" s="18">
        <v>3999</v>
      </c>
      <c r="G743" s="18" t="str">
        <f t="shared" si="57"/>
        <v>less than 5000</v>
      </c>
      <c r="H743" s="1">
        <v>0.85</v>
      </c>
      <c r="I743" s="9">
        <v>0.85</v>
      </c>
      <c r="J743" s="1" t="e">
        <f>IF(#REF! &gt;= 0.5, "50% or More", "Less than 50%")</f>
        <v>#REF!</v>
      </c>
      <c r="K743" s="12">
        <v>3.9</v>
      </c>
      <c r="L743" s="12">
        <f t="shared" si="58"/>
        <v>-0.18154359494410421</v>
      </c>
      <c r="M743" s="4">
        <v>1087</v>
      </c>
      <c r="N743" s="4">
        <f t="shared" si="55"/>
        <v>4239.3</v>
      </c>
      <c r="O743" s="4" t="str">
        <f t="shared" si="59"/>
        <v>1,000 or more</v>
      </c>
      <c r="P743" s="4">
        <f t="shared" si="56"/>
        <v>4346913</v>
      </c>
      <c r="Q743" t="s">
        <v>6073</v>
      </c>
      <c r="R743" t="s">
        <v>6074</v>
      </c>
      <c r="S743" t="s">
        <v>6075</v>
      </c>
      <c r="T743" t="s">
        <v>6076</v>
      </c>
      <c r="U743" t="s">
        <v>6077</v>
      </c>
      <c r="V743" t="s">
        <v>6078</v>
      </c>
      <c r="W743" t="s">
        <v>6079</v>
      </c>
      <c r="X743" t="s">
        <v>6080</v>
      </c>
    </row>
    <row r="744" spans="1:24" x14ac:dyDescent="0.4">
      <c r="A744" t="s">
        <v>6081</v>
      </c>
      <c r="B744" t="s">
        <v>6082</v>
      </c>
      <c r="C744" t="s">
        <v>5698</v>
      </c>
      <c r="D744" t="s">
        <v>13088</v>
      </c>
      <c r="E744" s="4">
        <v>149</v>
      </c>
      <c r="F744" s="18">
        <v>399</v>
      </c>
      <c r="G744" s="18" t="str">
        <f t="shared" si="57"/>
        <v>less than 500</v>
      </c>
      <c r="H744" s="1">
        <v>0.63</v>
      </c>
      <c r="I744" s="9">
        <v>0.63</v>
      </c>
      <c r="J744" s="1" t="e">
        <f>IF(#REF! &gt;= 0.5, "50% or More", "Less than 50%")</f>
        <v>#REF!</v>
      </c>
      <c r="K744" s="12">
        <v>4</v>
      </c>
      <c r="L744" s="12">
        <f t="shared" si="58"/>
        <v>-0.18047806443537168</v>
      </c>
      <c r="M744" s="4">
        <v>1540</v>
      </c>
      <c r="N744" s="4">
        <f t="shared" si="55"/>
        <v>6160</v>
      </c>
      <c r="O744" s="4" t="str">
        <f t="shared" si="59"/>
        <v>1,000 or more</v>
      </c>
      <c r="P744" s="4">
        <f t="shared" si="56"/>
        <v>614460</v>
      </c>
      <c r="Q744" t="s">
        <v>6083</v>
      </c>
      <c r="R744" t="s">
        <v>6084</v>
      </c>
      <c r="S744" t="s">
        <v>6085</v>
      </c>
      <c r="T744" t="s">
        <v>6086</v>
      </c>
      <c r="U744" t="s">
        <v>6087</v>
      </c>
      <c r="V744" t="s">
        <v>6088</v>
      </c>
      <c r="W744" t="s">
        <v>6089</v>
      </c>
      <c r="X744" t="s">
        <v>6090</v>
      </c>
    </row>
    <row r="745" spans="1:24" x14ac:dyDescent="0.4">
      <c r="A745" t="s">
        <v>6091</v>
      </c>
      <c r="B745" t="s">
        <v>6092</v>
      </c>
      <c r="C745" t="s">
        <v>4856</v>
      </c>
      <c r="D745" t="s">
        <v>13100</v>
      </c>
      <c r="E745" s="4">
        <v>289</v>
      </c>
      <c r="F745" s="18">
        <v>999</v>
      </c>
      <c r="G745" s="18" t="str">
        <f t="shared" si="57"/>
        <v>less than 1000</v>
      </c>
      <c r="H745" s="1">
        <v>0.71</v>
      </c>
      <c r="I745" s="9">
        <v>0.71</v>
      </c>
      <c r="J745" s="1" t="e">
        <f>IF(#REF! &gt;= 0.5, "50% or More", "Less than 50%")</f>
        <v>#REF!</v>
      </c>
      <c r="K745" s="12">
        <v>4.0999999999999996</v>
      </c>
      <c r="L745" s="12">
        <f t="shared" si="58"/>
        <v>-0.18024925649254642</v>
      </c>
      <c r="M745" s="4">
        <v>401</v>
      </c>
      <c r="N745" s="4">
        <f t="shared" si="55"/>
        <v>1644.1</v>
      </c>
      <c r="O745" s="4" t="str">
        <f t="shared" si="59"/>
        <v>less than 1,000</v>
      </c>
      <c r="P745" s="4">
        <f t="shared" si="56"/>
        <v>400599</v>
      </c>
      <c r="Q745" t="s">
        <v>6093</v>
      </c>
      <c r="R745" t="s">
        <v>6094</v>
      </c>
      <c r="S745" t="s">
        <v>6095</v>
      </c>
      <c r="T745" t="s">
        <v>6096</v>
      </c>
      <c r="U745" t="s">
        <v>6097</v>
      </c>
      <c r="V745" t="s">
        <v>6098</v>
      </c>
      <c r="W745" t="s">
        <v>6099</v>
      </c>
      <c r="X745" t="s">
        <v>6100</v>
      </c>
    </row>
    <row r="746" spans="1:24" x14ac:dyDescent="0.4">
      <c r="A746" t="s">
        <v>6101</v>
      </c>
      <c r="B746" t="s">
        <v>6102</v>
      </c>
      <c r="C746" t="s">
        <v>6103</v>
      </c>
      <c r="D746" t="s">
        <v>13128</v>
      </c>
      <c r="E746" s="4">
        <v>179</v>
      </c>
      <c r="F746" s="18">
        <v>499</v>
      </c>
      <c r="G746" s="18" t="str">
        <f t="shared" si="57"/>
        <v>less than 500</v>
      </c>
      <c r="H746" s="1">
        <v>0.64</v>
      </c>
      <c r="I746" s="9">
        <v>0.64</v>
      </c>
      <c r="J746" s="1" t="e">
        <f>IF(#REF! &gt;= 0.5, "50% or More", "Less than 50%")</f>
        <v>#REF!</v>
      </c>
      <c r="K746" s="12">
        <v>3.4</v>
      </c>
      <c r="L746" s="12">
        <f t="shared" si="58"/>
        <v>-0.1805754649161099</v>
      </c>
      <c r="M746" s="4">
        <v>9385</v>
      </c>
      <c r="N746" s="4">
        <f t="shared" si="55"/>
        <v>31909</v>
      </c>
      <c r="O746" s="4" t="str">
        <f t="shared" si="59"/>
        <v>1,000 or more</v>
      </c>
      <c r="P746" s="4">
        <f t="shared" si="56"/>
        <v>4683115</v>
      </c>
      <c r="Q746" t="s">
        <v>6104</v>
      </c>
      <c r="R746" t="s">
        <v>6105</v>
      </c>
      <c r="S746" t="s">
        <v>6106</v>
      </c>
      <c r="T746" t="s">
        <v>6107</v>
      </c>
      <c r="U746" t="s">
        <v>6108</v>
      </c>
      <c r="V746" t="s">
        <v>6109</v>
      </c>
      <c r="W746" t="s">
        <v>6110</v>
      </c>
      <c r="X746" t="s">
        <v>6111</v>
      </c>
    </row>
    <row r="747" spans="1:24" x14ac:dyDescent="0.4">
      <c r="A747" t="s">
        <v>6112</v>
      </c>
      <c r="B747" t="s">
        <v>6113</v>
      </c>
      <c r="C747" t="s">
        <v>2948</v>
      </c>
      <c r="D747" t="s">
        <v>13092</v>
      </c>
      <c r="E747" s="4">
        <v>1499</v>
      </c>
      <c r="F747" s="18">
        <v>4999</v>
      </c>
      <c r="G747" s="18" t="str">
        <f t="shared" si="57"/>
        <v>less than 5000</v>
      </c>
      <c r="H747" s="1">
        <v>0.7</v>
      </c>
      <c r="I747" s="9">
        <v>0.7</v>
      </c>
      <c r="J747" s="1" t="e">
        <f>IF(#REF! &gt;= 0.5, "50% or More", "Less than 50%")</f>
        <v>#REF!</v>
      </c>
      <c r="K747" s="12">
        <v>4</v>
      </c>
      <c r="L747" s="12">
        <f t="shared" si="58"/>
        <v>-0.17822190855050063</v>
      </c>
      <c r="M747" s="4">
        <v>92588</v>
      </c>
      <c r="N747" s="4">
        <f t="shared" si="55"/>
        <v>370352</v>
      </c>
      <c r="O747" s="4" t="str">
        <f t="shared" si="59"/>
        <v>1,000 or more</v>
      </c>
      <c r="P747" s="4">
        <f t="shared" si="56"/>
        <v>462847412</v>
      </c>
      <c r="Q747" t="s">
        <v>6114</v>
      </c>
      <c r="R747" t="s">
        <v>4217</v>
      </c>
      <c r="S747" t="s">
        <v>4218</v>
      </c>
      <c r="T747" t="s">
        <v>4219</v>
      </c>
      <c r="U747" t="s">
        <v>4220</v>
      </c>
      <c r="V747" t="s">
        <v>4221</v>
      </c>
      <c r="W747" t="s">
        <v>6115</v>
      </c>
      <c r="X747" t="s">
        <v>6116</v>
      </c>
    </row>
    <row r="748" spans="1:24" x14ac:dyDescent="0.4">
      <c r="A748" t="s">
        <v>6117</v>
      </c>
      <c r="B748" t="s">
        <v>6118</v>
      </c>
      <c r="C748" t="s">
        <v>3066</v>
      </c>
      <c r="D748" t="s">
        <v>13096</v>
      </c>
      <c r="E748" s="4">
        <v>399</v>
      </c>
      <c r="F748" s="18">
        <v>699</v>
      </c>
      <c r="G748" s="18" t="str">
        <f t="shared" si="57"/>
        <v>less than 1000</v>
      </c>
      <c r="H748" s="1">
        <v>0.43</v>
      </c>
      <c r="I748" s="9">
        <v>0.43</v>
      </c>
      <c r="J748" s="1" t="e">
        <f>IF(#REF! &gt;= 0.5, "50% or More", "Less than 50%")</f>
        <v>#REF!</v>
      </c>
      <c r="K748" s="12">
        <v>3.4</v>
      </c>
      <c r="L748" s="12">
        <f t="shared" si="58"/>
        <v>-0.17795531027079206</v>
      </c>
      <c r="M748" s="4">
        <v>3454</v>
      </c>
      <c r="N748" s="4">
        <f t="shared" si="55"/>
        <v>11743.6</v>
      </c>
      <c r="O748" s="4" t="str">
        <f t="shared" si="59"/>
        <v>1,000 or more</v>
      </c>
      <c r="P748" s="4">
        <f t="shared" si="56"/>
        <v>2414346</v>
      </c>
      <c r="Q748" t="s">
        <v>6119</v>
      </c>
      <c r="R748" t="s">
        <v>6120</v>
      </c>
      <c r="S748" t="s">
        <v>6121</v>
      </c>
      <c r="T748" t="s">
        <v>6122</v>
      </c>
      <c r="U748" t="s">
        <v>6123</v>
      </c>
      <c r="V748" t="s">
        <v>6124</v>
      </c>
      <c r="W748" t="s">
        <v>6125</v>
      </c>
      <c r="X748" t="s">
        <v>6126</v>
      </c>
    </row>
    <row r="749" spans="1:24" x14ac:dyDescent="0.4">
      <c r="A749" t="s">
        <v>6127</v>
      </c>
      <c r="B749" t="s">
        <v>6128</v>
      </c>
      <c r="C749" t="s">
        <v>5336</v>
      </c>
      <c r="D749" t="s">
        <v>13115</v>
      </c>
      <c r="E749" s="4">
        <v>599</v>
      </c>
      <c r="F749" s="18">
        <v>799</v>
      </c>
      <c r="G749" s="18" t="str">
        <f t="shared" si="57"/>
        <v>less than 1000</v>
      </c>
      <c r="H749" s="1">
        <v>0.25</v>
      </c>
      <c r="I749" s="9">
        <v>0.25</v>
      </c>
      <c r="J749" s="1" t="e">
        <f>IF(#REF! &gt;= 0.5, "50% or More", "Less than 50%")</f>
        <v>#REF!</v>
      </c>
      <c r="K749" s="12">
        <v>4.3</v>
      </c>
      <c r="L749" s="12">
        <f t="shared" si="58"/>
        <v>-0.17849681968122844</v>
      </c>
      <c r="M749" s="4">
        <v>15790</v>
      </c>
      <c r="N749" s="4">
        <f t="shared" si="55"/>
        <v>67897</v>
      </c>
      <c r="O749" s="4" t="str">
        <f t="shared" si="59"/>
        <v>1,000 or more</v>
      </c>
      <c r="P749" s="4">
        <f t="shared" si="56"/>
        <v>12616210</v>
      </c>
      <c r="Q749" t="s">
        <v>6129</v>
      </c>
      <c r="R749" t="s">
        <v>6130</v>
      </c>
      <c r="S749" t="s">
        <v>6131</v>
      </c>
      <c r="T749" t="s">
        <v>6132</v>
      </c>
      <c r="U749" t="s">
        <v>6133</v>
      </c>
      <c r="V749" t="s">
        <v>6134</v>
      </c>
      <c r="W749" t="s">
        <v>6135</v>
      </c>
      <c r="X749" t="s">
        <v>6136</v>
      </c>
    </row>
    <row r="750" spans="1:24" x14ac:dyDescent="0.4">
      <c r="A750" t="s">
        <v>6137</v>
      </c>
      <c r="B750" t="s">
        <v>6138</v>
      </c>
      <c r="C750" t="s">
        <v>6139</v>
      </c>
      <c r="D750" t="s">
        <v>13129</v>
      </c>
      <c r="E750" s="4">
        <v>949</v>
      </c>
      <c r="F750" s="18">
        <v>2000</v>
      </c>
      <c r="G750" s="18" t="str">
        <f t="shared" si="57"/>
        <v>less than 5000</v>
      </c>
      <c r="H750" s="1">
        <v>0.53</v>
      </c>
      <c r="I750" s="9">
        <v>0.53</v>
      </c>
      <c r="J750" s="1" t="e">
        <f>IF(#REF! &gt;= 0.5, "50% or More", "Less than 50%")</f>
        <v>#REF!</v>
      </c>
      <c r="K750" s="12">
        <v>3.9</v>
      </c>
      <c r="L750" s="12">
        <f t="shared" si="58"/>
        <v>-0.17783758912189493</v>
      </c>
      <c r="M750" s="4">
        <v>14969</v>
      </c>
      <c r="N750" s="4">
        <f t="shared" si="55"/>
        <v>58379.1</v>
      </c>
      <c r="O750" s="4" t="str">
        <f t="shared" si="59"/>
        <v>1,000 or more</v>
      </c>
      <c r="P750" s="4">
        <f t="shared" si="56"/>
        <v>29938000</v>
      </c>
      <c r="Q750" t="s">
        <v>6140</v>
      </c>
      <c r="R750" t="s">
        <v>6141</v>
      </c>
      <c r="S750" t="s">
        <v>6142</v>
      </c>
      <c r="T750" t="s">
        <v>6143</v>
      </c>
      <c r="U750" t="s">
        <v>6144</v>
      </c>
      <c r="V750" t="s">
        <v>6145</v>
      </c>
      <c r="W750" t="s">
        <v>6146</v>
      </c>
      <c r="X750" t="s">
        <v>6147</v>
      </c>
    </row>
    <row r="751" spans="1:24" x14ac:dyDescent="0.4">
      <c r="A751" t="s">
        <v>6148</v>
      </c>
      <c r="B751" t="s">
        <v>6149</v>
      </c>
      <c r="C751" t="s">
        <v>2948</v>
      </c>
      <c r="D751" t="s">
        <v>13092</v>
      </c>
      <c r="E751" s="4">
        <v>2499</v>
      </c>
      <c r="F751" s="18">
        <v>9999</v>
      </c>
      <c r="G751" s="18" t="str">
        <f t="shared" si="57"/>
        <v>5000 and above</v>
      </c>
      <c r="H751" s="1">
        <v>0.75</v>
      </c>
      <c r="I751" s="9">
        <v>0.75</v>
      </c>
      <c r="J751" s="1" t="e">
        <f>IF(#REF! &gt;= 0.5, "50% or More", "Less than 50%")</f>
        <v>#REF!</v>
      </c>
      <c r="K751" s="12">
        <v>4.0999999999999996</v>
      </c>
      <c r="L751" s="12">
        <f t="shared" si="58"/>
        <v>-0.17750598673779161</v>
      </c>
      <c r="M751" s="4">
        <v>42139</v>
      </c>
      <c r="N751" s="4">
        <f t="shared" si="55"/>
        <v>172769.9</v>
      </c>
      <c r="O751" s="4" t="str">
        <f t="shared" si="59"/>
        <v>1,000 or more</v>
      </c>
      <c r="P751" s="4">
        <f t="shared" si="56"/>
        <v>421347861</v>
      </c>
      <c r="Q751" t="s">
        <v>6150</v>
      </c>
      <c r="R751" t="s">
        <v>6151</v>
      </c>
      <c r="S751" t="s">
        <v>6152</v>
      </c>
      <c r="T751" t="s">
        <v>6153</v>
      </c>
      <c r="U751" t="s">
        <v>6154</v>
      </c>
      <c r="V751" t="s">
        <v>6155</v>
      </c>
      <c r="W751" t="s">
        <v>6156</v>
      </c>
      <c r="X751" t="s">
        <v>6157</v>
      </c>
    </row>
    <row r="752" spans="1:24" x14ac:dyDescent="0.4">
      <c r="A752" t="s">
        <v>6158</v>
      </c>
      <c r="B752" t="s">
        <v>6159</v>
      </c>
      <c r="C752" t="s">
        <v>5047</v>
      </c>
      <c r="D752" t="s">
        <v>13102</v>
      </c>
      <c r="E752" s="4">
        <v>159</v>
      </c>
      <c r="F752" s="18">
        <v>180</v>
      </c>
      <c r="G752" s="18" t="str">
        <f t="shared" si="57"/>
        <v>less than 500</v>
      </c>
      <c r="H752" s="1">
        <v>0.12</v>
      </c>
      <c r="I752" s="9">
        <v>0.12</v>
      </c>
      <c r="J752" s="1" t="e">
        <f>IF(#REF! &gt;= 0.5, "50% or More", "Less than 50%")</f>
        <v>#REF!</v>
      </c>
      <c r="K752" s="12">
        <v>4.3</v>
      </c>
      <c r="L752" s="12">
        <f t="shared" si="58"/>
        <v>-0.17790377689652387</v>
      </c>
      <c r="M752" s="4">
        <v>989</v>
      </c>
      <c r="N752" s="4">
        <f t="shared" si="55"/>
        <v>4252.7</v>
      </c>
      <c r="O752" s="4" t="str">
        <f t="shared" si="59"/>
        <v>less than 1,000</v>
      </c>
      <c r="P752" s="4">
        <f t="shared" si="56"/>
        <v>178020</v>
      </c>
      <c r="Q752" t="s">
        <v>6160</v>
      </c>
      <c r="R752" t="s">
        <v>6161</v>
      </c>
      <c r="S752" t="s">
        <v>6162</v>
      </c>
      <c r="T752" t="s">
        <v>6163</v>
      </c>
      <c r="U752" t="s">
        <v>6164</v>
      </c>
      <c r="V752" t="s">
        <v>6165</v>
      </c>
      <c r="W752" t="s">
        <v>6166</v>
      </c>
      <c r="X752" t="s">
        <v>6167</v>
      </c>
    </row>
    <row r="753" spans="1:48" x14ac:dyDescent="0.4">
      <c r="A753" t="s">
        <v>6168</v>
      </c>
      <c r="B753" t="s">
        <v>6169</v>
      </c>
      <c r="C753" t="s">
        <v>3024</v>
      </c>
      <c r="D753" t="s">
        <v>13095</v>
      </c>
      <c r="E753" s="4">
        <v>1329</v>
      </c>
      <c r="F753" s="18">
        <v>2900</v>
      </c>
      <c r="G753" s="18" t="str">
        <f t="shared" si="57"/>
        <v>less than 5000</v>
      </c>
      <c r="H753" s="1">
        <v>0.54</v>
      </c>
      <c r="I753" s="9">
        <v>0.54</v>
      </c>
      <c r="J753" s="1" t="e">
        <f>IF(#REF! &gt;= 0.5, "50% or More", "Less than 50%")</f>
        <v>#REF!</v>
      </c>
      <c r="K753" s="12">
        <v>4.5</v>
      </c>
      <c r="L753" s="12">
        <f t="shared" si="58"/>
        <v>-0.17683188055552648</v>
      </c>
      <c r="M753" s="4">
        <v>19624</v>
      </c>
      <c r="N753" s="4">
        <f t="shared" si="55"/>
        <v>88308</v>
      </c>
      <c r="O753" s="4" t="str">
        <f t="shared" si="59"/>
        <v>1,000 or more</v>
      </c>
      <c r="P753" s="4">
        <f t="shared" si="56"/>
        <v>56909600</v>
      </c>
      <c r="Q753" t="s">
        <v>6170</v>
      </c>
      <c r="R753" t="s">
        <v>6171</v>
      </c>
      <c r="S753" t="s">
        <v>6172</v>
      </c>
      <c r="T753" t="s">
        <v>6173</v>
      </c>
      <c r="U753" t="s">
        <v>6174</v>
      </c>
      <c r="V753" t="s">
        <v>6175</v>
      </c>
      <c r="W753" t="s">
        <v>6176</v>
      </c>
      <c r="X753" t="s">
        <v>6177</v>
      </c>
    </row>
    <row r="754" spans="1:48" x14ac:dyDescent="0.4">
      <c r="A754" t="s">
        <v>6178</v>
      </c>
      <c r="B754" t="s">
        <v>6179</v>
      </c>
      <c r="C754" t="s">
        <v>6103</v>
      </c>
      <c r="D754" t="s">
        <v>13128</v>
      </c>
      <c r="E754" s="4">
        <v>570</v>
      </c>
      <c r="F754" s="18">
        <v>999</v>
      </c>
      <c r="G754" s="18" t="str">
        <f t="shared" si="57"/>
        <v>less than 1000</v>
      </c>
      <c r="H754" s="1">
        <v>0.43</v>
      </c>
      <c r="I754" s="9">
        <v>0.43</v>
      </c>
      <c r="J754" s="1" t="e">
        <f>IF(#REF! &gt;= 0.5, "50% or More", "Less than 50%")</f>
        <v>#REF!</v>
      </c>
      <c r="K754" s="12">
        <v>4.2</v>
      </c>
      <c r="L754" s="12">
        <f t="shared" si="58"/>
        <v>-0.17807693405039179</v>
      </c>
      <c r="M754" s="4">
        <v>3201</v>
      </c>
      <c r="N754" s="4">
        <f t="shared" si="55"/>
        <v>13444.2</v>
      </c>
      <c r="O754" s="4" t="str">
        <f t="shared" si="59"/>
        <v>1,000 or more</v>
      </c>
      <c r="P754" s="4">
        <f t="shared" si="56"/>
        <v>3197799</v>
      </c>
      <c r="Q754" t="s">
        <v>6180</v>
      </c>
      <c r="R754" t="s">
        <v>6181</v>
      </c>
      <c r="S754" t="s">
        <v>6182</v>
      </c>
      <c r="T754" t="s">
        <v>6183</v>
      </c>
      <c r="U754" t="s">
        <v>6184</v>
      </c>
      <c r="V754" t="s">
        <v>13052</v>
      </c>
      <c r="W754" t="s">
        <v>6185</v>
      </c>
      <c r="X754" t="s">
        <v>6186</v>
      </c>
    </row>
    <row r="755" spans="1:48" x14ac:dyDescent="0.4">
      <c r="A755" t="s">
        <v>6187</v>
      </c>
      <c r="B755" t="s">
        <v>6188</v>
      </c>
      <c r="C755" t="s">
        <v>6189</v>
      </c>
      <c r="D755" t="s">
        <v>13091</v>
      </c>
      <c r="E755" s="4">
        <v>899</v>
      </c>
      <c r="F755" s="18">
        <v>1999</v>
      </c>
      <c r="G755" s="18" t="str">
        <f t="shared" si="57"/>
        <v>less than 5000</v>
      </c>
      <c r="H755" s="1">
        <v>0.55000000000000004</v>
      </c>
      <c r="I755" s="9">
        <v>0.55000000000000004</v>
      </c>
      <c r="J755" s="1" t="e">
        <f>IF(#REF! &gt;= 0.5, "50% or More", "Less than 50%")</f>
        <v>#REF!</v>
      </c>
      <c r="K755" s="12">
        <v>4.0999999999999996</v>
      </c>
      <c r="L755" s="12">
        <f t="shared" si="58"/>
        <v>-0.17809985033796302</v>
      </c>
      <c r="M755" s="4">
        <v>30469</v>
      </c>
      <c r="N755" s="4">
        <f t="shared" si="55"/>
        <v>124922.9</v>
      </c>
      <c r="O755" s="4" t="str">
        <f t="shared" si="59"/>
        <v>1,000 or more</v>
      </c>
      <c r="P755" s="4">
        <f t="shared" si="56"/>
        <v>60907531</v>
      </c>
      <c r="Q755" t="s">
        <v>6190</v>
      </c>
      <c r="R755" t="s">
        <v>6191</v>
      </c>
      <c r="S755" t="s">
        <v>6192</v>
      </c>
      <c r="T755" t="s">
        <v>6193</v>
      </c>
      <c r="U755" t="s">
        <v>6194</v>
      </c>
      <c r="V755" t="s">
        <v>6195</v>
      </c>
      <c r="W755" t="s">
        <v>6196</v>
      </c>
      <c r="X755" t="s">
        <v>6197</v>
      </c>
    </row>
    <row r="756" spans="1:48" x14ac:dyDescent="0.4">
      <c r="A756" t="s">
        <v>6198</v>
      </c>
      <c r="B756" t="s">
        <v>6199</v>
      </c>
      <c r="C756" t="s">
        <v>6200</v>
      </c>
      <c r="D756" t="s">
        <v>13098</v>
      </c>
      <c r="E756" s="4">
        <v>449</v>
      </c>
      <c r="F756" s="18">
        <v>999</v>
      </c>
      <c r="G756" s="18" t="str">
        <f t="shared" si="57"/>
        <v>less than 1000</v>
      </c>
      <c r="H756" s="1">
        <v>0.55000000000000004</v>
      </c>
      <c r="I756" s="9">
        <v>0.55000000000000004</v>
      </c>
      <c r="J756" s="1" t="e">
        <f>IF(#REF! &gt;= 0.5, "50% or More", "Less than 50%")</f>
        <v>#REF!</v>
      </c>
      <c r="K756" s="12">
        <v>4.4000000000000004</v>
      </c>
      <c r="L756" s="12">
        <f t="shared" si="58"/>
        <v>-0.17818354715593276</v>
      </c>
      <c r="M756" s="4">
        <v>9940</v>
      </c>
      <c r="N756" s="4">
        <f t="shared" si="55"/>
        <v>43736</v>
      </c>
      <c r="O756" s="4" t="str">
        <f t="shared" si="59"/>
        <v>1,000 or more</v>
      </c>
      <c r="P756" s="4">
        <f t="shared" si="56"/>
        <v>9930060</v>
      </c>
      <c r="Q756" t="s">
        <v>6201</v>
      </c>
      <c r="R756" t="s">
        <v>6202</v>
      </c>
      <c r="S756" t="s">
        <v>6203</v>
      </c>
      <c r="T756" t="s">
        <v>6204</v>
      </c>
      <c r="U756" t="s">
        <v>6205</v>
      </c>
      <c r="V756" t="s">
        <v>6206</v>
      </c>
      <c r="W756" t="s">
        <v>6207</v>
      </c>
      <c r="X756" t="s">
        <v>6208</v>
      </c>
    </row>
    <row r="757" spans="1:48" x14ac:dyDescent="0.4">
      <c r="A757" t="s">
        <v>6209</v>
      </c>
      <c r="B757" t="s">
        <v>6210</v>
      </c>
      <c r="C757" t="s">
        <v>6211</v>
      </c>
      <c r="D757" t="s">
        <v>13130</v>
      </c>
      <c r="E757" s="4">
        <v>549</v>
      </c>
      <c r="F757" s="18">
        <v>999</v>
      </c>
      <c r="G757" s="18" t="str">
        <f t="shared" si="57"/>
        <v>less than 1000</v>
      </c>
      <c r="H757" s="1">
        <v>0.45</v>
      </c>
      <c r="I757" s="9">
        <v>0.45</v>
      </c>
      <c r="J757" s="1" t="e">
        <f>IF(#REF! &gt;= 0.5, "50% or More", "Less than 50%")</f>
        <v>#REF!</v>
      </c>
      <c r="K757" s="12">
        <v>4.3</v>
      </c>
      <c r="L757" s="12">
        <f t="shared" si="58"/>
        <v>-0.17917993383673647</v>
      </c>
      <c r="M757" s="4">
        <v>7758</v>
      </c>
      <c r="N757" s="4">
        <f t="shared" si="55"/>
        <v>33359.4</v>
      </c>
      <c r="O757" s="4" t="str">
        <f t="shared" si="59"/>
        <v>1,000 or more</v>
      </c>
      <c r="P757" s="4">
        <f t="shared" si="56"/>
        <v>7750242</v>
      </c>
      <c r="Q757" t="s">
        <v>6212</v>
      </c>
      <c r="R757" t="s">
        <v>6213</v>
      </c>
      <c r="S757" t="s">
        <v>6214</v>
      </c>
      <c r="T757" t="s">
        <v>6215</v>
      </c>
      <c r="U757" t="s">
        <v>6216</v>
      </c>
      <c r="V757" t="s">
        <v>6217</v>
      </c>
      <c r="W757" t="s">
        <v>6218</v>
      </c>
      <c r="X757" t="s">
        <v>6219</v>
      </c>
    </row>
    <row r="758" spans="1:48" x14ac:dyDescent="0.4">
      <c r="A758" t="s">
        <v>6220</v>
      </c>
      <c r="B758" t="s">
        <v>6221</v>
      </c>
      <c r="C758" t="s">
        <v>5443</v>
      </c>
      <c r="D758" t="s">
        <v>13120</v>
      </c>
      <c r="E758" s="4">
        <v>1529</v>
      </c>
      <c r="F758" s="18">
        <v>2399</v>
      </c>
      <c r="G758" s="18" t="str">
        <f t="shared" si="57"/>
        <v>less than 5000</v>
      </c>
      <c r="H758" s="1">
        <v>0.36</v>
      </c>
      <c r="I758" s="9">
        <v>0.36</v>
      </c>
      <c r="J758" s="1" t="e">
        <f>IF(#REF! &gt;= 0.5, "50% or More", "Less than 50%")</f>
        <v>#REF!</v>
      </c>
      <c r="K758" s="12">
        <v>4.3</v>
      </c>
      <c r="L758" s="12">
        <f t="shared" si="58"/>
        <v>-0.17934580309104142</v>
      </c>
      <c r="M758" s="4">
        <v>68409</v>
      </c>
      <c r="N758" s="4">
        <f t="shared" si="55"/>
        <v>294158.7</v>
      </c>
      <c r="O758" s="4" t="str">
        <f t="shared" si="59"/>
        <v>1,000 or more</v>
      </c>
      <c r="P758" s="4">
        <f t="shared" si="56"/>
        <v>164113191</v>
      </c>
      <c r="Q758" t="s">
        <v>6222</v>
      </c>
      <c r="R758" t="s">
        <v>6223</v>
      </c>
      <c r="S758" t="s">
        <v>6224</v>
      </c>
      <c r="T758" t="s">
        <v>6225</v>
      </c>
      <c r="U758" t="s">
        <v>6226</v>
      </c>
      <c r="V758" t="s">
        <v>6227</v>
      </c>
      <c r="W758" t="s">
        <v>6228</v>
      </c>
      <c r="X758" t="s">
        <v>6229</v>
      </c>
    </row>
    <row r="759" spans="1:48" x14ac:dyDescent="0.4">
      <c r="A759" t="s">
        <v>6230</v>
      </c>
      <c r="B759" t="s">
        <v>6231</v>
      </c>
      <c r="C759" t="s">
        <v>6232</v>
      </c>
      <c r="D759" t="s">
        <v>13103</v>
      </c>
      <c r="E759" s="4">
        <v>100</v>
      </c>
      <c r="F759" s="18">
        <v>100</v>
      </c>
      <c r="G759" s="18" t="str">
        <f t="shared" si="57"/>
        <v>less than 500</v>
      </c>
      <c r="H759" s="1">
        <v>0</v>
      </c>
      <c r="I759" s="9">
        <v>0</v>
      </c>
      <c r="J759" s="1" t="e">
        <f>IF(#REF! &gt;= 0.5, "50% or More", "Less than 50%")</f>
        <v>#REF!</v>
      </c>
      <c r="K759" s="12">
        <v>4.3</v>
      </c>
      <c r="L759" s="12">
        <f t="shared" si="58"/>
        <v>-0.17910766609029549</v>
      </c>
      <c r="M759" s="4">
        <v>3095</v>
      </c>
      <c r="N759" s="4">
        <f t="shared" si="55"/>
        <v>13308.5</v>
      </c>
      <c r="O759" s="4" t="str">
        <f t="shared" si="59"/>
        <v>1,000 or more</v>
      </c>
      <c r="P759" s="4">
        <f t="shared" si="56"/>
        <v>309500</v>
      </c>
      <c r="Q759" t="s">
        <v>6233</v>
      </c>
      <c r="R759" t="s">
        <v>6234</v>
      </c>
      <c r="S759" t="s">
        <v>6235</v>
      </c>
      <c r="T759" t="s">
        <v>6236</v>
      </c>
      <c r="U759" t="s">
        <v>6237</v>
      </c>
      <c r="V759" t="s">
        <v>6238</v>
      </c>
      <c r="W759" t="s">
        <v>6239</v>
      </c>
      <c r="X759" t="s">
        <v>6240</v>
      </c>
      <c r="AM759" t="s">
        <v>13104</v>
      </c>
      <c r="AN759" t="s">
        <v>13105</v>
      </c>
      <c r="AU759" t="s">
        <v>13105</v>
      </c>
      <c r="AV759" t="s">
        <v>13131</v>
      </c>
    </row>
    <row r="760" spans="1:48" x14ac:dyDescent="0.4">
      <c r="A760" t="s">
        <v>6241</v>
      </c>
      <c r="B760" t="s">
        <v>6242</v>
      </c>
      <c r="C760" t="s">
        <v>4901</v>
      </c>
      <c r="D760" t="s">
        <v>13098</v>
      </c>
      <c r="E760" s="4">
        <v>299</v>
      </c>
      <c r="F760" s="18">
        <v>1499</v>
      </c>
      <c r="G760" s="18" t="str">
        <f t="shared" si="57"/>
        <v>less than 5000</v>
      </c>
      <c r="H760" s="1">
        <v>0.8</v>
      </c>
      <c r="I760" s="9">
        <v>0.8</v>
      </c>
      <c r="J760" s="1" t="e">
        <f>IF(#REF! &gt;= 0.5, "50% or More", "Less than 50%")</f>
        <v>#REF!</v>
      </c>
      <c r="K760" s="12">
        <v>4.2</v>
      </c>
      <c r="L760" s="12">
        <f t="shared" si="58"/>
        <v>-0.17772072605471115</v>
      </c>
      <c r="M760" s="4">
        <v>903</v>
      </c>
      <c r="N760" s="4">
        <f t="shared" si="55"/>
        <v>3792.6000000000004</v>
      </c>
      <c r="O760" s="4" t="str">
        <f t="shared" si="59"/>
        <v>less than 1,000</v>
      </c>
      <c r="P760" s="4">
        <f t="shared" si="56"/>
        <v>1353597</v>
      </c>
      <c r="Q760" t="s">
        <v>6243</v>
      </c>
      <c r="R760" t="s">
        <v>6244</v>
      </c>
      <c r="S760" t="s">
        <v>6245</v>
      </c>
      <c r="T760" t="s">
        <v>6246</v>
      </c>
      <c r="U760" t="s">
        <v>6247</v>
      </c>
      <c r="V760" t="s">
        <v>6248</v>
      </c>
      <c r="W760" t="s">
        <v>6249</v>
      </c>
      <c r="X760" t="s">
        <v>6250</v>
      </c>
    </row>
    <row r="761" spans="1:48" x14ac:dyDescent="0.4">
      <c r="A761" t="s">
        <v>6251</v>
      </c>
      <c r="B761" t="s">
        <v>6252</v>
      </c>
      <c r="C761" t="s">
        <v>5102</v>
      </c>
      <c r="D761" t="s">
        <v>13100</v>
      </c>
      <c r="E761" s="4">
        <v>1295</v>
      </c>
      <c r="F761" s="18">
        <v>1795</v>
      </c>
      <c r="G761" s="18" t="str">
        <f t="shared" si="57"/>
        <v>less than 5000</v>
      </c>
      <c r="H761" s="1">
        <v>0.28000000000000003</v>
      </c>
      <c r="I761" s="9">
        <v>0.28000000000000003</v>
      </c>
      <c r="J761" s="1" t="e">
        <f>IF(#REF! &gt;= 0.5, "50% or More", "Less than 50%")</f>
        <v>#REF!</v>
      </c>
      <c r="K761" s="12">
        <v>4.0999999999999996</v>
      </c>
      <c r="L761" s="12">
        <f t="shared" si="58"/>
        <v>-0.17908044637313342</v>
      </c>
      <c r="M761" s="4">
        <v>25771</v>
      </c>
      <c r="N761" s="4">
        <f t="shared" si="55"/>
        <v>105661.09999999999</v>
      </c>
      <c r="O761" s="4" t="str">
        <f t="shared" si="59"/>
        <v>1,000 or more</v>
      </c>
      <c r="P761" s="4">
        <f t="shared" si="56"/>
        <v>46258945</v>
      </c>
      <c r="Q761" t="s">
        <v>6253</v>
      </c>
      <c r="R761" t="s">
        <v>6254</v>
      </c>
      <c r="S761" t="s">
        <v>6255</v>
      </c>
      <c r="T761" t="s">
        <v>6256</v>
      </c>
      <c r="U761" t="s">
        <v>6257</v>
      </c>
      <c r="V761" t="s">
        <v>6258</v>
      </c>
      <c r="W761" t="s">
        <v>6259</v>
      </c>
      <c r="X761" t="s">
        <v>6260</v>
      </c>
    </row>
    <row r="762" spans="1:48" x14ac:dyDescent="0.4">
      <c r="A762" t="s">
        <v>6261</v>
      </c>
      <c r="B762" t="s">
        <v>6262</v>
      </c>
      <c r="C762" t="s">
        <v>3066</v>
      </c>
      <c r="D762" t="s">
        <v>13096</v>
      </c>
      <c r="E762" s="4">
        <v>699</v>
      </c>
      <c r="F762" s="18">
        <v>999</v>
      </c>
      <c r="G762" s="18" t="str">
        <f t="shared" si="57"/>
        <v>less than 1000</v>
      </c>
      <c r="H762" s="1">
        <v>0.3</v>
      </c>
      <c r="I762" s="9">
        <v>0.3</v>
      </c>
      <c r="J762" s="1" t="e">
        <f>IF(#REF! &gt;= 0.5, "50% or More", "Less than 50%")</f>
        <v>#REF!</v>
      </c>
      <c r="K762" s="12">
        <v>4.0999999999999996</v>
      </c>
      <c r="L762" s="12">
        <f t="shared" si="58"/>
        <v>-0.17909260729757287</v>
      </c>
      <c r="M762" s="4">
        <v>273189</v>
      </c>
      <c r="N762" s="4">
        <f t="shared" si="55"/>
        <v>1120074.8999999999</v>
      </c>
      <c r="O762" s="4" t="str">
        <f t="shared" si="59"/>
        <v>1,000 or more</v>
      </c>
      <c r="P762" s="4">
        <f t="shared" si="56"/>
        <v>272915811</v>
      </c>
      <c r="Q762" t="s">
        <v>6263</v>
      </c>
      <c r="R762" t="s">
        <v>6264</v>
      </c>
      <c r="S762" t="s">
        <v>6265</v>
      </c>
      <c r="T762" t="s">
        <v>6266</v>
      </c>
      <c r="U762" t="s">
        <v>6267</v>
      </c>
      <c r="V762" t="s">
        <v>6268</v>
      </c>
      <c r="W762" t="s">
        <v>6269</v>
      </c>
      <c r="X762" t="s">
        <v>6270</v>
      </c>
    </row>
    <row r="763" spans="1:48" x14ac:dyDescent="0.4">
      <c r="A763" t="s">
        <v>6271</v>
      </c>
      <c r="B763" t="s">
        <v>6272</v>
      </c>
      <c r="C763" t="s">
        <v>6273</v>
      </c>
      <c r="D763" t="s">
        <v>13103</v>
      </c>
      <c r="E763" s="4">
        <v>252</v>
      </c>
      <c r="F763" s="18">
        <v>315</v>
      </c>
      <c r="G763" s="18" t="str">
        <f t="shared" si="57"/>
        <v>less than 500</v>
      </c>
      <c r="H763" s="1">
        <v>0.2</v>
      </c>
      <c r="I763" s="9">
        <v>0.2</v>
      </c>
      <c r="J763" s="1" t="e">
        <f>IF(#REF! &gt;= 0.5, "50% or More", "Less than 50%")</f>
        <v>#REF!</v>
      </c>
      <c r="K763" s="12">
        <v>4.5</v>
      </c>
      <c r="L763" s="12">
        <f t="shared" si="58"/>
        <v>-0.17909563737115575</v>
      </c>
      <c r="M763" s="4">
        <v>3785</v>
      </c>
      <c r="N763" s="4">
        <f t="shared" si="55"/>
        <v>17032.5</v>
      </c>
      <c r="O763" s="4" t="str">
        <f t="shared" si="59"/>
        <v>1,000 or more</v>
      </c>
      <c r="P763" s="4">
        <f t="shared" si="56"/>
        <v>1192275</v>
      </c>
      <c r="Q763" t="s">
        <v>6274</v>
      </c>
      <c r="R763" t="s">
        <v>6275</v>
      </c>
      <c r="S763" t="s">
        <v>6276</v>
      </c>
      <c r="T763" t="s">
        <v>6277</v>
      </c>
      <c r="U763" t="s">
        <v>6278</v>
      </c>
      <c r="V763" t="s">
        <v>6279</v>
      </c>
      <c r="W763" t="s">
        <v>6280</v>
      </c>
      <c r="X763" t="s">
        <v>6281</v>
      </c>
      <c r="AM763" t="s">
        <v>13121</v>
      </c>
      <c r="AN763" t="s">
        <v>13132</v>
      </c>
      <c r="AU763" t="s">
        <v>13132</v>
      </c>
    </row>
    <row r="764" spans="1:48" x14ac:dyDescent="0.4">
      <c r="A764" t="s">
        <v>6282</v>
      </c>
      <c r="B764" t="s">
        <v>6283</v>
      </c>
      <c r="C764" t="s">
        <v>5047</v>
      </c>
      <c r="D764" t="s">
        <v>13102</v>
      </c>
      <c r="E764" s="4">
        <v>190</v>
      </c>
      <c r="F764" s="18">
        <v>220</v>
      </c>
      <c r="G764" s="18" t="str">
        <f t="shared" si="57"/>
        <v>less than 500</v>
      </c>
      <c r="H764" s="1">
        <v>0.14000000000000001</v>
      </c>
      <c r="I764" s="9">
        <v>0.14000000000000001</v>
      </c>
      <c r="J764" s="1" t="e">
        <f>IF(#REF! &gt;= 0.5, "50% or More", "Less than 50%")</f>
        <v>#REF!</v>
      </c>
      <c r="K764" s="12">
        <v>4.4000000000000004</v>
      </c>
      <c r="L764" s="12">
        <f t="shared" si="58"/>
        <v>-0.17741915551986237</v>
      </c>
      <c r="M764" s="4">
        <v>2866</v>
      </c>
      <c r="N764" s="4">
        <f t="shared" si="55"/>
        <v>12610.400000000001</v>
      </c>
      <c r="O764" s="4" t="str">
        <f t="shared" si="59"/>
        <v>1,000 or more</v>
      </c>
      <c r="P764" s="4">
        <f t="shared" si="56"/>
        <v>630520</v>
      </c>
      <c r="Q764" t="s">
        <v>6284</v>
      </c>
      <c r="R764" t="s">
        <v>6285</v>
      </c>
      <c r="S764" t="s">
        <v>6286</v>
      </c>
      <c r="T764" t="s">
        <v>6287</v>
      </c>
      <c r="U764" t="s">
        <v>6288</v>
      </c>
      <c r="V764" t="s">
        <v>6289</v>
      </c>
      <c r="W764" t="s">
        <v>6290</v>
      </c>
      <c r="X764" t="s">
        <v>6291</v>
      </c>
    </row>
    <row r="765" spans="1:48" x14ac:dyDescent="0.4">
      <c r="A765" t="s">
        <v>6292</v>
      </c>
      <c r="B765" t="s">
        <v>6293</v>
      </c>
      <c r="C765" t="s">
        <v>5102</v>
      </c>
      <c r="D765" t="s">
        <v>13100</v>
      </c>
      <c r="E765" s="4">
        <v>1299</v>
      </c>
      <c r="F765" s="18">
        <v>1599</v>
      </c>
      <c r="G765" s="18" t="str">
        <f t="shared" si="57"/>
        <v>less than 5000</v>
      </c>
      <c r="H765" s="1">
        <v>0.19</v>
      </c>
      <c r="I765" s="9">
        <v>0.19</v>
      </c>
      <c r="J765" s="1" t="e">
        <f>IF(#REF! &gt;= 0.5, "50% or More", "Less than 50%")</f>
        <v>#REF!</v>
      </c>
      <c r="K765" s="12">
        <v>4.3</v>
      </c>
      <c r="L765" s="12">
        <f t="shared" si="58"/>
        <v>-0.17581221775515091</v>
      </c>
      <c r="M765" s="4">
        <v>27223</v>
      </c>
      <c r="N765" s="4">
        <f t="shared" si="55"/>
        <v>117058.9</v>
      </c>
      <c r="O765" s="4" t="str">
        <f t="shared" si="59"/>
        <v>1,000 or more</v>
      </c>
      <c r="P765" s="4">
        <f t="shared" si="56"/>
        <v>43529577</v>
      </c>
      <c r="Q765" t="s">
        <v>6294</v>
      </c>
      <c r="R765" t="s">
        <v>6295</v>
      </c>
      <c r="S765" t="s">
        <v>6296</v>
      </c>
      <c r="T765" t="s">
        <v>6297</v>
      </c>
      <c r="U765" t="s">
        <v>6298</v>
      </c>
      <c r="V765" t="s">
        <v>6299</v>
      </c>
      <c r="W765" t="s">
        <v>6300</v>
      </c>
      <c r="X765" t="s">
        <v>6301</v>
      </c>
    </row>
    <row r="766" spans="1:48" x14ac:dyDescent="0.4">
      <c r="A766" t="s">
        <v>6302</v>
      </c>
      <c r="B766" t="s">
        <v>6303</v>
      </c>
      <c r="C766" t="s">
        <v>4834</v>
      </c>
      <c r="D766" t="s">
        <v>13099</v>
      </c>
      <c r="E766" s="4">
        <v>729</v>
      </c>
      <c r="F766" s="18">
        <v>1650</v>
      </c>
      <c r="G766" s="18" t="str">
        <f t="shared" si="57"/>
        <v>less than 5000</v>
      </c>
      <c r="H766" s="1">
        <v>0.56000000000000005</v>
      </c>
      <c r="I766" s="9">
        <v>0.56000000000000005</v>
      </c>
      <c r="J766" s="1" t="e">
        <f>IF(#REF! &gt;= 0.5, "50% or More", "Less than 50%")</f>
        <v>#REF!</v>
      </c>
      <c r="K766" s="12">
        <v>4.3</v>
      </c>
      <c r="L766" s="12">
        <f t="shared" si="58"/>
        <v>-0.17491295430306747</v>
      </c>
      <c r="M766" s="4">
        <v>82356</v>
      </c>
      <c r="N766" s="4">
        <f t="shared" si="55"/>
        <v>354130.8</v>
      </c>
      <c r="O766" s="4" t="str">
        <f t="shared" si="59"/>
        <v>1,000 or more</v>
      </c>
      <c r="P766" s="4">
        <f t="shared" si="56"/>
        <v>135887400</v>
      </c>
      <c r="Q766" t="s">
        <v>6304</v>
      </c>
      <c r="R766" t="s">
        <v>6305</v>
      </c>
      <c r="S766" t="s">
        <v>6306</v>
      </c>
      <c r="T766" t="s">
        <v>6307</v>
      </c>
      <c r="U766" t="s">
        <v>6308</v>
      </c>
      <c r="V766" t="s">
        <v>6309</v>
      </c>
      <c r="W766" t="s">
        <v>6310</v>
      </c>
      <c r="X766" t="s">
        <v>6311</v>
      </c>
    </row>
    <row r="767" spans="1:48" x14ac:dyDescent="0.4">
      <c r="A767" t="s">
        <v>6312</v>
      </c>
      <c r="B767" t="s">
        <v>6313</v>
      </c>
      <c r="C767" t="s">
        <v>6314</v>
      </c>
      <c r="D767" t="s">
        <v>13103</v>
      </c>
      <c r="E767" s="4">
        <v>480</v>
      </c>
      <c r="F767" s="18">
        <v>600</v>
      </c>
      <c r="G767" s="18" t="str">
        <f t="shared" si="57"/>
        <v>less than 1000</v>
      </c>
      <c r="H767" s="1">
        <v>0.2</v>
      </c>
      <c r="I767" s="9">
        <v>0.2</v>
      </c>
      <c r="J767" s="1" t="e">
        <f>IF(#REF! &gt;= 0.5, "50% or More", "Less than 50%")</f>
        <v>#REF!</v>
      </c>
      <c r="K767" s="12">
        <v>4.3</v>
      </c>
      <c r="L767" s="12">
        <f t="shared" si="58"/>
        <v>-0.17564351041978563</v>
      </c>
      <c r="M767" s="4">
        <v>5719</v>
      </c>
      <c r="N767" s="4">
        <f t="shared" si="55"/>
        <v>24591.7</v>
      </c>
      <c r="O767" s="4" t="str">
        <f t="shared" si="59"/>
        <v>1,000 or more</v>
      </c>
      <c r="P767" s="4">
        <f t="shared" si="56"/>
        <v>3431400</v>
      </c>
      <c r="Q767" t="s">
        <v>6315</v>
      </c>
      <c r="R767" t="s">
        <v>6316</v>
      </c>
      <c r="S767" t="s">
        <v>6317</v>
      </c>
      <c r="T767" t="s">
        <v>6318</v>
      </c>
      <c r="U767" t="s">
        <v>6319</v>
      </c>
      <c r="V767" t="s">
        <v>6320</v>
      </c>
      <c r="W767" t="s">
        <v>6321</v>
      </c>
      <c r="X767" t="s">
        <v>6322</v>
      </c>
      <c r="AM767" t="s">
        <v>13104</v>
      </c>
      <c r="AN767" t="s">
        <v>13105</v>
      </c>
      <c r="AU767" t="s">
        <v>13105</v>
      </c>
      <c r="AV767" t="s">
        <v>13133</v>
      </c>
    </row>
    <row r="768" spans="1:48" x14ac:dyDescent="0.4">
      <c r="A768" t="s">
        <v>4122</v>
      </c>
      <c r="B768" t="s">
        <v>4123</v>
      </c>
      <c r="C768" t="s">
        <v>2948</v>
      </c>
      <c r="D768" t="s">
        <v>13092</v>
      </c>
      <c r="E768" s="4">
        <v>1799</v>
      </c>
      <c r="F768" s="18">
        <v>6990</v>
      </c>
      <c r="G768" s="18" t="str">
        <f t="shared" si="57"/>
        <v>5000 and above</v>
      </c>
      <c r="H768" s="1">
        <v>0.74</v>
      </c>
      <c r="I768" s="9">
        <v>0.74</v>
      </c>
      <c r="J768" s="1" t="e">
        <f>IF(#REF! &gt;= 0.5, "50% or More", "Less than 50%")</f>
        <v>#REF!</v>
      </c>
      <c r="K768" s="12">
        <v>4</v>
      </c>
      <c r="L768" s="12">
        <f t="shared" si="58"/>
        <v>-0.17477272568723157</v>
      </c>
      <c r="M768" s="4">
        <v>26880</v>
      </c>
      <c r="N768" s="4">
        <f t="shared" si="55"/>
        <v>107520</v>
      </c>
      <c r="O768" s="4" t="str">
        <f t="shared" si="59"/>
        <v>1,000 or more</v>
      </c>
      <c r="P768" s="4">
        <f t="shared" si="56"/>
        <v>187891200</v>
      </c>
      <c r="Q768" t="s">
        <v>4124</v>
      </c>
      <c r="R768" t="s">
        <v>4125</v>
      </c>
      <c r="S768" t="s">
        <v>4126</v>
      </c>
      <c r="T768" t="s">
        <v>4127</v>
      </c>
      <c r="U768" t="s">
        <v>4128</v>
      </c>
      <c r="V768" t="s">
        <v>6323</v>
      </c>
      <c r="W768" t="s">
        <v>6324</v>
      </c>
      <c r="X768" t="s">
        <v>6325</v>
      </c>
    </row>
    <row r="769" spans="1:47" x14ac:dyDescent="0.4">
      <c r="A769" t="s">
        <v>6326</v>
      </c>
      <c r="B769" t="s">
        <v>6327</v>
      </c>
      <c r="C769" t="s">
        <v>4876</v>
      </c>
      <c r="D769" t="s">
        <v>13098</v>
      </c>
      <c r="E769" s="4">
        <v>999</v>
      </c>
      <c r="F769" s="18">
        <v>2499</v>
      </c>
      <c r="G769" s="18" t="str">
        <f t="shared" si="57"/>
        <v>less than 5000</v>
      </c>
      <c r="H769" s="1">
        <v>0.6</v>
      </c>
      <c r="I769" s="9">
        <v>0.6</v>
      </c>
      <c r="J769" s="1" t="e">
        <f>IF(#REF! &gt;= 0.5, "50% or More", "Less than 50%")</f>
        <v>#REF!</v>
      </c>
      <c r="K769" s="12">
        <v>4.3</v>
      </c>
      <c r="L769" s="12">
        <f t="shared" si="58"/>
        <v>-0.17451406545074774</v>
      </c>
      <c r="M769" s="4">
        <v>1690</v>
      </c>
      <c r="N769" s="4">
        <f t="shared" si="55"/>
        <v>7267</v>
      </c>
      <c r="O769" s="4" t="str">
        <f t="shared" si="59"/>
        <v>1,000 or more</v>
      </c>
      <c r="P769" s="4">
        <f t="shared" si="56"/>
        <v>4223310</v>
      </c>
      <c r="Q769" t="s">
        <v>6328</v>
      </c>
      <c r="R769" t="s">
        <v>6329</v>
      </c>
      <c r="S769" t="s">
        <v>6330</v>
      </c>
      <c r="T769" t="s">
        <v>6331</v>
      </c>
      <c r="U769" t="s">
        <v>6332</v>
      </c>
      <c r="V769" t="s">
        <v>6333</v>
      </c>
      <c r="W769" t="s">
        <v>6334</v>
      </c>
      <c r="X769" t="s">
        <v>6335</v>
      </c>
    </row>
    <row r="770" spans="1:47" x14ac:dyDescent="0.4">
      <c r="A770" t="s">
        <v>272</v>
      </c>
      <c r="B770" t="s">
        <v>273</v>
      </c>
      <c r="C770" t="s">
        <v>18</v>
      </c>
      <c r="D770" t="s">
        <v>13079</v>
      </c>
      <c r="E770" s="4">
        <v>299</v>
      </c>
      <c r="F770" s="18">
        <v>399</v>
      </c>
      <c r="G770" s="18" t="str">
        <f t="shared" si="57"/>
        <v>less than 500</v>
      </c>
      <c r="H770" s="1">
        <v>0.25</v>
      </c>
      <c r="I770" s="9">
        <v>0.25</v>
      </c>
      <c r="J770" s="1" t="e">
        <f>IF(#REF! &gt;= 0.5, "50% or More", "Less than 50%")</f>
        <v>#REF!</v>
      </c>
      <c r="K770" s="12">
        <v>4</v>
      </c>
      <c r="L770" s="12">
        <f t="shared" si="58"/>
        <v>-0.17547652076761816</v>
      </c>
      <c r="M770" s="4">
        <v>2766</v>
      </c>
      <c r="N770" s="4">
        <f t="shared" ref="N770:N833" si="60">K770*M770</f>
        <v>11064</v>
      </c>
      <c r="O770" s="4" t="str">
        <f t="shared" si="59"/>
        <v>1,000 or more</v>
      </c>
      <c r="P770" s="4">
        <f t="shared" ref="P770:P833" si="61">F770*M770</f>
        <v>1103634</v>
      </c>
      <c r="Q770" t="s">
        <v>274</v>
      </c>
      <c r="R770" t="s">
        <v>275</v>
      </c>
      <c r="S770" t="s">
        <v>276</v>
      </c>
      <c r="T770" t="s">
        <v>277</v>
      </c>
      <c r="U770" t="s">
        <v>278</v>
      </c>
      <c r="V770" t="s">
        <v>279</v>
      </c>
      <c r="W770" t="s">
        <v>6336</v>
      </c>
      <c r="X770" t="s">
        <v>6337</v>
      </c>
    </row>
    <row r="771" spans="1:47" x14ac:dyDescent="0.4">
      <c r="A771" t="s">
        <v>6338</v>
      </c>
      <c r="B771" t="s">
        <v>6339</v>
      </c>
      <c r="C771" t="s">
        <v>6340</v>
      </c>
      <c r="D771" t="s">
        <v>13079</v>
      </c>
      <c r="E771" s="4">
        <v>238</v>
      </c>
      <c r="F771" s="18">
        <v>699</v>
      </c>
      <c r="G771" s="18" t="str">
        <f t="shared" ref="G771:G834" si="62">IF(F771&lt;500,"less than 500",IF(F771&lt;1000,"less than 1000",IF(F771&lt;5000,"less than 5000","5000 and above")))</f>
        <v>less than 1000</v>
      </c>
      <c r="H771" s="1">
        <v>0.66</v>
      </c>
      <c r="I771" s="9">
        <v>0.66</v>
      </c>
      <c r="J771" s="1" t="e">
        <f>IF(#REF! &gt;= 0.5, "50% or More", "Less than 50%")</f>
        <v>#REF!</v>
      </c>
      <c r="K771" s="12">
        <v>4.4000000000000004</v>
      </c>
      <c r="L771" s="12">
        <f t="shared" ref="L771:L834" si="63">CORREL(H771:H2235, K771:K2235)</f>
        <v>-0.17589354414113628</v>
      </c>
      <c r="M771" s="4">
        <v>8372</v>
      </c>
      <c r="N771" s="4">
        <f t="shared" si="60"/>
        <v>36836.800000000003</v>
      </c>
      <c r="O771" s="4" t="str">
        <f t="shared" ref="O771:O834" si="64">IF(M771 &lt;1000, "less than 1,000", "1,000 or more")</f>
        <v>1,000 or more</v>
      </c>
      <c r="P771" s="4">
        <f t="shared" si="61"/>
        <v>5852028</v>
      </c>
      <c r="Q771" t="s">
        <v>6341</v>
      </c>
      <c r="R771" t="s">
        <v>6342</v>
      </c>
      <c r="S771" t="s">
        <v>6343</v>
      </c>
      <c r="T771" t="s">
        <v>6344</v>
      </c>
      <c r="U771" t="s">
        <v>6345</v>
      </c>
      <c r="V771" t="s">
        <v>6346</v>
      </c>
      <c r="W771" t="s">
        <v>6347</v>
      </c>
      <c r="X771" t="s">
        <v>6348</v>
      </c>
    </row>
    <row r="772" spans="1:47" x14ac:dyDescent="0.4">
      <c r="A772" t="s">
        <v>6349</v>
      </c>
      <c r="B772" t="s">
        <v>6350</v>
      </c>
      <c r="C772" t="s">
        <v>5102</v>
      </c>
      <c r="D772" t="s">
        <v>13100</v>
      </c>
      <c r="E772" s="4">
        <v>1349</v>
      </c>
      <c r="F772" s="18">
        <v>2198</v>
      </c>
      <c r="G772" s="18" t="str">
        <f t="shared" si="62"/>
        <v>less than 5000</v>
      </c>
      <c r="H772" s="1">
        <v>0.39</v>
      </c>
      <c r="I772" s="9">
        <v>0.39</v>
      </c>
      <c r="J772" s="1" t="e">
        <f>IF(#REF! &gt;= 0.5, "50% or More", "Less than 50%")</f>
        <v>#REF!</v>
      </c>
      <c r="K772" s="12">
        <v>4</v>
      </c>
      <c r="L772" s="12">
        <f t="shared" si="63"/>
        <v>-0.17779088215852981</v>
      </c>
      <c r="M772" s="4">
        <v>7113</v>
      </c>
      <c r="N772" s="4">
        <f t="shared" si="60"/>
        <v>28452</v>
      </c>
      <c r="O772" s="4" t="str">
        <f t="shared" si="64"/>
        <v>1,000 or more</v>
      </c>
      <c r="P772" s="4">
        <f t="shared" si="61"/>
        <v>15634374</v>
      </c>
      <c r="Q772" t="s">
        <v>6351</v>
      </c>
      <c r="R772" t="s">
        <v>6352</v>
      </c>
      <c r="S772" t="s">
        <v>6353</v>
      </c>
      <c r="T772" t="s">
        <v>6354</v>
      </c>
      <c r="U772" t="s">
        <v>6355</v>
      </c>
      <c r="V772" t="s">
        <v>6356</v>
      </c>
      <c r="W772" t="s">
        <v>6357</v>
      </c>
      <c r="X772" t="s">
        <v>6358</v>
      </c>
    </row>
    <row r="773" spans="1:47" x14ac:dyDescent="0.4">
      <c r="A773" t="s">
        <v>292</v>
      </c>
      <c r="B773" t="s">
        <v>293</v>
      </c>
      <c r="C773" t="s">
        <v>18</v>
      </c>
      <c r="D773" t="s">
        <v>13079</v>
      </c>
      <c r="E773" s="4">
        <v>299</v>
      </c>
      <c r="F773" s="18">
        <v>999</v>
      </c>
      <c r="G773" s="18" t="str">
        <f t="shared" si="62"/>
        <v>less than 1000</v>
      </c>
      <c r="H773" s="1">
        <v>0.7</v>
      </c>
      <c r="I773" s="9">
        <v>0.7</v>
      </c>
      <c r="J773" s="1" t="e">
        <f>IF(#REF! &gt;= 0.5, "50% or More", "Less than 50%")</f>
        <v>#REF!</v>
      </c>
      <c r="K773" s="12">
        <v>4.3</v>
      </c>
      <c r="L773" s="12">
        <f t="shared" si="63"/>
        <v>-0.17787044772675453</v>
      </c>
      <c r="M773" s="4">
        <v>20850</v>
      </c>
      <c r="N773" s="4">
        <f t="shared" si="60"/>
        <v>89655</v>
      </c>
      <c r="O773" s="4" t="str">
        <f t="shared" si="64"/>
        <v>1,000 or more</v>
      </c>
      <c r="P773" s="4">
        <f t="shared" si="61"/>
        <v>20829150</v>
      </c>
      <c r="Q773" t="s">
        <v>294</v>
      </c>
      <c r="R773" t="s">
        <v>295</v>
      </c>
      <c r="S773" t="s">
        <v>296</v>
      </c>
      <c r="T773" t="s">
        <v>297</v>
      </c>
      <c r="U773" t="s">
        <v>298</v>
      </c>
      <c r="V773" t="s">
        <v>299</v>
      </c>
      <c r="W773" t="s">
        <v>300</v>
      </c>
      <c r="X773" t="s">
        <v>6359</v>
      </c>
    </row>
    <row r="774" spans="1:47" x14ac:dyDescent="0.4">
      <c r="A774" t="s">
        <v>6360</v>
      </c>
      <c r="B774" t="s">
        <v>6361</v>
      </c>
      <c r="C774" t="s">
        <v>6139</v>
      </c>
      <c r="D774" t="s">
        <v>13129</v>
      </c>
      <c r="E774" s="4">
        <v>199</v>
      </c>
      <c r="F774" s="18">
        <v>499</v>
      </c>
      <c r="G774" s="18" t="str">
        <f t="shared" si="62"/>
        <v>less than 500</v>
      </c>
      <c r="H774" s="1">
        <v>0.6</v>
      </c>
      <c r="I774" s="9">
        <v>0.6</v>
      </c>
      <c r="J774" s="1" t="e">
        <f>IF(#REF! &gt;= 0.5, "50% or More", "Less than 50%")</f>
        <v>#REF!</v>
      </c>
      <c r="K774" s="12">
        <v>3.3</v>
      </c>
      <c r="L774" s="12">
        <f t="shared" si="63"/>
        <v>-0.17945591740386965</v>
      </c>
      <c r="M774" s="4">
        <v>2804</v>
      </c>
      <c r="N774" s="4">
        <f t="shared" si="60"/>
        <v>9253.1999999999989</v>
      </c>
      <c r="O774" s="4" t="str">
        <f t="shared" si="64"/>
        <v>1,000 or more</v>
      </c>
      <c r="P774" s="4">
        <f t="shared" si="61"/>
        <v>1399196</v>
      </c>
      <c r="Q774" t="s">
        <v>6362</v>
      </c>
      <c r="R774" t="s">
        <v>6363</v>
      </c>
      <c r="S774" t="s">
        <v>6364</v>
      </c>
      <c r="T774" t="s">
        <v>6365</v>
      </c>
      <c r="U774" t="s">
        <v>6366</v>
      </c>
      <c r="V774" t="s">
        <v>6367</v>
      </c>
      <c r="W774" t="s">
        <v>6368</v>
      </c>
      <c r="X774" t="s">
        <v>6369</v>
      </c>
    </row>
    <row r="775" spans="1:47" x14ac:dyDescent="0.4">
      <c r="A775" t="s">
        <v>6370</v>
      </c>
      <c r="B775" t="s">
        <v>6371</v>
      </c>
      <c r="C775" t="s">
        <v>3066</v>
      </c>
      <c r="D775" t="s">
        <v>13096</v>
      </c>
      <c r="E775" s="4">
        <v>1999</v>
      </c>
      <c r="F775" s="18">
        <v>9999</v>
      </c>
      <c r="G775" s="18" t="str">
        <f t="shared" si="62"/>
        <v>5000 and above</v>
      </c>
      <c r="H775" s="1">
        <v>0.8</v>
      </c>
      <c r="I775" s="9">
        <v>0.8</v>
      </c>
      <c r="J775" s="1" t="e">
        <f>IF(#REF! &gt;= 0.5, "50% or More", "Less than 50%")</f>
        <v>#REF!</v>
      </c>
      <c r="K775" s="12">
        <v>3.7</v>
      </c>
      <c r="L775" s="12">
        <f t="shared" si="63"/>
        <v>-0.1773672228875208</v>
      </c>
      <c r="M775" s="4">
        <v>1986</v>
      </c>
      <c r="N775" s="4">
        <f t="shared" si="60"/>
        <v>7348.2000000000007</v>
      </c>
      <c r="O775" s="4" t="str">
        <f t="shared" si="64"/>
        <v>1,000 or more</v>
      </c>
      <c r="P775" s="4">
        <f t="shared" si="61"/>
        <v>19858014</v>
      </c>
      <c r="Q775" t="s">
        <v>5296</v>
      </c>
      <c r="R775" t="s">
        <v>6372</v>
      </c>
      <c r="S775" t="s">
        <v>6373</v>
      </c>
      <c r="T775" t="s">
        <v>6374</v>
      </c>
      <c r="U775" t="s">
        <v>6375</v>
      </c>
      <c r="V775" t="s">
        <v>6376</v>
      </c>
      <c r="W775" t="s">
        <v>6377</v>
      </c>
      <c r="X775" t="s">
        <v>6378</v>
      </c>
    </row>
    <row r="776" spans="1:47" x14ac:dyDescent="0.4">
      <c r="A776" t="s">
        <v>6379</v>
      </c>
      <c r="B776" t="s">
        <v>6380</v>
      </c>
      <c r="C776" t="s">
        <v>3495</v>
      </c>
      <c r="D776" t="s">
        <v>13093</v>
      </c>
      <c r="E776" s="4">
        <v>99</v>
      </c>
      <c r="F776" s="18">
        <v>499</v>
      </c>
      <c r="G776" s="18" t="str">
        <f t="shared" si="62"/>
        <v>less than 500</v>
      </c>
      <c r="H776" s="1">
        <v>0.8</v>
      </c>
      <c r="I776" s="9">
        <v>0.8</v>
      </c>
      <c r="J776" s="1" t="e">
        <f>IF(#REF! &gt;= 0.5, "50% or More", "Less than 50%")</f>
        <v>#REF!</v>
      </c>
      <c r="K776" s="12">
        <v>4.0999999999999996</v>
      </c>
      <c r="L776" s="12">
        <f t="shared" si="63"/>
        <v>-0.17483443999921475</v>
      </c>
      <c r="M776" s="4">
        <v>2451</v>
      </c>
      <c r="N776" s="4">
        <f t="shared" si="60"/>
        <v>10049.099999999999</v>
      </c>
      <c r="O776" s="4" t="str">
        <f t="shared" si="64"/>
        <v>1,000 or more</v>
      </c>
      <c r="P776" s="4">
        <f t="shared" si="61"/>
        <v>1223049</v>
      </c>
      <c r="Q776" t="s">
        <v>3496</v>
      </c>
      <c r="R776" t="s">
        <v>6381</v>
      </c>
      <c r="S776" t="s">
        <v>6382</v>
      </c>
      <c r="T776" t="s">
        <v>6383</v>
      </c>
      <c r="U776" t="s">
        <v>6384</v>
      </c>
      <c r="V776" t="s">
        <v>6385</v>
      </c>
      <c r="W776" t="s">
        <v>6386</v>
      </c>
      <c r="X776" t="s">
        <v>6387</v>
      </c>
    </row>
    <row r="777" spans="1:47" x14ac:dyDescent="0.4">
      <c r="A777" t="s">
        <v>6388</v>
      </c>
      <c r="B777" t="s">
        <v>6389</v>
      </c>
      <c r="C777" t="s">
        <v>4845</v>
      </c>
      <c r="D777" t="s">
        <v>13100</v>
      </c>
      <c r="E777" s="4">
        <v>499</v>
      </c>
      <c r="F777" s="18">
        <v>1000</v>
      </c>
      <c r="G777" s="18" t="str">
        <f t="shared" si="62"/>
        <v>less than 5000</v>
      </c>
      <c r="H777" s="1">
        <v>0.5</v>
      </c>
      <c r="I777" s="9">
        <v>0.5</v>
      </c>
      <c r="J777" s="1" t="e">
        <f>IF(#REF! &gt;= 0.5, "50% or More", "Less than 50%")</f>
        <v>#REF!</v>
      </c>
      <c r="K777" s="12">
        <v>5</v>
      </c>
      <c r="L777" s="12">
        <f t="shared" si="63"/>
        <v>-0.17539645452566188</v>
      </c>
      <c r="M777" s="4">
        <v>23</v>
      </c>
      <c r="N777" s="4">
        <f t="shared" si="60"/>
        <v>115</v>
      </c>
      <c r="O777" s="4" t="str">
        <f t="shared" si="64"/>
        <v>less than 1,000</v>
      </c>
      <c r="P777" s="4">
        <f t="shared" si="61"/>
        <v>23000</v>
      </c>
      <c r="Q777" t="s">
        <v>6390</v>
      </c>
      <c r="R777" t="s">
        <v>6391</v>
      </c>
      <c r="S777" t="s">
        <v>6392</v>
      </c>
      <c r="T777" t="s">
        <v>6393</v>
      </c>
      <c r="U777" t="s">
        <v>6394</v>
      </c>
      <c r="V777" t="s">
        <v>6395</v>
      </c>
      <c r="W777" t="s">
        <v>6396</v>
      </c>
      <c r="X777" t="s">
        <v>6397</v>
      </c>
    </row>
    <row r="778" spans="1:47" x14ac:dyDescent="0.4">
      <c r="A778" t="s">
        <v>6398</v>
      </c>
      <c r="B778" t="s">
        <v>6399</v>
      </c>
      <c r="C778" t="s">
        <v>6400</v>
      </c>
      <c r="D778" t="s">
        <v>13134</v>
      </c>
      <c r="E778" s="4">
        <v>1792</v>
      </c>
      <c r="F778" s="18">
        <v>3500</v>
      </c>
      <c r="G778" s="18" t="str">
        <f t="shared" si="62"/>
        <v>less than 5000</v>
      </c>
      <c r="H778" s="1">
        <v>0.49</v>
      </c>
      <c r="I778" s="9">
        <v>0.49</v>
      </c>
      <c r="J778" s="1" t="e">
        <f>IF(#REF! &gt;= 0.5, "50% or More", "Less than 50%")</f>
        <v>#REF!</v>
      </c>
      <c r="K778" s="12">
        <v>4.5</v>
      </c>
      <c r="L778" s="12">
        <f t="shared" si="63"/>
        <v>-0.17798036086043573</v>
      </c>
      <c r="M778" s="4">
        <v>26194</v>
      </c>
      <c r="N778" s="4">
        <f t="shared" si="60"/>
        <v>117873</v>
      </c>
      <c r="O778" s="4" t="str">
        <f t="shared" si="64"/>
        <v>1,000 or more</v>
      </c>
      <c r="P778" s="4">
        <f t="shared" si="61"/>
        <v>91679000</v>
      </c>
      <c r="Q778" t="s">
        <v>6401</v>
      </c>
      <c r="R778" t="s">
        <v>6402</v>
      </c>
      <c r="S778" t="s">
        <v>6403</v>
      </c>
      <c r="T778" t="s">
        <v>6404</v>
      </c>
      <c r="U778" t="s">
        <v>6405</v>
      </c>
      <c r="V778" t="s">
        <v>6406</v>
      </c>
      <c r="W778" t="s">
        <v>6407</v>
      </c>
      <c r="X778" t="s">
        <v>6408</v>
      </c>
    </row>
    <row r="779" spans="1:47" x14ac:dyDescent="0.4">
      <c r="A779" t="s">
        <v>6409</v>
      </c>
      <c r="B779" t="s">
        <v>6410</v>
      </c>
      <c r="C779" t="s">
        <v>6411</v>
      </c>
      <c r="D779" t="s">
        <v>13135</v>
      </c>
      <c r="E779" s="4">
        <v>3299</v>
      </c>
      <c r="F779" s="18">
        <v>4100</v>
      </c>
      <c r="G779" s="18" t="str">
        <f t="shared" si="62"/>
        <v>less than 5000</v>
      </c>
      <c r="H779" s="1">
        <v>0.2</v>
      </c>
      <c r="I779" s="9">
        <v>0.2</v>
      </c>
      <c r="J779" s="1" t="e">
        <f>IF(#REF! &gt;= 0.5, "50% or More", "Less than 50%")</f>
        <v>#REF!</v>
      </c>
      <c r="K779" s="12">
        <v>3.9</v>
      </c>
      <c r="L779" s="12">
        <f t="shared" si="63"/>
        <v>-0.17881417809519382</v>
      </c>
      <c r="M779" s="4">
        <v>15783</v>
      </c>
      <c r="N779" s="4">
        <f t="shared" si="60"/>
        <v>61553.7</v>
      </c>
      <c r="O779" s="4" t="str">
        <f t="shared" si="64"/>
        <v>1,000 or more</v>
      </c>
      <c r="P779" s="4">
        <f t="shared" si="61"/>
        <v>64710300</v>
      </c>
      <c r="Q779" t="s">
        <v>6412</v>
      </c>
      <c r="R779" t="s">
        <v>6413</v>
      </c>
      <c r="S779" t="s">
        <v>6414</v>
      </c>
      <c r="T779" t="s">
        <v>6415</v>
      </c>
      <c r="U779" t="s">
        <v>6416</v>
      </c>
      <c r="V779" t="s">
        <v>6417</v>
      </c>
      <c r="W779" t="s">
        <v>6418</v>
      </c>
      <c r="X779" t="s">
        <v>6419</v>
      </c>
    </row>
    <row r="780" spans="1:47" x14ac:dyDescent="0.4">
      <c r="A780" t="s">
        <v>6420</v>
      </c>
      <c r="B780" t="s">
        <v>6421</v>
      </c>
      <c r="C780" t="s">
        <v>6273</v>
      </c>
      <c r="D780" t="s">
        <v>13103</v>
      </c>
      <c r="E780" s="4">
        <v>125</v>
      </c>
      <c r="F780" s="18">
        <v>180</v>
      </c>
      <c r="G780" s="18" t="str">
        <f t="shared" si="62"/>
        <v>less than 500</v>
      </c>
      <c r="H780" s="1">
        <v>0.31</v>
      </c>
      <c r="I780" s="9">
        <v>0.31</v>
      </c>
      <c r="J780" s="1" t="e">
        <f>IF(#REF! &gt;= 0.5, "50% or More", "Less than 50%")</f>
        <v>#REF!</v>
      </c>
      <c r="K780" s="12">
        <v>4.4000000000000004</v>
      </c>
      <c r="L780" s="12">
        <f t="shared" si="63"/>
        <v>-0.17992212839635641</v>
      </c>
      <c r="M780" s="4">
        <v>8053</v>
      </c>
      <c r="N780" s="4">
        <f t="shared" si="60"/>
        <v>35433.200000000004</v>
      </c>
      <c r="O780" s="4" t="str">
        <f t="shared" si="64"/>
        <v>1,000 or more</v>
      </c>
      <c r="P780" s="4">
        <f t="shared" si="61"/>
        <v>1449540</v>
      </c>
      <c r="Q780" t="s">
        <v>6422</v>
      </c>
      <c r="R780" t="s">
        <v>6423</v>
      </c>
      <c r="S780" t="s">
        <v>6424</v>
      </c>
      <c r="T780" t="s">
        <v>6425</v>
      </c>
      <c r="U780" t="s">
        <v>6426</v>
      </c>
      <c r="V780" t="s">
        <v>6427</v>
      </c>
      <c r="W780" t="s">
        <v>6428</v>
      </c>
      <c r="X780" t="s">
        <v>6429</v>
      </c>
      <c r="AM780" t="s">
        <v>13121</v>
      </c>
      <c r="AN780" t="s">
        <v>13132</v>
      </c>
      <c r="AU780" t="s">
        <v>13132</v>
      </c>
    </row>
    <row r="781" spans="1:47" x14ac:dyDescent="0.4">
      <c r="A781" t="s">
        <v>6430</v>
      </c>
      <c r="B781" t="s">
        <v>6431</v>
      </c>
      <c r="C781" t="s">
        <v>4845</v>
      </c>
      <c r="D781" t="s">
        <v>13100</v>
      </c>
      <c r="E781" s="4">
        <v>399</v>
      </c>
      <c r="F781" s="18">
        <v>1190</v>
      </c>
      <c r="G781" s="18" t="str">
        <f t="shared" si="62"/>
        <v>less than 5000</v>
      </c>
      <c r="H781" s="1">
        <v>0.66</v>
      </c>
      <c r="I781" s="9">
        <v>0.66</v>
      </c>
      <c r="J781" s="1" t="e">
        <f>IF(#REF! &gt;= 0.5, "50% or More", "Less than 50%")</f>
        <v>#REF!</v>
      </c>
      <c r="K781" s="12">
        <v>4.0999999999999996</v>
      </c>
      <c r="L781" s="12">
        <f t="shared" si="63"/>
        <v>-0.17926742726112904</v>
      </c>
      <c r="M781" s="4">
        <v>2809</v>
      </c>
      <c r="N781" s="4">
        <f t="shared" si="60"/>
        <v>11516.9</v>
      </c>
      <c r="O781" s="4" t="str">
        <f t="shared" si="64"/>
        <v>1,000 or more</v>
      </c>
      <c r="P781" s="4">
        <f t="shared" si="61"/>
        <v>3342710</v>
      </c>
      <c r="Q781" t="s">
        <v>6432</v>
      </c>
      <c r="R781" t="s">
        <v>6433</v>
      </c>
      <c r="S781" t="s">
        <v>6434</v>
      </c>
      <c r="T781" t="s">
        <v>6435</v>
      </c>
      <c r="U781" t="s">
        <v>6436</v>
      </c>
      <c r="V781" t="s">
        <v>6437</v>
      </c>
      <c r="W781" t="s">
        <v>6438</v>
      </c>
      <c r="X781" t="s">
        <v>6439</v>
      </c>
    </row>
    <row r="782" spans="1:47" x14ac:dyDescent="0.4">
      <c r="A782" t="s">
        <v>6440</v>
      </c>
      <c r="B782" t="s">
        <v>6441</v>
      </c>
      <c r="C782" t="s">
        <v>3066</v>
      </c>
      <c r="D782" t="s">
        <v>13096</v>
      </c>
      <c r="E782" s="4">
        <v>1199</v>
      </c>
      <c r="F782" s="18">
        <v>7999</v>
      </c>
      <c r="G782" s="18" t="str">
        <f t="shared" si="62"/>
        <v>5000 and above</v>
      </c>
      <c r="H782" s="1">
        <v>0.85</v>
      </c>
      <c r="I782" s="9">
        <v>0.85</v>
      </c>
      <c r="J782" s="1" t="e">
        <f>IF(#REF! &gt;= 0.5, "50% or More", "Less than 50%")</f>
        <v>#REF!</v>
      </c>
      <c r="K782" s="12">
        <v>3.6</v>
      </c>
      <c r="L782" s="12">
        <f t="shared" si="63"/>
        <v>-0.17953901820622559</v>
      </c>
      <c r="M782" s="4">
        <v>25910</v>
      </c>
      <c r="N782" s="4">
        <f t="shared" si="60"/>
        <v>93276</v>
      </c>
      <c r="O782" s="4" t="str">
        <f t="shared" si="64"/>
        <v>1,000 or more</v>
      </c>
      <c r="P782" s="4">
        <f t="shared" si="61"/>
        <v>207254090</v>
      </c>
      <c r="Q782" t="s">
        <v>6442</v>
      </c>
      <c r="R782" t="s">
        <v>6443</v>
      </c>
      <c r="S782" t="s">
        <v>6444</v>
      </c>
      <c r="T782" t="s">
        <v>6445</v>
      </c>
      <c r="U782" t="s">
        <v>6446</v>
      </c>
      <c r="V782" t="s">
        <v>6447</v>
      </c>
      <c r="W782" t="s">
        <v>6448</v>
      </c>
      <c r="X782" t="s">
        <v>6449</v>
      </c>
    </row>
    <row r="783" spans="1:47" x14ac:dyDescent="0.4">
      <c r="A783" t="s">
        <v>6450</v>
      </c>
      <c r="B783" t="s">
        <v>6451</v>
      </c>
      <c r="C783" t="s">
        <v>4856</v>
      </c>
      <c r="D783" t="s">
        <v>13100</v>
      </c>
      <c r="E783" s="4">
        <v>235</v>
      </c>
      <c r="F783" s="18">
        <v>1599</v>
      </c>
      <c r="G783" s="18" t="str">
        <f t="shared" si="62"/>
        <v>less than 5000</v>
      </c>
      <c r="H783" s="1">
        <v>0.85</v>
      </c>
      <c r="I783" s="9">
        <v>0.85</v>
      </c>
      <c r="J783" s="1" t="e">
        <f>IF(#REF! &gt;= 0.5, "50% or More", "Less than 50%")</f>
        <v>#REF!</v>
      </c>
      <c r="K783" s="12">
        <v>3.8</v>
      </c>
      <c r="L783" s="12">
        <f t="shared" si="63"/>
        <v>-0.17583204152731396</v>
      </c>
      <c r="M783" s="4">
        <v>1173</v>
      </c>
      <c r="N783" s="4">
        <f t="shared" si="60"/>
        <v>4457.3999999999996</v>
      </c>
      <c r="O783" s="4" t="str">
        <f t="shared" si="64"/>
        <v>1,000 or more</v>
      </c>
      <c r="P783" s="4">
        <f t="shared" si="61"/>
        <v>1875627</v>
      </c>
      <c r="Q783" t="s">
        <v>6452</v>
      </c>
      <c r="R783" t="s">
        <v>6453</v>
      </c>
      <c r="S783" t="s">
        <v>6454</v>
      </c>
      <c r="T783" t="s">
        <v>6455</v>
      </c>
      <c r="U783" t="s">
        <v>6456</v>
      </c>
      <c r="V783" t="s">
        <v>6457</v>
      </c>
      <c r="W783" t="s">
        <v>6458</v>
      </c>
      <c r="X783" t="s">
        <v>6459</v>
      </c>
    </row>
    <row r="784" spans="1:47" x14ac:dyDescent="0.4">
      <c r="A784" t="s">
        <v>6460</v>
      </c>
      <c r="B784" t="s">
        <v>6461</v>
      </c>
      <c r="C784" t="s">
        <v>4876</v>
      </c>
      <c r="D784" t="s">
        <v>13098</v>
      </c>
      <c r="E784" s="4">
        <v>549</v>
      </c>
      <c r="F784" s="18">
        <v>1999</v>
      </c>
      <c r="G784" s="18" t="str">
        <f t="shared" si="62"/>
        <v>less than 5000</v>
      </c>
      <c r="H784" s="1">
        <v>0.73</v>
      </c>
      <c r="I784" s="9">
        <v>0.73</v>
      </c>
      <c r="J784" s="1" t="e">
        <f>IF(#REF! &gt;= 0.5, "50% or More", "Less than 50%")</f>
        <v>#REF!</v>
      </c>
      <c r="K784" s="12">
        <v>3.6</v>
      </c>
      <c r="L784" s="12">
        <f t="shared" si="63"/>
        <v>-0.1737991889775797</v>
      </c>
      <c r="M784" s="4">
        <v>6422</v>
      </c>
      <c r="N784" s="4">
        <f t="shared" si="60"/>
        <v>23119.200000000001</v>
      </c>
      <c r="O784" s="4" t="str">
        <f t="shared" si="64"/>
        <v>1,000 or more</v>
      </c>
      <c r="P784" s="4">
        <f t="shared" si="61"/>
        <v>12837578</v>
      </c>
      <c r="Q784" t="s">
        <v>6462</v>
      </c>
      <c r="R784" t="s">
        <v>6463</v>
      </c>
      <c r="S784" t="s">
        <v>6464</v>
      </c>
      <c r="T784" t="s">
        <v>6465</v>
      </c>
      <c r="U784" t="s">
        <v>6466</v>
      </c>
      <c r="V784" t="s">
        <v>6467</v>
      </c>
      <c r="W784" t="s">
        <v>6468</v>
      </c>
      <c r="X784" t="s">
        <v>6469</v>
      </c>
    </row>
    <row r="785" spans="1:47" x14ac:dyDescent="0.4">
      <c r="A785" t="s">
        <v>6470</v>
      </c>
      <c r="B785" t="s">
        <v>6471</v>
      </c>
      <c r="C785" t="s">
        <v>5829</v>
      </c>
      <c r="D785" t="s">
        <v>13125</v>
      </c>
      <c r="E785" s="4">
        <v>89</v>
      </c>
      <c r="F785" s="18">
        <v>99</v>
      </c>
      <c r="G785" s="18" t="str">
        <f t="shared" si="62"/>
        <v>less than 500</v>
      </c>
      <c r="H785" s="1">
        <v>0.1</v>
      </c>
      <c r="I785" s="9">
        <v>0.1</v>
      </c>
      <c r="J785" s="1" t="e">
        <f>IF(#REF! &gt;= 0.5, "50% or More", "Less than 50%")</f>
        <v>#REF!</v>
      </c>
      <c r="K785" s="12">
        <v>4.2</v>
      </c>
      <c r="L785" s="12">
        <f t="shared" si="63"/>
        <v>-0.17105897819031302</v>
      </c>
      <c r="M785" s="4">
        <v>241</v>
      </c>
      <c r="N785" s="4">
        <f t="shared" si="60"/>
        <v>1012.2</v>
      </c>
      <c r="O785" s="4" t="str">
        <f t="shared" si="64"/>
        <v>less than 1,000</v>
      </c>
      <c r="P785" s="4">
        <f t="shared" si="61"/>
        <v>23859</v>
      </c>
      <c r="Q785" t="s">
        <v>6472</v>
      </c>
      <c r="R785" t="s">
        <v>6473</v>
      </c>
      <c r="S785" t="s">
        <v>6474</v>
      </c>
      <c r="T785" t="s">
        <v>6475</v>
      </c>
      <c r="U785" t="s">
        <v>6476</v>
      </c>
      <c r="V785" t="s">
        <v>6477</v>
      </c>
      <c r="W785" t="s">
        <v>6478</v>
      </c>
      <c r="X785" t="s">
        <v>6479</v>
      </c>
    </row>
    <row r="786" spans="1:47" x14ac:dyDescent="0.4">
      <c r="A786" t="s">
        <v>282</v>
      </c>
      <c r="B786" t="s">
        <v>283</v>
      </c>
      <c r="C786" t="s">
        <v>18</v>
      </c>
      <c r="D786" t="s">
        <v>13079</v>
      </c>
      <c r="E786" s="4">
        <v>970</v>
      </c>
      <c r="F786" s="18">
        <v>1999</v>
      </c>
      <c r="G786" s="18" t="str">
        <f t="shared" si="62"/>
        <v>less than 5000</v>
      </c>
      <c r="H786" s="1">
        <v>0.51</v>
      </c>
      <c r="I786" s="9">
        <v>0.51</v>
      </c>
      <c r="J786" s="1" t="e">
        <f>IF(#REF! &gt;= 0.5, "50% or More", "Less than 50%")</f>
        <v>#REF!</v>
      </c>
      <c r="K786" s="12">
        <v>4.4000000000000004</v>
      </c>
      <c r="L786" s="12">
        <f t="shared" si="63"/>
        <v>-0.17052445360193949</v>
      </c>
      <c r="M786" s="4">
        <v>184</v>
      </c>
      <c r="N786" s="4">
        <f t="shared" si="60"/>
        <v>809.6</v>
      </c>
      <c r="O786" s="4" t="str">
        <f t="shared" si="64"/>
        <v>less than 1,000</v>
      </c>
      <c r="P786" s="4">
        <f t="shared" si="61"/>
        <v>367816</v>
      </c>
      <c r="Q786" t="s">
        <v>284</v>
      </c>
      <c r="R786" t="s">
        <v>285</v>
      </c>
      <c r="S786" t="s">
        <v>286</v>
      </c>
      <c r="T786" t="s">
        <v>287</v>
      </c>
      <c r="U786" t="s">
        <v>288</v>
      </c>
      <c r="V786" t="s">
        <v>289</v>
      </c>
      <c r="W786" t="s">
        <v>6480</v>
      </c>
      <c r="X786" t="s">
        <v>6481</v>
      </c>
    </row>
    <row r="787" spans="1:47" x14ac:dyDescent="0.4">
      <c r="A787" t="s">
        <v>6482</v>
      </c>
      <c r="B787" t="s">
        <v>6483</v>
      </c>
      <c r="C787" t="s">
        <v>3066</v>
      </c>
      <c r="D787" t="s">
        <v>13096</v>
      </c>
      <c r="E787" s="4">
        <v>1299</v>
      </c>
      <c r="F787" s="18">
        <v>2999</v>
      </c>
      <c r="G787" s="18" t="str">
        <f t="shared" si="62"/>
        <v>less than 5000</v>
      </c>
      <c r="H787" s="1">
        <v>0.56999999999999995</v>
      </c>
      <c r="I787" s="9">
        <v>0.56999999999999995</v>
      </c>
      <c r="J787" s="1" t="e">
        <f>IF(#REF! &gt;= 0.5, "50% or More", "Less than 50%")</f>
        <v>#REF!</v>
      </c>
      <c r="K787" s="12">
        <v>3.8</v>
      </c>
      <c r="L787" s="12">
        <f t="shared" si="63"/>
        <v>-0.17128505870798125</v>
      </c>
      <c r="M787" s="4">
        <v>14629</v>
      </c>
      <c r="N787" s="4">
        <f t="shared" si="60"/>
        <v>55590.2</v>
      </c>
      <c r="O787" s="4" t="str">
        <f t="shared" si="64"/>
        <v>1,000 or more</v>
      </c>
      <c r="P787" s="4">
        <f t="shared" si="61"/>
        <v>43872371</v>
      </c>
      <c r="Q787" t="s">
        <v>6484</v>
      </c>
      <c r="R787" t="s">
        <v>6485</v>
      </c>
      <c r="S787" t="s">
        <v>6486</v>
      </c>
      <c r="T787" t="s">
        <v>6487</v>
      </c>
      <c r="U787" t="s">
        <v>6488</v>
      </c>
      <c r="V787" t="s">
        <v>6489</v>
      </c>
      <c r="W787" t="s">
        <v>6490</v>
      </c>
      <c r="X787" t="s">
        <v>6491</v>
      </c>
    </row>
    <row r="788" spans="1:47" x14ac:dyDescent="0.4">
      <c r="A788" t="s">
        <v>6492</v>
      </c>
      <c r="B788" t="s">
        <v>6493</v>
      </c>
      <c r="C788" t="s">
        <v>5358</v>
      </c>
      <c r="D788" t="s">
        <v>13100</v>
      </c>
      <c r="E788" s="4">
        <v>230</v>
      </c>
      <c r="F788" s="18">
        <v>999</v>
      </c>
      <c r="G788" s="18" t="str">
        <f t="shared" si="62"/>
        <v>less than 1000</v>
      </c>
      <c r="H788" s="1">
        <v>0.77</v>
      </c>
      <c r="I788" s="9">
        <v>0.77</v>
      </c>
      <c r="J788" s="1" t="e">
        <f>IF(#REF! &gt;= 0.5, "50% or More", "Less than 50%")</f>
        <v>#REF!</v>
      </c>
      <c r="K788" s="12">
        <v>4.2</v>
      </c>
      <c r="L788" s="12">
        <f t="shared" si="63"/>
        <v>-0.17052193705778459</v>
      </c>
      <c r="M788" s="4">
        <v>1528</v>
      </c>
      <c r="N788" s="4">
        <f t="shared" si="60"/>
        <v>6417.6</v>
      </c>
      <c r="O788" s="4" t="str">
        <f t="shared" si="64"/>
        <v>1,000 or more</v>
      </c>
      <c r="P788" s="4">
        <f t="shared" si="61"/>
        <v>1526472</v>
      </c>
      <c r="Q788" t="s">
        <v>6494</v>
      </c>
      <c r="R788" t="s">
        <v>6495</v>
      </c>
      <c r="S788" t="s">
        <v>6496</v>
      </c>
      <c r="T788" t="s">
        <v>6497</v>
      </c>
      <c r="U788" t="s">
        <v>6498</v>
      </c>
      <c r="V788" t="s">
        <v>6499</v>
      </c>
      <c r="W788" t="s">
        <v>6500</v>
      </c>
      <c r="X788" t="s">
        <v>6501</v>
      </c>
      <c r="AM788" t="s">
        <v>13117</v>
      </c>
    </row>
    <row r="789" spans="1:47" x14ac:dyDescent="0.4">
      <c r="A789" t="s">
        <v>6502</v>
      </c>
      <c r="B789" t="s">
        <v>6503</v>
      </c>
      <c r="C789" t="s">
        <v>6504</v>
      </c>
      <c r="D789" t="s">
        <v>13096</v>
      </c>
      <c r="E789" s="4">
        <v>119</v>
      </c>
      <c r="F789" s="18">
        <v>499</v>
      </c>
      <c r="G789" s="18" t="str">
        <f t="shared" si="62"/>
        <v>less than 500</v>
      </c>
      <c r="H789" s="1">
        <v>0.76</v>
      </c>
      <c r="I789" s="9">
        <v>0.76</v>
      </c>
      <c r="J789" s="1" t="e">
        <f>IF(#REF! &gt;= 0.5, "50% or More", "Less than 50%")</f>
        <v>#REF!</v>
      </c>
      <c r="K789" s="12">
        <v>4.3</v>
      </c>
      <c r="L789" s="12">
        <f t="shared" si="63"/>
        <v>-0.17182545839819818</v>
      </c>
      <c r="M789" s="4">
        <v>15032</v>
      </c>
      <c r="N789" s="4">
        <f t="shared" si="60"/>
        <v>64637.599999999999</v>
      </c>
      <c r="O789" s="4" t="str">
        <f t="shared" si="64"/>
        <v>1,000 or more</v>
      </c>
      <c r="P789" s="4">
        <f t="shared" si="61"/>
        <v>7500968</v>
      </c>
      <c r="Q789" t="s">
        <v>6505</v>
      </c>
      <c r="R789" t="s">
        <v>6506</v>
      </c>
      <c r="S789" t="s">
        <v>6507</v>
      </c>
      <c r="T789" t="s">
        <v>6508</v>
      </c>
      <c r="U789" t="s">
        <v>6509</v>
      </c>
      <c r="V789" t="s">
        <v>6510</v>
      </c>
      <c r="W789" t="s">
        <v>6511</v>
      </c>
      <c r="X789" t="s">
        <v>6512</v>
      </c>
    </row>
    <row r="790" spans="1:47" x14ac:dyDescent="0.4">
      <c r="A790" t="s">
        <v>6513</v>
      </c>
      <c r="B790" t="s">
        <v>6514</v>
      </c>
      <c r="C790" t="s">
        <v>6515</v>
      </c>
      <c r="D790" t="s">
        <v>13095</v>
      </c>
      <c r="E790" s="4">
        <v>449</v>
      </c>
      <c r="F790" s="18">
        <v>800</v>
      </c>
      <c r="G790" s="18" t="str">
        <f t="shared" si="62"/>
        <v>less than 1000</v>
      </c>
      <c r="H790" s="1">
        <v>0.44</v>
      </c>
      <c r="I790" s="9">
        <v>0.44</v>
      </c>
      <c r="J790" s="1" t="e">
        <f>IF(#REF! &gt;= 0.5, "50% or More", "Less than 50%")</f>
        <v>#REF!</v>
      </c>
      <c r="K790" s="12">
        <v>4.4000000000000004</v>
      </c>
      <c r="L790" s="12">
        <f t="shared" si="63"/>
        <v>-0.17389941760045721</v>
      </c>
      <c r="M790" s="4">
        <v>69585</v>
      </c>
      <c r="N790" s="4">
        <f t="shared" si="60"/>
        <v>306174</v>
      </c>
      <c r="O790" s="4" t="str">
        <f t="shared" si="64"/>
        <v>1,000 or more</v>
      </c>
      <c r="P790" s="4">
        <f t="shared" si="61"/>
        <v>55668000</v>
      </c>
      <c r="Q790" t="s">
        <v>6516</v>
      </c>
      <c r="R790" t="s">
        <v>6517</v>
      </c>
      <c r="S790" t="s">
        <v>6518</v>
      </c>
      <c r="T790" t="s">
        <v>6519</v>
      </c>
      <c r="U790" t="s">
        <v>6520</v>
      </c>
      <c r="V790" t="s">
        <v>6521</v>
      </c>
      <c r="W790" t="s">
        <v>6522</v>
      </c>
      <c r="X790" t="s">
        <v>6523</v>
      </c>
    </row>
    <row r="791" spans="1:47" x14ac:dyDescent="0.4">
      <c r="A791" t="s">
        <v>6524</v>
      </c>
      <c r="B791" t="s">
        <v>6525</v>
      </c>
      <c r="C791" t="s">
        <v>6526</v>
      </c>
      <c r="D791" t="s">
        <v>13093</v>
      </c>
      <c r="E791" s="4">
        <v>1699</v>
      </c>
      <c r="F791" s="18">
        <v>3495</v>
      </c>
      <c r="G791" s="18" t="str">
        <f t="shared" si="62"/>
        <v>less than 5000</v>
      </c>
      <c r="H791" s="1">
        <v>0.51</v>
      </c>
      <c r="I791" s="9">
        <v>0.51</v>
      </c>
      <c r="J791" s="1" t="e">
        <f>IF(#REF! &gt;= 0.5, "50% or More", "Less than 50%")</f>
        <v>#REF!</v>
      </c>
      <c r="K791" s="12">
        <v>4.0999999999999996</v>
      </c>
      <c r="L791" s="12">
        <f t="shared" si="63"/>
        <v>-0.17414851934425091</v>
      </c>
      <c r="M791" s="4">
        <v>14371</v>
      </c>
      <c r="N791" s="4">
        <f t="shared" si="60"/>
        <v>58921.099999999991</v>
      </c>
      <c r="O791" s="4" t="str">
        <f t="shared" si="64"/>
        <v>1,000 or more</v>
      </c>
      <c r="P791" s="4">
        <f t="shared" si="61"/>
        <v>50226645</v>
      </c>
      <c r="Q791" t="s">
        <v>6527</v>
      </c>
      <c r="R791" t="s">
        <v>6528</v>
      </c>
      <c r="S791" t="s">
        <v>6529</v>
      </c>
      <c r="T791" t="s">
        <v>6530</v>
      </c>
      <c r="U791" t="s">
        <v>6531</v>
      </c>
      <c r="V791" t="s">
        <v>6532</v>
      </c>
      <c r="W791" t="s">
        <v>6533</v>
      </c>
      <c r="X791" t="s">
        <v>6534</v>
      </c>
      <c r="AM791" t="s">
        <v>13137</v>
      </c>
    </row>
    <row r="792" spans="1:47" x14ac:dyDescent="0.4">
      <c r="A792" t="s">
        <v>6535</v>
      </c>
      <c r="B792" t="s">
        <v>6536</v>
      </c>
      <c r="C792" t="s">
        <v>6273</v>
      </c>
      <c r="D792" t="s">
        <v>13103</v>
      </c>
      <c r="E792" s="4">
        <v>561</v>
      </c>
      <c r="F792" s="18">
        <v>720</v>
      </c>
      <c r="G792" s="18" t="str">
        <f t="shared" si="62"/>
        <v>less than 1000</v>
      </c>
      <c r="H792" s="1">
        <v>0.22</v>
      </c>
      <c r="I792" s="9">
        <v>0.22</v>
      </c>
      <c r="J792" s="1" t="e">
        <f>IF(#REF! &gt;= 0.5, "50% or More", "Less than 50%")</f>
        <v>#REF!</v>
      </c>
      <c r="K792" s="12">
        <v>4.4000000000000004</v>
      </c>
      <c r="L792" s="12">
        <f t="shared" si="63"/>
        <v>-0.17420979908084386</v>
      </c>
      <c r="M792" s="4">
        <v>3182</v>
      </c>
      <c r="N792" s="4">
        <f t="shared" si="60"/>
        <v>14000.800000000001</v>
      </c>
      <c r="O792" s="4" t="str">
        <f t="shared" si="64"/>
        <v>1,000 or more</v>
      </c>
      <c r="P792" s="4">
        <f t="shared" si="61"/>
        <v>2291040</v>
      </c>
      <c r="Q792" t="s">
        <v>6537</v>
      </c>
      <c r="R792" t="s">
        <v>6538</v>
      </c>
      <c r="S792" t="s">
        <v>6539</v>
      </c>
      <c r="T792" t="s">
        <v>6540</v>
      </c>
      <c r="U792" t="s">
        <v>6541</v>
      </c>
      <c r="V792" t="s">
        <v>6542</v>
      </c>
      <c r="W792" t="s">
        <v>6543</v>
      </c>
      <c r="X792" t="s">
        <v>6544</v>
      </c>
      <c r="AM792" t="s">
        <v>13121</v>
      </c>
      <c r="AN792" t="s">
        <v>13132</v>
      </c>
      <c r="AU792" t="s">
        <v>13132</v>
      </c>
    </row>
    <row r="793" spans="1:47" x14ac:dyDescent="0.4">
      <c r="A793" t="s">
        <v>6545</v>
      </c>
      <c r="B793" t="s">
        <v>6546</v>
      </c>
      <c r="C793" t="s">
        <v>4845</v>
      </c>
      <c r="D793" t="s">
        <v>13100</v>
      </c>
      <c r="E793" s="4">
        <v>289</v>
      </c>
      <c r="F793" s="18">
        <v>590</v>
      </c>
      <c r="G793" s="18" t="str">
        <f t="shared" si="62"/>
        <v>less than 1000</v>
      </c>
      <c r="H793" s="1">
        <v>0.51</v>
      </c>
      <c r="I793" s="9">
        <v>0.51</v>
      </c>
      <c r="J793" s="1" t="e">
        <f>IF(#REF! &gt;= 0.5, "50% or More", "Less than 50%")</f>
        <v>#REF!</v>
      </c>
      <c r="K793" s="12">
        <v>4.4000000000000004</v>
      </c>
      <c r="L793" s="12">
        <f t="shared" si="63"/>
        <v>-0.17298404777988793</v>
      </c>
      <c r="M793" s="4">
        <v>25886</v>
      </c>
      <c r="N793" s="4">
        <f t="shared" si="60"/>
        <v>113898.40000000001</v>
      </c>
      <c r="O793" s="4" t="str">
        <f t="shared" si="64"/>
        <v>1,000 or more</v>
      </c>
      <c r="P793" s="4">
        <f t="shared" si="61"/>
        <v>15272740</v>
      </c>
      <c r="Q793" t="s">
        <v>6547</v>
      </c>
      <c r="R793" t="s">
        <v>6548</v>
      </c>
      <c r="S793" t="s">
        <v>6549</v>
      </c>
      <c r="T793" t="s">
        <v>6550</v>
      </c>
      <c r="U793" t="s">
        <v>6551</v>
      </c>
      <c r="V793" t="s">
        <v>6552</v>
      </c>
      <c r="W793" t="s">
        <v>6553</v>
      </c>
      <c r="X793" t="s">
        <v>6554</v>
      </c>
    </row>
    <row r="794" spans="1:47" x14ac:dyDescent="0.4">
      <c r="A794" t="s">
        <v>6555</v>
      </c>
      <c r="B794" t="s">
        <v>6556</v>
      </c>
      <c r="C794" t="s">
        <v>4901</v>
      </c>
      <c r="D794" t="s">
        <v>13098</v>
      </c>
      <c r="E794" s="4">
        <v>599</v>
      </c>
      <c r="F794" s="18">
        <v>1999</v>
      </c>
      <c r="G794" s="18" t="str">
        <f t="shared" si="62"/>
        <v>less than 5000</v>
      </c>
      <c r="H794" s="1">
        <v>0.7</v>
      </c>
      <c r="I794" s="9">
        <v>0.7</v>
      </c>
      <c r="J794" s="1" t="e">
        <f>IF(#REF! &gt;= 0.5, "50% or More", "Less than 50%")</f>
        <v>#REF!</v>
      </c>
      <c r="K794" s="12">
        <v>4.4000000000000004</v>
      </c>
      <c r="L794" s="12">
        <f t="shared" si="63"/>
        <v>-0.17376681604787564</v>
      </c>
      <c r="M794" s="4">
        <v>4736</v>
      </c>
      <c r="N794" s="4">
        <f t="shared" si="60"/>
        <v>20838.400000000001</v>
      </c>
      <c r="O794" s="4" t="str">
        <f t="shared" si="64"/>
        <v>1,000 or more</v>
      </c>
      <c r="P794" s="4">
        <f t="shared" si="61"/>
        <v>9467264</v>
      </c>
      <c r="Q794" t="s">
        <v>6557</v>
      </c>
      <c r="R794" t="s">
        <v>6558</v>
      </c>
      <c r="S794" t="s">
        <v>6559</v>
      </c>
      <c r="T794" t="s">
        <v>6560</v>
      </c>
      <c r="U794" t="s">
        <v>6561</v>
      </c>
      <c r="V794" t="s">
        <v>6562</v>
      </c>
      <c r="W794" t="s">
        <v>6563</v>
      </c>
      <c r="X794" t="s">
        <v>6564</v>
      </c>
    </row>
    <row r="795" spans="1:47" x14ac:dyDescent="0.4">
      <c r="A795" t="s">
        <v>6565</v>
      </c>
      <c r="B795" t="s">
        <v>6566</v>
      </c>
      <c r="C795" t="s">
        <v>5122</v>
      </c>
      <c r="D795" t="s">
        <v>13108</v>
      </c>
      <c r="E795" s="4">
        <v>5599</v>
      </c>
      <c r="F795" s="18">
        <v>7350</v>
      </c>
      <c r="G795" s="18" t="str">
        <f t="shared" si="62"/>
        <v>5000 and above</v>
      </c>
      <c r="H795" s="1">
        <v>0.24</v>
      </c>
      <c r="I795" s="9">
        <v>0.24</v>
      </c>
      <c r="J795" s="1" t="e">
        <f>IF(#REF! &gt;= 0.5, "50% or More", "Less than 50%")</f>
        <v>#REF!</v>
      </c>
      <c r="K795" s="12">
        <v>4.4000000000000004</v>
      </c>
      <c r="L795" s="12">
        <f t="shared" si="63"/>
        <v>-0.1761606629676597</v>
      </c>
      <c r="M795" s="4">
        <v>73005</v>
      </c>
      <c r="N795" s="4">
        <f t="shared" si="60"/>
        <v>321222</v>
      </c>
      <c r="O795" s="4" t="str">
        <f t="shared" si="64"/>
        <v>1,000 or more</v>
      </c>
      <c r="P795" s="4">
        <f t="shared" si="61"/>
        <v>536586750</v>
      </c>
      <c r="Q795" t="s">
        <v>6567</v>
      </c>
      <c r="R795" t="s">
        <v>6568</v>
      </c>
      <c r="S795" t="s">
        <v>6569</v>
      </c>
      <c r="T795" t="s">
        <v>6570</v>
      </c>
      <c r="U795" t="s">
        <v>6571</v>
      </c>
      <c r="V795" t="s">
        <v>6572</v>
      </c>
      <c r="W795" t="s">
        <v>6573</v>
      </c>
      <c r="X795" t="s">
        <v>6574</v>
      </c>
    </row>
    <row r="796" spans="1:47" x14ac:dyDescent="0.4">
      <c r="A796" t="s">
        <v>6575</v>
      </c>
      <c r="B796" t="s">
        <v>6576</v>
      </c>
      <c r="C796" t="s">
        <v>6577</v>
      </c>
      <c r="D796" t="s">
        <v>13129</v>
      </c>
      <c r="E796" s="4">
        <v>1990</v>
      </c>
      <c r="F796" s="18">
        <v>2595</v>
      </c>
      <c r="G796" s="18" t="str">
        <f t="shared" si="62"/>
        <v>less than 5000</v>
      </c>
      <c r="H796" s="1">
        <v>0.23</v>
      </c>
      <c r="I796" s="9">
        <v>0.23</v>
      </c>
      <c r="J796" s="1" t="e">
        <f>IF(#REF! &gt;= 0.5, "50% or More", "Less than 50%")</f>
        <v>#REF!</v>
      </c>
      <c r="K796" s="12">
        <v>4.3</v>
      </c>
      <c r="L796" s="12">
        <f t="shared" si="63"/>
        <v>-0.17505134144942031</v>
      </c>
      <c r="M796" s="4">
        <v>20398</v>
      </c>
      <c r="N796" s="4">
        <f t="shared" si="60"/>
        <v>87711.4</v>
      </c>
      <c r="O796" s="4" t="str">
        <f t="shared" si="64"/>
        <v>1,000 or more</v>
      </c>
      <c r="P796" s="4">
        <f t="shared" si="61"/>
        <v>52932810</v>
      </c>
      <c r="Q796" t="s">
        <v>6578</v>
      </c>
      <c r="R796" t="s">
        <v>6579</v>
      </c>
      <c r="S796" t="s">
        <v>6580</v>
      </c>
      <c r="T796" t="s">
        <v>6581</v>
      </c>
      <c r="U796" t="s">
        <v>6582</v>
      </c>
      <c r="V796" t="s">
        <v>13053</v>
      </c>
      <c r="W796" t="s">
        <v>6583</v>
      </c>
      <c r="X796" t="s">
        <v>6584</v>
      </c>
    </row>
    <row r="797" spans="1:47" x14ac:dyDescent="0.4">
      <c r="A797" t="s">
        <v>6585</v>
      </c>
      <c r="B797" t="s">
        <v>6586</v>
      </c>
      <c r="C797" t="s">
        <v>6103</v>
      </c>
      <c r="D797" t="s">
        <v>13128</v>
      </c>
      <c r="E797" s="4">
        <v>499</v>
      </c>
      <c r="F797" s="18">
        <v>799</v>
      </c>
      <c r="G797" s="18" t="str">
        <f t="shared" si="62"/>
        <v>less than 1000</v>
      </c>
      <c r="H797" s="1">
        <v>0.38</v>
      </c>
      <c r="I797" s="9">
        <v>0.38</v>
      </c>
      <c r="J797" s="1" t="e">
        <f>IF(#REF! &gt;= 0.5, "50% or More", "Less than 50%")</f>
        <v>#REF!</v>
      </c>
      <c r="K797" s="12">
        <v>4.3</v>
      </c>
      <c r="L797" s="12">
        <f t="shared" si="63"/>
        <v>-0.17424834239046622</v>
      </c>
      <c r="M797" s="4">
        <v>2125</v>
      </c>
      <c r="N797" s="4">
        <f t="shared" si="60"/>
        <v>9137.5</v>
      </c>
      <c r="O797" s="4" t="str">
        <f t="shared" si="64"/>
        <v>1,000 or more</v>
      </c>
      <c r="P797" s="4">
        <f t="shared" si="61"/>
        <v>1697875</v>
      </c>
      <c r="Q797" t="s">
        <v>6587</v>
      </c>
      <c r="R797" t="s">
        <v>6588</v>
      </c>
      <c r="S797" t="s">
        <v>6589</v>
      </c>
      <c r="T797" t="s">
        <v>6590</v>
      </c>
      <c r="U797" t="s">
        <v>6591</v>
      </c>
      <c r="V797" t="s">
        <v>6592</v>
      </c>
      <c r="W797" t="s">
        <v>6593</v>
      </c>
      <c r="X797" t="s">
        <v>6594</v>
      </c>
    </row>
    <row r="798" spans="1:47" x14ac:dyDescent="0.4">
      <c r="A798" t="s">
        <v>6595</v>
      </c>
      <c r="B798" t="s">
        <v>6596</v>
      </c>
      <c r="C798" t="s">
        <v>6200</v>
      </c>
      <c r="D798" t="s">
        <v>13098</v>
      </c>
      <c r="E798" s="4">
        <v>449</v>
      </c>
      <c r="F798" s="18">
        <v>999</v>
      </c>
      <c r="G798" s="18" t="str">
        <f t="shared" si="62"/>
        <v>less than 1000</v>
      </c>
      <c r="H798" s="1">
        <v>0.55000000000000004</v>
      </c>
      <c r="I798" s="9">
        <v>0.55000000000000004</v>
      </c>
      <c r="J798" s="1" t="e">
        <f>IF(#REF! &gt;= 0.5, "50% or More", "Less than 50%")</f>
        <v>#REF!</v>
      </c>
      <c r="K798" s="12">
        <v>4.3</v>
      </c>
      <c r="L798" s="12">
        <f t="shared" si="63"/>
        <v>-0.17409434635839885</v>
      </c>
      <c r="M798" s="4">
        <v>11330</v>
      </c>
      <c r="N798" s="4">
        <f t="shared" si="60"/>
        <v>48719</v>
      </c>
      <c r="O798" s="4" t="str">
        <f t="shared" si="64"/>
        <v>1,000 or more</v>
      </c>
      <c r="P798" s="4">
        <f t="shared" si="61"/>
        <v>11318670</v>
      </c>
      <c r="Q798" t="s">
        <v>6597</v>
      </c>
      <c r="R798" t="s">
        <v>6598</v>
      </c>
      <c r="S798" t="s">
        <v>6599</v>
      </c>
      <c r="T798" t="s">
        <v>6600</v>
      </c>
      <c r="U798" t="s">
        <v>6601</v>
      </c>
      <c r="V798" t="s">
        <v>6602</v>
      </c>
      <c r="W798" t="s">
        <v>6207</v>
      </c>
      <c r="X798" t="s">
        <v>6603</v>
      </c>
    </row>
    <row r="799" spans="1:47" x14ac:dyDescent="0.4">
      <c r="A799" t="s">
        <v>6604</v>
      </c>
      <c r="B799" t="s">
        <v>6605</v>
      </c>
      <c r="C799" t="s">
        <v>6606</v>
      </c>
      <c r="D799" t="s">
        <v>13098</v>
      </c>
      <c r="E799" s="4">
        <v>999</v>
      </c>
      <c r="F799" s="18">
        <v>1999</v>
      </c>
      <c r="G799" s="18" t="str">
        <f t="shared" si="62"/>
        <v>less than 5000</v>
      </c>
      <c r="H799" s="1">
        <v>0.5</v>
      </c>
      <c r="I799" s="9">
        <v>0.5</v>
      </c>
      <c r="J799" s="1" t="e">
        <f>IF(#REF! &gt;= 0.5, "50% or More", "Less than 50%")</f>
        <v>#REF!</v>
      </c>
      <c r="K799" s="12">
        <v>4.2</v>
      </c>
      <c r="L799" s="12">
        <f t="shared" si="63"/>
        <v>-0.17484994532950168</v>
      </c>
      <c r="M799" s="4">
        <v>27441</v>
      </c>
      <c r="N799" s="4">
        <f t="shared" si="60"/>
        <v>115252.20000000001</v>
      </c>
      <c r="O799" s="4" t="str">
        <f t="shared" si="64"/>
        <v>1,000 or more</v>
      </c>
      <c r="P799" s="4">
        <f t="shared" si="61"/>
        <v>54854559</v>
      </c>
      <c r="Q799" t="s">
        <v>6607</v>
      </c>
      <c r="R799" t="s">
        <v>6608</v>
      </c>
      <c r="S799" t="s">
        <v>6609</v>
      </c>
      <c r="T799" t="s">
        <v>6610</v>
      </c>
      <c r="U799" t="s">
        <v>6611</v>
      </c>
      <c r="V799" t="s">
        <v>6612</v>
      </c>
      <c r="W799" t="s">
        <v>6613</v>
      </c>
      <c r="X799" t="s">
        <v>6614</v>
      </c>
    </row>
    <row r="800" spans="1:47" x14ac:dyDescent="0.4">
      <c r="A800" t="s">
        <v>6615</v>
      </c>
      <c r="B800" t="s">
        <v>6616</v>
      </c>
      <c r="C800" t="s">
        <v>4450</v>
      </c>
      <c r="D800" t="s">
        <v>13098</v>
      </c>
      <c r="E800" s="4">
        <v>69</v>
      </c>
      <c r="F800" s="18">
        <v>299</v>
      </c>
      <c r="G800" s="18" t="str">
        <f t="shared" si="62"/>
        <v>less than 500</v>
      </c>
      <c r="H800" s="1">
        <v>0.77</v>
      </c>
      <c r="I800" s="9">
        <v>0.77</v>
      </c>
      <c r="J800" s="1" t="e">
        <f>IF(#REF! &gt;= 0.5, "50% or More", "Less than 50%")</f>
        <v>#REF!</v>
      </c>
      <c r="K800" s="12">
        <v>4.3</v>
      </c>
      <c r="L800" s="12">
        <f t="shared" si="63"/>
        <v>-0.17510155711785994</v>
      </c>
      <c r="M800" s="4">
        <v>255</v>
      </c>
      <c r="N800" s="4">
        <f t="shared" si="60"/>
        <v>1096.5</v>
      </c>
      <c r="O800" s="4" t="str">
        <f t="shared" si="64"/>
        <v>less than 1,000</v>
      </c>
      <c r="P800" s="4">
        <f t="shared" si="61"/>
        <v>76245</v>
      </c>
      <c r="Q800" t="s">
        <v>6617</v>
      </c>
      <c r="R800" t="s">
        <v>6618</v>
      </c>
      <c r="S800" t="s">
        <v>6619</v>
      </c>
      <c r="T800" t="s">
        <v>6620</v>
      </c>
      <c r="U800" t="s">
        <v>6621</v>
      </c>
      <c r="V800" t="s">
        <v>6622</v>
      </c>
      <c r="W800" t="s">
        <v>6623</v>
      </c>
      <c r="X800" t="s">
        <v>6624</v>
      </c>
    </row>
    <row r="801" spans="1:47" x14ac:dyDescent="0.4">
      <c r="A801" t="s">
        <v>6625</v>
      </c>
      <c r="B801" t="s">
        <v>6626</v>
      </c>
      <c r="C801" t="s">
        <v>4845</v>
      </c>
      <c r="D801" t="s">
        <v>13100</v>
      </c>
      <c r="E801" s="4">
        <v>899</v>
      </c>
      <c r="F801" s="18">
        <v>1499</v>
      </c>
      <c r="G801" s="18" t="str">
        <f t="shared" si="62"/>
        <v>less than 5000</v>
      </c>
      <c r="H801" s="1">
        <v>0.4</v>
      </c>
      <c r="I801" s="9">
        <v>0.4</v>
      </c>
      <c r="J801" s="1" t="e">
        <f>IF(#REF! &gt;= 0.5, "50% or More", "Less than 50%")</f>
        <v>#REF!</v>
      </c>
      <c r="K801" s="12">
        <v>4.2</v>
      </c>
      <c r="L801" s="12">
        <f t="shared" si="63"/>
        <v>-0.17731671850361275</v>
      </c>
      <c r="M801" s="4">
        <v>23174</v>
      </c>
      <c r="N801" s="4">
        <f t="shared" si="60"/>
        <v>97330.8</v>
      </c>
      <c r="O801" s="4" t="str">
        <f t="shared" si="64"/>
        <v>1,000 or more</v>
      </c>
      <c r="P801" s="4">
        <f t="shared" si="61"/>
        <v>34737826</v>
      </c>
      <c r="Q801" t="s">
        <v>6627</v>
      </c>
      <c r="R801" t="s">
        <v>6628</v>
      </c>
      <c r="S801" t="s">
        <v>6629</v>
      </c>
      <c r="T801" t="s">
        <v>6630</v>
      </c>
      <c r="U801" t="s">
        <v>6631</v>
      </c>
      <c r="V801" t="s">
        <v>6632</v>
      </c>
      <c r="W801" t="s">
        <v>6633</v>
      </c>
      <c r="X801" t="s">
        <v>6634</v>
      </c>
    </row>
    <row r="802" spans="1:47" x14ac:dyDescent="0.4">
      <c r="A802" t="s">
        <v>6635</v>
      </c>
      <c r="B802" t="s">
        <v>6636</v>
      </c>
      <c r="C802" t="s">
        <v>5034</v>
      </c>
      <c r="D802" t="s">
        <v>13101</v>
      </c>
      <c r="E802" s="4">
        <v>478</v>
      </c>
      <c r="F802" s="18">
        <v>699</v>
      </c>
      <c r="G802" s="18" t="str">
        <f t="shared" si="62"/>
        <v>less than 1000</v>
      </c>
      <c r="H802" s="1">
        <v>0.32</v>
      </c>
      <c r="I802" s="9">
        <v>0.32</v>
      </c>
      <c r="J802" s="1" t="e">
        <f>IF(#REF! &gt;= 0.5, "50% or More", "Less than 50%")</f>
        <v>#REF!</v>
      </c>
      <c r="K802" s="12">
        <v>3.8</v>
      </c>
      <c r="L802" s="12">
        <f t="shared" si="63"/>
        <v>-0.17727282380619766</v>
      </c>
      <c r="M802" s="4">
        <v>20218</v>
      </c>
      <c r="N802" s="4">
        <f t="shared" si="60"/>
        <v>76828.399999999994</v>
      </c>
      <c r="O802" s="4" t="str">
        <f t="shared" si="64"/>
        <v>1,000 or more</v>
      </c>
      <c r="P802" s="4">
        <f t="shared" si="61"/>
        <v>14132382</v>
      </c>
      <c r="Q802" t="s">
        <v>6637</v>
      </c>
      <c r="R802" t="s">
        <v>6638</v>
      </c>
      <c r="S802" t="s">
        <v>6639</v>
      </c>
      <c r="T802" t="s">
        <v>6640</v>
      </c>
      <c r="U802" t="s">
        <v>6641</v>
      </c>
      <c r="V802" t="s">
        <v>6642</v>
      </c>
      <c r="W802" t="s">
        <v>6643</v>
      </c>
      <c r="X802" t="s">
        <v>6644</v>
      </c>
    </row>
    <row r="803" spans="1:47" x14ac:dyDescent="0.4">
      <c r="A803" t="s">
        <v>6645</v>
      </c>
      <c r="B803" t="s">
        <v>6646</v>
      </c>
      <c r="C803" t="s">
        <v>6647</v>
      </c>
      <c r="D803" t="s">
        <v>13098</v>
      </c>
      <c r="E803" s="4">
        <v>1399</v>
      </c>
      <c r="F803" s="18">
        <v>2490</v>
      </c>
      <c r="G803" s="18" t="str">
        <f t="shared" si="62"/>
        <v>less than 5000</v>
      </c>
      <c r="H803" s="1">
        <v>0.44</v>
      </c>
      <c r="I803" s="9">
        <v>0.44</v>
      </c>
      <c r="J803" s="1" t="e">
        <f>IF(#REF! &gt;= 0.5, "50% or More", "Less than 50%")</f>
        <v>#REF!</v>
      </c>
      <c r="K803" s="12">
        <v>4.3</v>
      </c>
      <c r="L803" s="12">
        <f t="shared" si="63"/>
        <v>-0.17806737283087609</v>
      </c>
      <c r="M803" s="4">
        <v>11074</v>
      </c>
      <c r="N803" s="4">
        <f t="shared" si="60"/>
        <v>47618.2</v>
      </c>
      <c r="O803" s="4" t="str">
        <f t="shared" si="64"/>
        <v>1,000 or more</v>
      </c>
      <c r="P803" s="4">
        <f t="shared" si="61"/>
        <v>27574260</v>
      </c>
      <c r="Q803" t="s">
        <v>6648</v>
      </c>
      <c r="R803" t="s">
        <v>6649</v>
      </c>
      <c r="S803" t="s">
        <v>6650</v>
      </c>
      <c r="T803" t="s">
        <v>6651</v>
      </c>
      <c r="U803" t="s">
        <v>6652</v>
      </c>
      <c r="V803" t="s">
        <v>6653</v>
      </c>
      <c r="W803" t="s">
        <v>6654</v>
      </c>
      <c r="X803" t="s">
        <v>6655</v>
      </c>
    </row>
    <row r="804" spans="1:47" x14ac:dyDescent="0.4">
      <c r="A804" t="s">
        <v>302</v>
      </c>
      <c r="B804" t="s">
        <v>303</v>
      </c>
      <c r="C804" t="s">
        <v>18</v>
      </c>
      <c r="D804" t="s">
        <v>13079</v>
      </c>
      <c r="E804" s="4">
        <v>199</v>
      </c>
      <c r="F804" s="18">
        <v>750</v>
      </c>
      <c r="G804" s="18" t="str">
        <f t="shared" si="62"/>
        <v>less than 1000</v>
      </c>
      <c r="H804" s="1">
        <v>0.73</v>
      </c>
      <c r="I804" s="9">
        <v>0.73</v>
      </c>
      <c r="J804" s="1" t="e">
        <f>IF(#REF! &gt;= 0.5, "50% or More", "Less than 50%")</f>
        <v>#REF!</v>
      </c>
      <c r="K804" s="12">
        <v>4.5</v>
      </c>
      <c r="L804" s="12">
        <f t="shared" si="63"/>
        <v>-0.17821943069556956</v>
      </c>
      <c r="M804" s="4">
        <v>74976</v>
      </c>
      <c r="N804" s="4">
        <f t="shared" si="60"/>
        <v>337392</v>
      </c>
      <c r="O804" s="4" t="str">
        <f t="shared" si="64"/>
        <v>1,000 or more</v>
      </c>
      <c r="P804" s="4">
        <f t="shared" si="61"/>
        <v>56232000</v>
      </c>
      <c r="Q804" t="s">
        <v>304</v>
      </c>
      <c r="R804" t="s">
        <v>305</v>
      </c>
      <c r="S804" t="s">
        <v>306</v>
      </c>
      <c r="T804" t="s">
        <v>307</v>
      </c>
      <c r="U804" t="s">
        <v>308</v>
      </c>
      <c r="V804" t="s">
        <v>309</v>
      </c>
      <c r="W804" t="s">
        <v>6656</v>
      </c>
      <c r="X804" t="s">
        <v>6657</v>
      </c>
    </row>
    <row r="805" spans="1:47" x14ac:dyDescent="0.4">
      <c r="A805" t="s">
        <v>6658</v>
      </c>
      <c r="B805" t="s">
        <v>6659</v>
      </c>
      <c r="C805" t="s">
        <v>6660</v>
      </c>
      <c r="D805" t="s">
        <v>13127</v>
      </c>
      <c r="E805" s="4">
        <v>149</v>
      </c>
      <c r="F805" s="18">
        <v>499</v>
      </c>
      <c r="G805" s="18" t="str">
        <f t="shared" si="62"/>
        <v>less than 500</v>
      </c>
      <c r="H805" s="1">
        <v>0.7</v>
      </c>
      <c r="I805" s="9">
        <v>0.7</v>
      </c>
      <c r="J805" s="1" t="e">
        <f>IF(#REF! &gt;= 0.5, "50% or More", "Less than 50%")</f>
        <v>#REF!</v>
      </c>
      <c r="K805" s="12">
        <v>4.0999999999999996</v>
      </c>
      <c r="L805" s="12">
        <f t="shared" si="63"/>
        <v>-0.1817600905297245</v>
      </c>
      <c r="M805" s="4">
        <v>25607</v>
      </c>
      <c r="N805" s="4">
        <f t="shared" si="60"/>
        <v>104988.7</v>
      </c>
      <c r="O805" s="4" t="str">
        <f t="shared" si="64"/>
        <v>1,000 or more</v>
      </c>
      <c r="P805" s="4">
        <f t="shared" si="61"/>
        <v>12777893</v>
      </c>
      <c r="Q805" t="s">
        <v>6661</v>
      </c>
      <c r="R805" t="s">
        <v>6662</v>
      </c>
      <c r="S805" t="s">
        <v>6663</v>
      </c>
      <c r="T805" t="s">
        <v>6664</v>
      </c>
      <c r="U805" t="s">
        <v>6665</v>
      </c>
      <c r="V805" t="s">
        <v>6666</v>
      </c>
      <c r="W805" t="s">
        <v>6667</v>
      </c>
      <c r="X805" t="s">
        <v>6668</v>
      </c>
    </row>
    <row r="806" spans="1:47" x14ac:dyDescent="0.4">
      <c r="A806" t="s">
        <v>6669</v>
      </c>
      <c r="B806" t="s">
        <v>6670</v>
      </c>
      <c r="C806" t="s">
        <v>5515</v>
      </c>
      <c r="D806" t="s">
        <v>13091</v>
      </c>
      <c r="E806" s="4">
        <v>1799</v>
      </c>
      <c r="F806" s="18">
        <v>4990</v>
      </c>
      <c r="G806" s="18" t="str">
        <f t="shared" si="62"/>
        <v>less than 5000</v>
      </c>
      <c r="H806" s="1">
        <v>0.64</v>
      </c>
      <c r="I806" s="9">
        <v>0.64</v>
      </c>
      <c r="J806" s="1" t="e">
        <f>IF(#REF! &gt;= 0.5, "50% or More", "Less than 50%")</f>
        <v>#REF!</v>
      </c>
      <c r="K806" s="12">
        <v>4.2</v>
      </c>
      <c r="L806" s="12">
        <f t="shared" si="63"/>
        <v>-0.18216275283222788</v>
      </c>
      <c r="M806" s="4">
        <v>41226</v>
      </c>
      <c r="N806" s="4">
        <f t="shared" si="60"/>
        <v>173149.2</v>
      </c>
      <c r="O806" s="4" t="str">
        <f t="shared" si="64"/>
        <v>1,000 or more</v>
      </c>
      <c r="P806" s="4">
        <f t="shared" si="61"/>
        <v>205717740</v>
      </c>
      <c r="Q806" t="s">
        <v>6671</v>
      </c>
      <c r="R806" t="s">
        <v>6672</v>
      </c>
      <c r="S806" t="s">
        <v>6673</v>
      </c>
      <c r="T806" t="s">
        <v>6674</v>
      </c>
      <c r="U806" t="s">
        <v>6675</v>
      </c>
      <c r="V806" t="s">
        <v>6676</v>
      </c>
      <c r="W806" t="s">
        <v>6677</v>
      </c>
      <c r="X806" t="s">
        <v>6678</v>
      </c>
    </row>
    <row r="807" spans="1:47" x14ac:dyDescent="0.4">
      <c r="A807" t="s">
        <v>6679</v>
      </c>
      <c r="B807" t="s">
        <v>6680</v>
      </c>
      <c r="C807" t="s">
        <v>6681</v>
      </c>
      <c r="D807" t="s">
        <v>13138</v>
      </c>
      <c r="E807" s="4">
        <v>425</v>
      </c>
      <c r="F807" s="18">
        <v>999</v>
      </c>
      <c r="G807" s="18" t="str">
        <f t="shared" si="62"/>
        <v>less than 1000</v>
      </c>
      <c r="H807" s="1">
        <v>0.56999999999999995</v>
      </c>
      <c r="I807" s="9">
        <v>0.56999999999999995</v>
      </c>
      <c r="J807" s="1" t="e">
        <f>IF(#REF! &gt;= 0.5, "50% or More", "Less than 50%")</f>
        <v>#REF!</v>
      </c>
      <c r="K807" s="12">
        <v>4</v>
      </c>
      <c r="L807" s="12">
        <f t="shared" si="63"/>
        <v>-0.18296242697410212</v>
      </c>
      <c r="M807" s="4">
        <v>2581</v>
      </c>
      <c r="N807" s="4">
        <f t="shared" si="60"/>
        <v>10324</v>
      </c>
      <c r="O807" s="4" t="str">
        <f t="shared" si="64"/>
        <v>1,000 or more</v>
      </c>
      <c r="P807" s="4">
        <f t="shared" si="61"/>
        <v>2578419</v>
      </c>
      <c r="Q807" t="s">
        <v>6682</v>
      </c>
      <c r="R807" t="s">
        <v>6683</v>
      </c>
      <c r="S807" t="s">
        <v>6684</v>
      </c>
      <c r="T807" t="s">
        <v>6685</v>
      </c>
      <c r="U807" t="s">
        <v>6686</v>
      </c>
      <c r="V807" t="s">
        <v>6687</v>
      </c>
      <c r="W807" t="s">
        <v>6688</v>
      </c>
      <c r="X807" t="s">
        <v>6689</v>
      </c>
    </row>
    <row r="808" spans="1:47" x14ac:dyDescent="0.4">
      <c r="A808" t="s">
        <v>6690</v>
      </c>
      <c r="B808" t="s">
        <v>6691</v>
      </c>
      <c r="C808" t="s">
        <v>6189</v>
      </c>
      <c r="D808" t="s">
        <v>13091</v>
      </c>
      <c r="E808" s="4">
        <v>999</v>
      </c>
      <c r="F808" s="18">
        <v>2490</v>
      </c>
      <c r="G808" s="18" t="str">
        <f t="shared" si="62"/>
        <v>less than 5000</v>
      </c>
      <c r="H808" s="1">
        <v>0.6</v>
      </c>
      <c r="I808" s="9">
        <v>0.6</v>
      </c>
      <c r="J808" s="1" t="e">
        <f>IF(#REF! &gt;= 0.5, "50% or More", "Less than 50%")</f>
        <v>#REF!</v>
      </c>
      <c r="K808" s="12">
        <v>4.0999999999999996</v>
      </c>
      <c r="L808" s="12">
        <f t="shared" si="63"/>
        <v>-0.18278046282388188</v>
      </c>
      <c r="M808" s="4">
        <v>18331</v>
      </c>
      <c r="N808" s="4">
        <f t="shared" si="60"/>
        <v>75157.099999999991</v>
      </c>
      <c r="O808" s="4" t="str">
        <f t="shared" si="64"/>
        <v>1,000 or more</v>
      </c>
      <c r="P808" s="4">
        <f t="shared" si="61"/>
        <v>45644190</v>
      </c>
      <c r="Q808" t="s">
        <v>6692</v>
      </c>
      <c r="R808" t="s">
        <v>6693</v>
      </c>
      <c r="S808" t="s">
        <v>6694</v>
      </c>
      <c r="T808" t="s">
        <v>6695</v>
      </c>
      <c r="U808" t="s">
        <v>6696</v>
      </c>
      <c r="V808" t="s">
        <v>6697</v>
      </c>
      <c r="W808" t="s">
        <v>6698</v>
      </c>
      <c r="X808" t="s">
        <v>6699</v>
      </c>
    </row>
    <row r="809" spans="1:47" x14ac:dyDescent="0.4">
      <c r="A809" t="s">
        <v>6700</v>
      </c>
      <c r="B809" t="s">
        <v>6701</v>
      </c>
      <c r="C809" t="s">
        <v>4856</v>
      </c>
      <c r="D809" t="s">
        <v>13100</v>
      </c>
      <c r="E809" s="4">
        <v>378</v>
      </c>
      <c r="F809" s="18">
        <v>999</v>
      </c>
      <c r="G809" s="18" t="str">
        <f t="shared" si="62"/>
        <v>less than 1000</v>
      </c>
      <c r="H809" s="1">
        <v>0.62</v>
      </c>
      <c r="I809" s="9">
        <v>0.62</v>
      </c>
      <c r="J809" s="1" t="e">
        <f>IF(#REF! &gt;= 0.5, "50% or More", "Less than 50%")</f>
        <v>#REF!</v>
      </c>
      <c r="K809" s="12">
        <v>4.0999999999999996</v>
      </c>
      <c r="L809" s="12">
        <f t="shared" si="63"/>
        <v>-0.1829834390667619</v>
      </c>
      <c r="M809" s="4">
        <v>1779</v>
      </c>
      <c r="N809" s="4">
        <f t="shared" si="60"/>
        <v>7293.9</v>
      </c>
      <c r="O809" s="4" t="str">
        <f t="shared" si="64"/>
        <v>1,000 or more</v>
      </c>
      <c r="P809" s="4">
        <f t="shared" si="61"/>
        <v>1777221</v>
      </c>
      <c r="Q809" t="s">
        <v>6702</v>
      </c>
      <c r="R809" t="s">
        <v>6703</v>
      </c>
      <c r="S809" t="s">
        <v>6704</v>
      </c>
      <c r="T809" t="s">
        <v>6705</v>
      </c>
      <c r="U809" t="s">
        <v>6706</v>
      </c>
      <c r="V809" t="s">
        <v>6707</v>
      </c>
      <c r="W809" t="s">
        <v>6708</v>
      </c>
      <c r="X809" t="s">
        <v>6709</v>
      </c>
    </row>
    <row r="810" spans="1:47" x14ac:dyDescent="0.4">
      <c r="A810" t="s">
        <v>6710</v>
      </c>
      <c r="B810" t="s">
        <v>6711</v>
      </c>
      <c r="C810" t="s">
        <v>6712</v>
      </c>
      <c r="D810" t="s">
        <v>13103</v>
      </c>
      <c r="E810" s="4">
        <v>99</v>
      </c>
      <c r="F810" s="18">
        <v>99</v>
      </c>
      <c r="G810" s="18" t="str">
        <f t="shared" si="62"/>
        <v>less than 500</v>
      </c>
      <c r="H810" s="1">
        <v>0</v>
      </c>
      <c r="I810" s="9">
        <v>0</v>
      </c>
      <c r="J810" s="1" t="e">
        <f>IF(#REF! &gt;= 0.5, "50% or More", "Less than 50%")</f>
        <v>#REF!</v>
      </c>
      <c r="K810" s="12">
        <v>4.3</v>
      </c>
      <c r="L810" s="12">
        <f t="shared" si="63"/>
        <v>-0.18322328591277354</v>
      </c>
      <c r="M810" s="4">
        <v>388</v>
      </c>
      <c r="N810" s="4">
        <f t="shared" si="60"/>
        <v>1668.3999999999999</v>
      </c>
      <c r="O810" s="4" t="str">
        <f t="shared" si="64"/>
        <v>less than 1,000</v>
      </c>
      <c r="P810" s="4">
        <f t="shared" si="61"/>
        <v>38412</v>
      </c>
      <c r="Q810" t="s">
        <v>6713</v>
      </c>
      <c r="R810" t="s">
        <v>6714</v>
      </c>
      <c r="S810" t="s">
        <v>6715</v>
      </c>
      <c r="T810" t="s">
        <v>6716</v>
      </c>
      <c r="U810" t="s">
        <v>6717</v>
      </c>
      <c r="V810" t="s">
        <v>6718</v>
      </c>
      <c r="W810" t="s">
        <v>6719</v>
      </c>
      <c r="X810" t="s">
        <v>6720</v>
      </c>
    </row>
    <row r="811" spans="1:47" x14ac:dyDescent="0.4">
      <c r="A811" t="s">
        <v>6721</v>
      </c>
      <c r="B811" t="s">
        <v>6722</v>
      </c>
      <c r="C811" t="s">
        <v>5443</v>
      </c>
      <c r="D811" t="s">
        <v>13120</v>
      </c>
      <c r="E811" s="4">
        <v>1499</v>
      </c>
      <c r="F811" s="18">
        <v>2999</v>
      </c>
      <c r="G811" s="18" t="str">
        <f t="shared" si="62"/>
        <v>less than 5000</v>
      </c>
      <c r="H811" s="1">
        <v>0.5</v>
      </c>
      <c r="I811" s="9">
        <v>0.5</v>
      </c>
      <c r="J811" s="1" t="e">
        <f>IF(#REF! &gt;= 0.5, "50% or More", "Less than 50%")</f>
        <v>#REF!</v>
      </c>
      <c r="K811" s="12">
        <v>4.5</v>
      </c>
      <c r="L811" s="12">
        <f t="shared" si="63"/>
        <v>-0.18168623212902404</v>
      </c>
      <c r="M811" s="4">
        <v>8656</v>
      </c>
      <c r="N811" s="4">
        <f t="shared" si="60"/>
        <v>38952</v>
      </c>
      <c r="O811" s="4" t="str">
        <f t="shared" si="64"/>
        <v>1,000 or more</v>
      </c>
      <c r="P811" s="4">
        <f t="shared" si="61"/>
        <v>25959344</v>
      </c>
      <c r="Q811" t="s">
        <v>6723</v>
      </c>
      <c r="R811" t="s">
        <v>6724</v>
      </c>
      <c r="S811" t="s">
        <v>6725</v>
      </c>
      <c r="T811" t="s">
        <v>6726</v>
      </c>
      <c r="U811" t="s">
        <v>6727</v>
      </c>
      <c r="V811" t="s">
        <v>6728</v>
      </c>
      <c r="W811" t="s">
        <v>6729</v>
      </c>
      <c r="X811" t="s">
        <v>6730</v>
      </c>
    </row>
    <row r="812" spans="1:47" x14ac:dyDescent="0.4">
      <c r="A812" t="s">
        <v>6731</v>
      </c>
      <c r="B812" t="s">
        <v>6732</v>
      </c>
      <c r="C812" t="s">
        <v>6733</v>
      </c>
      <c r="D812" t="s">
        <v>13139</v>
      </c>
      <c r="E812" s="4">
        <v>1815</v>
      </c>
      <c r="F812" s="18">
        <v>3100</v>
      </c>
      <c r="G812" s="18" t="str">
        <f t="shared" si="62"/>
        <v>less than 5000</v>
      </c>
      <c r="H812" s="1">
        <v>0.41</v>
      </c>
      <c r="I812" s="9">
        <v>0.41</v>
      </c>
      <c r="J812" s="1" t="e">
        <f>IF(#REF! &gt;= 0.5, "50% or More", "Less than 50%")</f>
        <v>#REF!</v>
      </c>
      <c r="K812" s="12">
        <v>4.5</v>
      </c>
      <c r="L812" s="12">
        <f t="shared" si="63"/>
        <v>-0.18272397761981293</v>
      </c>
      <c r="M812" s="4">
        <v>92925</v>
      </c>
      <c r="N812" s="4">
        <f t="shared" si="60"/>
        <v>418162.5</v>
      </c>
      <c r="O812" s="4" t="str">
        <f t="shared" si="64"/>
        <v>1,000 or more</v>
      </c>
      <c r="P812" s="4">
        <f t="shared" si="61"/>
        <v>288067500</v>
      </c>
      <c r="Q812" t="s">
        <v>6734</v>
      </c>
      <c r="R812" t="s">
        <v>6735</v>
      </c>
      <c r="S812" t="s">
        <v>6736</v>
      </c>
      <c r="T812" t="s">
        <v>6737</v>
      </c>
      <c r="U812" t="s">
        <v>6738</v>
      </c>
      <c r="V812" t="s">
        <v>6739</v>
      </c>
      <c r="W812" t="s">
        <v>6740</v>
      </c>
      <c r="X812" t="s">
        <v>6741</v>
      </c>
    </row>
    <row r="813" spans="1:47" x14ac:dyDescent="0.4">
      <c r="A813" t="s">
        <v>6742</v>
      </c>
      <c r="B813" t="s">
        <v>6743</v>
      </c>
      <c r="C813" t="s">
        <v>6273</v>
      </c>
      <c r="D813" t="s">
        <v>13103</v>
      </c>
      <c r="E813" s="4">
        <v>67</v>
      </c>
      <c r="F813" s="18">
        <v>75</v>
      </c>
      <c r="G813" s="18" t="str">
        <f t="shared" si="62"/>
        <v>less than 500</v>
      </c>
      <c r="H813" s="1">
        <v>0.11</v>
      </c>
      <c r="I813" s="9">
        <v>0.11</v>
      </c>
      <c r="J813" s="1" t="e">
        <f>IF(#REF! &gt;= 0.5, "50% or More", "Less than 50%")</f>
        <v>#REF!</v>
      </c>
      <c r="K813" s="12">
        <v>4.0999999999999996</v>
      </c>
      <c r="L813" s="12">
        <f t="shared" si="63"/>
        <v>-0.18285422546245134</v>
      </c>
      <c r="M813" s="4">
        <v>1269</v>
      </c>
      <c r="N813" s="4">
        <f t="shared" si="60"/>
        <v>5202.8999999999996</v>
      </c>
      <c r="O813" s="4" t="str">
        <f t="shared" si="64"/>
        <v>1,000 or more</v>
      </c>
      <c r="P813" s="4">
        <f t="shared" si="61"/>
        <v>95175</v>
      </c>
      <c r="Q813" t="s">
        <v>6744</v>
      </c>
      <c r="R813" t="s">
        <v>6745</v>
      </c>
      <c r="S813" t="s">
        <v>6746</v>
      </c>
      <c r="T813" t="s">
        <v>6747</v>
      </c>
      <c r="U813" t="s">
        <v>6748</v>
      </c>
      <c r="V813" t="s">
        <v>6749</v>
      </c>
      <c r="W813" t="s">
        <v>6750</v>
      </c>
      <c r="X813" t="s">
        <v>6751</v>
      </c>
      <c r="AM813" t="s">
        <v>13121</v>
      </c>
      <c r="AN813" t="s">
        <v>13132</v>
      </c>
      <c r="AU813" t="s">
        <v>13132</v>
      </c>
    </row>
    <row r="814" spans="1:47" x14ac:dyDescent="0.4">
      <c r="A814" t="s">
        <v>6752</v>
      </c>
      <c r="B814" t="s">
        <v>6753</v>
      </c>
      <c r="C814" t="s">
        <v>4876</v>
      </c>
      <c r="D814" t="s">
        <v>13098</v>
      </c>
      <c r="E814" s="4">
        <v>1889</v>
      </c>
      <c r="F814" s="18">
        <v>2699</v>
      </c>
      <c r="G814" s="18" t="str">
        <f t="shared" si="62"/>
        <v>less than 5000</v>
      </c>
      <c r="H814" s="1">
        <v>0.3</v>
      </c>
      <c r="I814" s="9">
        <v>0.3</v>
      </c>
      <c r="J814" s="1" t="e">
        <f>IF(#REF! &gt;= 0.5, "50% or More", "Less than 50%")</f>
        <v>#REF!</v>
      </c>
      <c r="K814" s="12">
        <v>4.3</v>
      </c>
      <c r="L814" s="12">
        <f t="shared" si="63"/>
        <v>-0.18299578189107332</v>
      </c>
      <c r="M814" s="4">
        <v>17394</v>
      </c>
      <c r="N814" s="4">
        <f t="shared" si="60"/>
        <v>74794.2</v>
      </c>
      <c r="O814" s="4" t="str">
        <f t="shared" si="64"/>
        <v>1,000 or more</v>
      </c>
      <c r="P814" s="4">
        <f t="shared" si="61"/>
        <v>46946406</v>
      </c>
      <c r="Q814" t="s">
        <v>6754</v>
      </c>
      <c r="R814" t="s">
        <v>6755</v>
      </c>
      <c r="S814" t="s">
        <v>6756</v>
      </c>
      <c r="T814" t="s">
        <v>6757</v>
      </c>
      <c r="U814" t="s">
        <v>6758</v>
      </c>
      <c r="V814" t="s">
        <v>6759</v>
      </c>
      <c r="W814" t="s">
        <v>6760</v>
      </c>
      <c r="X814" t="s">
        <v>6761</v>
      </c>
    </row>
    <row r="815" spans="1:47" x14ac:dyDescent="0.4">
      <c r="A815" t="s">
        <v>6762</v>
      </c>
      <c r="B815" t="s">
        <v>6763</v>
      </c>
      <c r="C815" t="s">
        <v>3066</v>
      </c>
      <c r="D815" t="s">
        <v>13096</v>
      </c>
      <c r="E815" s="4">
        <v>499</v>
      </c>
      <c r="F815" s="18">
        <v>1499</v>
      </c>
      <c r="G815" s="18" t="str">
        <f t="shared" si="62"/>
        <v>less than 5000</v>
      </c>
      <c r="H815" s="1">
        <v>0.67</v>
      </c>
      <c r="I815" s="9">
        <v>0.67</v>
      </c>
      <c r="J815" s="1" t="e">
        <f>IF(#REF! &gt;= 0.5, "50% or More", "Less than 50%")</f>
        <v>#REF!</v>
      </c>
      <c r="K815" s="12">
        <v>3.6</v>
      </c>
      <c r="L815" s="12">
        <f t="shared" si="63"/>
        <v>-0.1824695385415864</v>
      </c>
      <c r="M815" s="4">
        <v>9169</v>
      </c>
      <c r="N815" s="4">
        <f t="shared" si="60"/>
        <v>33008.400000000001</v>
      </c>
      <c r="O815" s="4" t="str">
        <f t="shared" si="64"/>
        <v>1,000 or more</v>
      </c>
      <c r="P815" s="4">
        <f t="shared" si="61"/>
        <v>13744331</v>
      </c>
      <c r="Q815" t="s">
        <v>6764</v>
      </c>
      <c r="R815" t="s">
        <v>6765</v>
      </c>
      <c r="S815" t="s">
        <v>6766</v>
      </c>
      <c r="T815" t="s">
        <v>6767</v>
      </c>
      <c r="U815" t="s">
        <v>6768</v>
      </c>
      <c r="V815" t="s">
        <v>6769</v>
      </c>
      <c r="W815" t="s">
        <v>6770</v>
      </c>
      <c r="X815" t="s">
        <v>6771</v>
      </c>
    </row>
    <row r="816" spans="1:47" x14ac:dyDescent="0.4">
      <c r="A816" t="s">
        <v>6772</v>
      </c>
      <c r="B816" t="s">
        <v>6773</v>
      </c>
      <c r="C816" t="s">
        <v>5358</v>
      </c>
      <c r="D816" t="s">
        <v>13100</v>
      </c>
      <c r="E816" s="4">
        <v>499</v>
      </c>
      <c r="F816" s="18">
        <v>999</v>
      </c>
      <c r="G816" s="18" t="str">
        <f t="shared" si="62"/>
        <v>less than 1000</v>
      </c>
      <c r="H816" s="1">
        <v>0.5</v>
      </c>
      <c r="I816" s="9">
        <v>0.5</v>
      </c>
      <c r="J816" s="1" t="e">
        <f>IF(#REF! &gt;= 0.5, "50% or More", "Less than 50%")</f>
        <v>#REF!</v>
      </c>
      <c r="K816" s="12">
        <v>4.4000000000000004</v>
      </c>
      <c r="L816" s="12">
        <f t="shared" si="63"/>
        <v>-0.18022261799941475</v>
      </c>
      <c r="M816" s="4">
        <v>1030</v>
      </c>
      <c r="N816" s="4">
        <f t="shared" si="60"/>
        <v>4532</v>
      </c>
      <c r="O816" s="4" t="str">
        <f t="shared" si="64"/>
        <v>1,000 or more</v>
      </c>
      <c r="P816" s="4">
        <f t="shared" si="61"/>
        <v>1028970</v>
      </c>
      <c r="Q816" t="s">
        <v>6774</v>
      </c>
      <c r="R816" t="s">
        <v>6775</v>
      </c>
      <c r="S816" t="s">
        <v>6776</v>
      </c>
      <c r="T816" t="s">
        <v>6777</v>
      </c>
      <c r="U816" t="s">
        <v>6778</v>
      </c>
      <c r="V816" t="s">
        <v>6779</v>
      </c>
      <c r="W816" t="s">
        <v>6780</v>
      </c>
      <c r="X816" t="s">
        <v>6781</v>
      </c>
      <c r="AM816" t="s">
        <v>13117</v>
      </c>
    </row>
    <row r="817" spans="1:47" x14ac:dyDescent="0.4">
      <c r="A817" t="s">
        <v>6782</v>
      </c>
      <c r="B817" t="s">
        <v>6783</v>
      </c>
      <c r="C817" t="s">
        <v>5122</v>
      </c>
      <c r="D817" t="s">
        <v>13108</v>
      </c>
      <c r="E817" s="4">
        <v>5799</v>
      </c>
      <c r="F817" s="18">
        <v>7999</v>
      </c>
      <c r="G817" s="18" t="str">
        <f t="shared" si="62"/>
        <v>5000 and above</v>
      </c>
      <c r="H817" s="1">
        <v>0.28000000000000003</v>
      </c>
      <c r="I817" s="9">
        <v>0.28000000000000003</v>
      </c>
      <c r="J817" s="1" t="e">
        <f>IF(#REF! &gt;= 0.5, "50% or More", "Less than 50%")</f>
        <v>#REF!</v>
      </c>
      <c r="K817" s="12">
        <v>4.5</v>
      </c>
      <c r="L817" s="12">
        <f t="shared" si="63"/>
        <v>-0.1809819318906454</v>
      </c>
      <c r="M817" s="4">
        <v>50273</v>
      </c>
      <c r="N817" s="4">
        <f t="shared" si="60"/>
        <v>226228.5</v>
      </c>
      <c r="O817" s="4" t="str">
        <f t="shared" si="64"/>
        <v>1,000 or more</v>
      </c>
      <c r="P817" s="4">
        <f t="shared" si="61"/>
        <v>402133727</v>
      </c>
      <c r="Q817" t="s">
        <v>6784</v>
      </c>
      <c r="R817" t="s">
        <v>6785</v>
      </c>
      <c r="S817" t="s">
        <v>6786</v>
      </c>
      <c r="T817" t="s">
        <v>6787</v>
      </c>
      <c r="U817" t="s">
        <v>6788</v>
      </c>
      <c r="V817" t="s">
        <v>6789</v>
      </c>
      <c r="W817" t="s">
        <v>6790</v>
      </c>
      <c r="X817" t="s">
        <v>6791</v>
      </c>
    </row>
    <row r="818" spans="1:47" x14ac:dyDescent="0.4">
      <c r="A818" t="s">
        <v>6792</v>
      </c>
      <c r="B818" t="s">
        <v>6793</v>
      </c>
      <c r="C818" t="s">
        <v>6794</v>
      </c>
      <c r="D818" t="s">
        <v>13091</v>
      </c>
      <c r="E818" s="4">
        <v>499</v>
      </c>
      <c r="F818" s="18">
        <v>799</v>
      </c>
      <c r="G818" s="18" t="str">
        <f t="shared" si="62"/>
        <v>less than 1000</v>
      </c>
      <c r="H818" s="1">
        <v>0.38</v>
      </c>
      <c r="I818" s="9">
        <v>0.38</v>
      </c>
      <c r="J818" s="1" t="e">
        <f>IF(#REF! &gt;= 0.5, "50% or More", "Less than 50%")</f>
        <v>#REF!</v>
      </c>
      <c r="K818" s="12">
        <v>3.9</v>
      </c>
      <c r="L818" s="12">
        <f t="shared" si="63"/>
        <v>-0.17987248369198025</v>
      </c>
      <c r="M818" s="4">
        <v>6742</v>
      </c>
      <c r="N818" s="4">
        <f t="shared" si="60"/>
        <v>26293.8</v>
      </c>
      <c r="O818" s="4" t="str">
        <f t="shared" si="64"/>
        <v>1,000 or more</v>
      </c>
      <c r="P818" s="4">
        <f t="shared" si="61"/>
        <v>5386858</v>
      </c>
      <c r="Q818" t="s">
        <v>6795</v>
      </c>
      <c r="R818" t="s">
        <v>6796</v>
      </c>
      <c r="S818" t="s">
        <v>6797</v>
      </c>
      <c r="T818" t="s">
        <v>6798</v>
      </c>
      <c r="U818" t="s">
        <v>6799</v>
      </c>
      <c r="V818" t="s">
        <v>6800</v>
      </c>
      <c r="W818" t="s">
        <v>6801</v>
      </c>
      <c r="X818" t="s">
        <v>6802</v>
      </c>
    </row>
    <row r="819" spans="1:47" x14ac:dyDescent="0.4">
      <c r="A819" t="s">
        <v>6803</v>
      </c>
      <c r="B819" t="s">
        <v>6804</v>
      </c>
      <c r="C819" t="s">
        <v>4856</v>
      </c>
      <c r="D819" t="s">
        <v>13100</v>
      </c>
      <c r="E819" s="4">
        <v>249</v>
      </c>
      <c r="F819" s="18">
        <v>600</v>
      </c>
      <c r="G819" s="18" t="str">
        <f t="shared" si="62"/>
        <v>less than 1000</v>
      </c>
      <c r="H819" s="1">
        <v>0.59</v>
      </c>
      <c r="I819" s="9">
        <v>0.59</v>
      </c>
      <c r="J819" s="1" t="e">
        <f>IF(#REF! &gt;= 0.5, "50% or More", "Less than 50%")</f>
        <v>#REF!</v>
      </c>
      <c r="K819" s="12">
        <v>4</v>
      </c>
      <c r="L819" s="12">
        <f t="shared" si="63"/>
        <v>-0.18009274592350191</v>
      </c>
      <c r="M819" s="4">
        <v>1208</v>
      </c>
      <c r="N819" s="4">
        <f t="shared" si="60"/>
        <v>4832</v>
      </c>
      <c r="O819" s="4" t="str">
        <f t="shared" si="64"/>
        <v>1,000 or more</v>
      </c>
      <c r="P819" s="4">
        <f t="shared" si="61"/>
        <v>724800</v>
      </c>
      <c r="Q819" t="s">
        <v>6805</v>
      </c>
      <c r="R819" t="s">
        <v>6806</v>
      </c>
      <c r="S819" t="s">
        <v>6807</v>
      </c>
      <c r="T819" t="s">
        <v>6808</v>
      </c>
      <c r="U819" t="s">
        <v>6809</v>
      </c>
      <c r="V819" t="s">
        <v>6810</v>
      </c>
      <c r="W819" t="s">
        <v>6811</v>
      </c>
      <c r="X819" t="s">
        <v>6812</v>
      </c>
    </row>
    <row r="820" spans="1:47" x14ac:dyDescent="0.4">
      <c r="A820" t="s">
        <v>312</v>
      </c>
      <c r="B820" t="s">
        <v>313</v>
      </c>
      <c r="C820" t="s">
        <v>18</v>
      </c>
      <c r="D820" t="s">
        <v>13079</v>
      </c>
      <c r="E820" s="4">
        <v>179</v>
      </c>
      <c r="F820" s="18">
        <v>499</v>
      </c>
      <c r="G820" s="18" t="str">
        <f t="shared" si="62"/>
        <v>less than 500</v>
      </c>
      <c r="H820" s="1">
        <v>0.64</v>
      </c>
      <c r="I820" s="9">
        <v>0.64</v>
      </c>
      <c r="J820" s="1" t="e">
        <f>IF(#REF! &gt;= 0.5, "50% or More", "Less than 50%")</f>
        <v>#REF!</v>
      </c>
      <c r="K820" s="12">
        <v>4</v>
      </c>
      <c r="L820" s="12">
        <f t="shared" si="63"/>
        <v>-0.17989957845454993</v>
      </c>
      <c r="M820" s="4">
        <v>1933</v>
      </c>
      <c r="N820" s="4">
        <f t="shared" si="60"/>
        <v>7732</v>
      </c>
      <c r="O820" s="4" t="str">
        <f t="shared" si="64"/>
        <v>1,000 or more</v>
      </c>
      <c r="P820" s="4">
        <f t="shared" si="61"/>
        <v>964567</v>
      </c>
      <c r="Q820" t="s">
        <v>314</v>
      </c>
      <c r="R820" t="s">
        <v>315</v>
      </c>
      <c r="S820" t="s">
        <v>316</v>
      </c>
      <c r="T820" t="s">
        <v>317</v>
      </c>
      <c r="U820" t="s">
        <v>13024</v>
      </c>
      <c r="V820" t="s">
        <v>13025</v>
      </c>
      <c r="W820" t="s">
        <v>318</v>
      </c>
      <c r="X820" t="s">
        <v>6813</v>
      </c>
    </row>
    <row r="821" spans="1:47" x14ac:dyDescent="0.4">
      <c r="A821" t="s">
        <v>6814</v>
      </c>
      <c r="B821" t="s">
        <v>6815</v>
      </c>
      <c r="C821" t="s">
        <v>5122</v>
      </c>
      <c r="D821" t="s">
        <v>13108</v>
      </c>
      <c r="E821" s="4">
        <v>4449</v>
      </c>
      <c r="F821" s="18">
        <v>5734</v>
      </c>
      <c r="G821" s="18" t="str">
        <f t="shared" si="62"/>
        <v>5000 and above</v>
      </c>
      <c r="H821" s="1">
        <v>0.22</v>
      </c>
      <c r="I821" s="9">
        <v>0.22</v>
      </c>
      <c r="J821" s="1" t="e">
        <f>IF(#REF! &gt;= 0.5, "50% or More", "Less than 50%")</f>
        <v>#REF!</v>
      </c>
      <c r="K821" s="12">
        <v>4.4000000000000004</v>
      </c>
      <c r="L821" s="12">
        <f t="shared" si="63"/>
        <v>-0.1796817061310261</v>
      </c>
      <c r="M821" s="4">
        <v>25006</v>
      </c>
      <c r="N821" s="4">
        <f t="shared" si="60"/>
        <v>110026.40000000001</v>
      </c>
      <c r="O821" s="4" t="str">
        <f t="shared" si="64"/>
        <v>1,000 or more</v>
      </c>
      <c r="P821" s="4">
        <f t="shared" si="61"/>
        <v>143384404</v>
      </c>
      <c r="Q821" t="s">
        <v>6816</v>
      </c>
      <c r="R821" t="s">
        <v>6817</v>
      </c>
      <c r="S821" t="s">
        <v>6818</v>
      </c>
      <c r="T821" t="s">
        <v>6819</v>
      </c>
      <c r="U821" t="s">
        <v>6820</v>
      </c>
      <c r="V821" t="s">
        <v>13054</v>
      </c>
      <c r="W821" t="s">
        <v>6821</v>
      </c>
      <c r="X821" t="s">
        <v>6822</v>
      </c>
    </row>
    <row r="822" spans="1:47" x14ac:dyDescent="0.4">
      <c r="A822" t="s">
        <v>6823</v>
      </c>
      <c r="B822" t="s">
        <v>6824</v>
      </c>
      <c r="C822" t="s">
        <v>6007</v>
      </c>
      <c r="D822" t="s">
        <v>13115</v>
      </c>
      <c r="E822" s="4">
        <v>299</v>
      </c>
      <c r="F822" s="18">
        <v>550</v>
      </c>
      <c r="G822" s="18" t="str">
        <f t="shared" si="62"/>
        <v>less than 1000</v>
      </c>
      <c r="H822" s="1">
        <v>0.46</v>
      </c>
      <c r="I822" s="9">
        <v>0.46</v>
      </c>
      <c r="J822" s="1" t="e">
        <f>IF(#REF! &gt;= 0.5, "50% or More", "Less than 50%")</f>
        <v>#REF!</v>
      </c>
      <c r="K822" s="12">
        <v>4.5999999999999996</v>
      </c>
      <c r="L822" s="12">
        <f t="shared" si="63"/>
        <v>-0.1784077204773683</v>
      </c>
      <c r="M822" s="4">
        <v>33434</v>
      </c>
      <c r="N822" s="4">
        <f t="shared" si="60"/>
        <v>153796.4</v>
      </c>
      <c r="O822" s="4" t="str">
        <f t="shared" si="64"/>
        <v>1,000 or more</v>
      </c>
      <c r="P822" s="4">
        <f t="shared" si="61"/>
        <v>18388700</v>
      </c>
      <c r="Q822" t="s">
        <v>6825</v>
      </c>
      <c r="R822" t="s">
        <v>6826</v>
      </c>
      <c r="S822" t="s">
        <v>6827</v>
      </c>
      <c r="T822" t="s">
        <v>6828</v>
      </c>
      <c r="U822" t="s">
        <v>6829</v>
      </c>
      <c r="V822" t="s">
        <v>6830</v>
      </c>
      <c r="W822" t="s">
        <v>6831</v>
      </c>
      <c r="X822" t="s">
        <v>6832</v>
      </c>
    </row>
    <row r="823" spans="1:47" x14ac:dyDescent="0.4">
      <c r="A823" t="s">
        <v>6833</v>
      </c>
      <c r="B823" t="s">
        <v>6834</v>
      </c>
      <c r="C823" t="s">
        <v>4845</v>
      </c>
      <c r="D823" t="s">
        <v>13100</v>
      </c>
      <c r="E823" s="4">
        <v>629</v>
      </c>
      <c r="F823" s="18">
        <v>1390</v>
      </c>
      <c r="G823" s="18" t="str">
        <f t="shared" si="62"/>
        <v>less than 5000</v>
      </c>
      <c r="H823" s="1">
        <v>0.55000000000000004</v>
      </c>
      <c r="I823" s="9">
        <v>0.55000000000000004</v>
      </c>
      <c r="J823" s="1" t="e">
        <f>IF(#REF! &gt;= 0.5, "50% or More", "Less than 50%")</f>
        <v>#REF!</v>
      </c>
      <c r="K823" s="12">
        <v>4.4000000000000004</v>
      </c>
      <c r="L823" s="12">
        <f t="shared" si="63"/>
        <v>-0.17926226816203991</v>
      </c>
      <c r="M823" s="4">
        <v>6301</v>
      </c>
      <c r="N823" s="4">
        <f t="shared" si="60"/>
        <v>27724.400000000001</v>
      </c>
      <c r="O823" s="4" t="str">
        <f t="shared" si="64"/>
        <v>1,000 or more</v>
      </c>
      <c r="P823" s="4">
        <f t="shared" si="61"/>
        <v>8758390</v>
      </c>
      <c r="Q823" t="s">
        <v>6835</v>
      </c>
      <c r="R823" t="s">
        <v>6836</v>
      </c>
      <c r="S823" t="s">
        <v>6837</v>
      </c>
      <c r="T823" t="s">
        <v>6838</v>
      </c>
      <c r="U823" t="s">
        <v>6839</v>
      </c>
      <c r="V823" t="s">
        <v>6840</v>
      </c>
      <c r="W823" t="s">
        <v>6841</v>
      </c>
      <c r="X823" t="s">
        <v>6842</v>
      </c>
    </row>
    <row r="824" spans="1:47" x14ac:dyDescent="0.4">
      <c r="A824" t="s">
        <v>6843</v>
      </c>
      <c r="B824" t="s">
        <v>6844</v>
      </c>
      <c r="C824" t="s">
        <v>5006</v>
      </c>
      <c r="D824" t="s">
        <v>13100</v>
      </c>
      <c r="E824" s="4">
        <v>2595</v>
      </c>
      <c r="F824" s="18">
        <v>3295</v>
      </c>
      <c r="G824" s="18" t="str">
        <f t="shared" si="62"/>
        <v>less than 5000</v>
      </c>
      <c r="H824" s="1">
        <v>0.21</v>
      </c>
      <c r="I824" s="9">
        <v>0.21</v>
      </c>
      <c r="J824" s="1" t="e">
        <f>IF(#REF! &gt;= 0.5, "50% or More", "Less than 50%")</f>
        <v>#REF!</v>
      </c>
      <c r="K824" s="12">
        <v>4.4000000000000004</v>
      </c>
      <c r="L824" s="12">
        <f t="shared" si="63"/>
        <v>-0.18045628474627332</v>
      </c>
      <c r="M824" s="4">
        <v>22618</v>
      </c>
      <c r="N824" s="4">
        <f t="shared" si="60"/>
        <v>99519.200000000012</v>
      </c>
      <c r="O824" s="4" t="str">
        <f t="shared" si="64"/>
        <v>1,000 or more</v>
      </c>
      <c r="P824" s="4">
        <f t="shared" si="61"/>
        <v>74526310</v>
      </c>
      <c r="Q824" t="s">
        <v>6845</v>
      </c>
      <c r="R824" t="s">
        <v>6846</v>
      </c>
      <c r="S824" t="s">
        <v>6847</v>
      </c>
      <c r="T824" t="s">
        <v>6848</v>
      </c>
      <c r="U824" t="s">
        <v>6849</v>
      </c>
      <c r="V824" t="s">
        <v>6850</v>
      </c>
      <c r="W824" t="s">
        <v>6851</v>
      </c>
      <c r="X824" t="s">
        <v>6852</v>
      </c>
    </row>
    <row r="825" spans="1:47" x14ac:dyDescent="0.4">
      <c r="A825" t="s">
        <v>320</v>
      </c>
      <c r="B825" t="s">
        <v>321</v>
      </c>
      <c r="C825" t="s">
        <v>18</v>
      </c>
      <c r="D825" t="s">
        <v>13079</v>
      </c>
      <c r="E825" s="4">
        <v>389</v>
      </c>
      <c r="F825" s="18">
        <v>1099</v>
      </c>
      <c r="G825" s="18" t="str">
        <f t="shared" si="62"/>
        <v>less than 5000</v>
      </c>
      <c r="H825" s="1">
        <v>0.65</v>
      </c>
      <c r="I825" s="9">
        <v>0.65</v>
      </c>
      <c r="J825" s="1" t="e">
        <f>IF(#REF! &gt;= 0.5, "50% or More", "Less than 50%")</f>
        <v>#REF!</v>
      </c>
      <c r="K825" s="12">
        <v>4.3</v>
      </c>
      <c r="L825" s="12">
        <f t="shared" si="63"/>
        <v>-0.17910576401420886</v>
      </c>
      <c r="M825" s="4">
        <v>974</v>
      </c>
      <c r="N825" s="4">
        <f t="shared" si="60"/>
        <v>4188.2</v>
      </c>
      <c r="O825" s="4" t="str">
        <f t="shared" si="64"/>
        <v>less than 1,000</v>
      </c>
      <c r="P825" s="4">
        <f t="shared" si="61"/>
        <v>1070426</v>
      </c>
      <c r="Q825" t="s">
        <v>322</v>
      </c>
      <c r="R825" t="s">
        <v>323</v>
      </c>
      <c r="S825" t="s">
        <v>324</v>
      </c>
      <c r="T825" t="s">
        <v>325</v>
      </c>
      <c r="U825" t="s">
        <v>326</v>
      </c>
      <c r="V825" t="s">
        <v>327</v>
      </c>
      <c r="W825" t="s">
        <v>6853</v>
      </c>
      <c r="X825" t="s">
        <v>6854</v>
      </c>
    </row>
    <row r="826" spans="1:47" x14ac:dyDescent="0.4">
      <c r="A826" t="s">
        <v>6855</v>
      </c>
      <c r="B826" t="s">
        <v>6856</v>
      </c>
      <c r="C826" t="s">
        <v>5443</v>
      </c>
      <c r="D826" t="s">
        <v>13120</v>
      </c>
      <c r="E826" s="4">
        <v>1799</v>
      </c>
      <c r="F826" s="18">
        <v>2911</v>
      </c>
      <c r="G826" s="18" t="str">
        <f t="shared" si="62"/>
        <v>less than 5000</v>
      </c>
      <c r="H826" s="1">
        <v>0.38</v>
      </c>
      <c r="I826" s="9">
        <v>0.38</v>
      </c>
      <c r="J826" s="1" t="e">
        <f>IF(#REF! &gt;= 0.5, "50% or More", "Less than 50%")</f>
        <v>#REF!</v>
      </c>
      <c r="K826" s="12">
        <v>4.3</v>
      </c>
      <c r="L826" s="12">
        <f t="shared" si="63"/>
        <v>-0.18058592310959545</v>
      </c>
      <c r="M826" s="4">
        <v>20342</v>
      </c>
      <c r="N826" s="4">
        <f t="shared" si="60"/>
        <v>87470.599999999991</v>
      </c>
      <c r="O826" s="4" t="str">
        <f t="shared" si="64"/>
        <v>1,000 or more</v>
      </c>
      <c r="P826" s="4">
        <f t="shared" si="61"/>
        <v>59215562</v>
      </c>
      <c r="Q826" t="s">
        <v>6857</v>
      </c>
      <c r="R826" t="s">
        <v>6858</v>
      </c>
      <c r="S826" t="s">
        <v>6859</v>
      </c>
      <c r="T826" t="s">
        <v>6860</v>
      </c>
      <c r="U826" t="s">
        <v>6861</v>
      </c>
      <c r="V826" t="s">
        <v>6862</v>
      </c>
      <c r="W826" t="s">
        <v>6863</v>
      </c>
      <c r="X826" t="s">
        <v>6864</v>
      </c>
    </row>
    <row r="827" spans="1:47" x14ac:dyDescent="0.4">
      <c r="A827" t="s">
        <v>6865</v>
      </c>
      <c r="B827" t="s">
        <v>6866</v>
      </c>
      <c r="C827" t="s">
        <v>5755</v>
      </c>
      <c r="D827" t="s">
        <v>13103</v>
      </c>
      <c r="E827" s="4">
        <v>90</v>
      </c>
      <c r="F827" s="18">
        <v>175</v>
      </c>
      <c r="G827" s="18" t="str">
        <f t="shared" si="62"/>
        <v>less than 500</v>
      </c>
      <c r="H827" s="1">
        <v>0.49</v>
      </c>
      <c r="I827" s="9">
        <v>0.49</v>
      </c>
      <c r="J827" s="1" t="e">
        <f>IF(#REF! &gt;= 0.5, "50% or More", "Less than 50%")</f>
        <v>#REF!</v>
      </c>
      <c r="K827" s="12">
        <v>4.4000000000000004</v>
      </c>
      <c r="L827" s="12">
        <f t="shared" si="63"/>
        <v>-0.18043704783030337</v>
      </c>
      <c r="M827" s="4">
        <v>7429</v>
      </c>
      <c r="N827" s="4">
        <f t="shared" si="60"/>
        <v>32687.600000000002</v>
      </c>
      <c r="O827" s="4" t="str">
        <f t="shared" si="64"/>
        <v>1,000 or more</v>
      </c>
      <c r="P827" s="4">
        <f t="shared" si="61"/>
        <v>1300075</v>
      </c>
      <c r="Q827" t="s">
        <v>6867</v>
      </c>
      <c r="R827" t="s">
        <v>6868</v>
      </c>
      <c r="S827" t="s">
        <v>6869</v>
      </c>
      <c r="T827" t="s">
        <v>6870</v>
      </c>
      <c r="U827" t="s">
        <v>6871</v>
      </c>
      <c r="V827" t="s">
        <v>6872</v>
      </c>
      <c r="W827" t="s">
        <v>6873</v>
      </c>
      <c r="X827" t="s">
        <v>6874</v>
      </c>
      <c r="AM827" t="s">
        <v>13121</v>
      </c>
      <c r="AN827" t="s">
        <v>13124</v>
      </c>
      <c r="AU827" t="s">
        <v>13124</v>
      </c>
    </row>
    <row r="828" spans="1:47" x14ac:dyDescent="0.4">
      <c r="A828" t="s">
        <v>6875</v>
      </c>
      <c r="B828" t="s">
        <v>6876</v>
      </c>
      <c r="C828" t="s">
        <v>4876</v>
      </c>
      <c r="D828" t="s">
        <v>13098</v>
      </c>
      <c r="E828" s="4">
        <v>599</v>
      </c>
      <c r="F828" s="18">
        <v>599</v>
      </c>
      <c r="G828" s="18" t="str">
        <f t="shared" si="62"/>
        <v>less than 1000</v>
      </c>
      <c r="H828" s="1">
        <v>0</v>
      </c>
      <c r="I828" s="9">
        <v>0</v>
      </c>
      <c r="J828" s="1" t="e">
        <f>IF(#REF! &gt;= 0.5, "50% or More", "Less than 50%")</f>
        <v>#REF!</v>
      </c>
      <c r="K828" s="12">
        <v>4</v>
      </c>
      <c r="L828" s="12">
        <f t="shared" si="63"/>
        <v>-0.18113644269900001</v>
      </c>
      <c r="M828" s="4">
        <v>26423</v>
      </c>
      <c r="N828" s="4">
        <f t="shared" si="60"/>
        <v>105692</v>
      </c>
      <c r="O828" s="4" t="str">
        <f t="shared" si="64"/>
        <v>1,000 or more</v>
      </c>
      <c r="P828" s="4">
        <f t="shared" si="61"/>
        <v>15827377</v>
      </c>
      <c r="Q828" t="s">
        <v>6877</v>
      </c>
      <c r="R828" t="s">
        <v>6878</v>
      </c>
      <c r="S828" t="s">
        <v>6879</v>
      </c>
      <c r="T828" t="s">
        <v>6880</v>
      </c>
      <c r="U828" t="s">
        <v>6881</v>
      </c>
      <c r="V828" t="s">
        <v>6882</v>
      </c>
      <c r="W828" t="s">
        <v>6883</v>
      </c>
      <c r="X828" t="s">
        <v>6884</v>
      </c>
    </row>
    <row r="829" spans="1:47" x14ac:dyDescent="0.4">
      <c r="A829" t="s">
        <v>6885</v>
      </c>
      <c r="B829" t="s">
        <v>6886</v>
      </c>
      <c r="C829" t="s">
        <v>2948</v>
      </c>
      <c r="D829" t="s">
        <v>13092</v>
      </c>
      <c r="E829" s="4">
        <v>1999</v>
      </c>
      <c r="F829" s="18">
        <v>7999</v>
      </c>
      <c r="G829" s="18" t="str">
        <f t="shared" si="62"/>
        <v>5000 and above</v>
      </c>
      <c r="H829" s="1">
        <v>0.75</v>
      </c>
      <c r="I829" s="9">
        <v>0.75</v>
      </c>
      <c r="J829" s="1" t="e">
        <f>IF(#REF! &gt;= 0.5, "50% or More", "Less than 50%")</f>
        <v>#REF!</v>
      </c>
      <c r="K829" s="12">
        <v>4.2</v>
      </c>
      <c r="L829" s="12">
        <f t="shared" si="63"/>
        <v>-0.18245822486414703</v>
      </c>
      <c r="M829" s="4">
        <v>31305</v>
      </c>
      <c r="N829" s="4">
        <f t="shared" si="60"/>
        <v>131481</v>
      </c>
      <c r="O829" s="4" t="str">
        <f t="shared" si="64"/>
        <v>1,000 or more</v>
      </c>
      <c r="P829" s="4">
        <f t="shared" si="61"/>
        <v>250408695</v>
      </c>
      <c r="Q829" t="s">
        <v>6887</v>
      </c>
      <c r="R829" t="s">
        <v>6888</v>
      </c>
      <c r="S829" t="s">
        <v>6889</v>
      </c>
      <c r="T829" t="s">
        <v>6890</v>
      </c>
      <c r="U829" t="s">
        <v>6891</v>
      </c>
      <c r="V829" t="s">
        <v>6892</v>
      </c>
      <c r="W829" t="s">
        <v>6893</v>
      </c>
      <c r="X829" t="s">
        <v>6894</v>
      </c>
    </row>
    <row r="830" spans="1:47" x14ac:dyDescent="0.4">
      <c r="A830" t="s">
        <v>6895</v>
      </c>
      <c r="B830" t="s">
        <v>6896</v>
      </c>
      <c r="C830" t="s">
        <v>6897</v>
      </c>
      <c r="D830" t="s">
        <v>13140</v>
      </c>
      <c r="E830" s="4">
        <v>2099</v>
      </c>
      <c r="F830" s="18">
        <v>3250</v>
      </c>
      <c r="G830" s="18" t="str">
        <f t="shared" si="62"/>
        <v>less than 5000</v>
      </c>
      <c r="H830" s="1">
        <v>0.35</v>
      </c>
      <c r="I830" s="9">
        <v>0.35</v>
      </c>
      <c r="J830" s="1" t="e">
        <f>IF(#REF! &gt;= 0.5, "50% or More", "Less than 50%")</f>
        <v>#REF!</v>
      </c>
      <c r="K830" s="12">
        <v>3.8</v>
      </c>
      <c r="L830" s="12">
        <f t="shared" si="63"/>
        <v>-0.18386134319664815</v>
      </c>
      <c r="M830" s="4">
        <v>11213</v>
      </c>
      <c r="N830" s="4">
        <f t="shared" si="60"/>
        <v>42609.4</v>
      </c>
      <c r="O830" s="4" t="str">
        <f t="shared" si="64"/>
        <v>1,000 or more</v>
      </c>
      <c r="P830" s="4">
        <f t="shared" si="61"/>
        <v>36442250</v>
      </c>
      <c r="Q830" t="s">
        <v>6898</v>
      </c>
      <c r="R830" t="s">
        <v>6899</v>
      </c>
      <c r="S830" t="s">
        <v>6900</v>
      </c>
      <c r="T830" t="s">
        <v>6901</v>
      </c>
      <c r="U830" t="s">
        <v>6902</v>
      </c>
      <c r="V830" t="s">
        <v>6903</v>
      </c>
      <c r="W830" t="s">
        <v>6904</v>
      </c>
      <c r="X830" t="s">
        <v>6905</v>
      </c>
    </row>
    <row r="831" spans="1:47" x14ac:dyDescent="0.4">
      <c r="A831" t="s">
        <v>6906</v>
      </c>
      <c r="B831" t="s">
        <v>6907</v>
      </c>
      <c r="C831" t="s">
        <v>6908</v>
      </c>
      <c r="D831" t="s">
        <v>13098</v>
      </c>
      <c r="E831" s="4">
        <v>179</v>
      </c>
      <c r="F831" s="18">
        <v>499</v>
      </c>
      <c r="G831" s="18" t="str">
        <f t="shared" si="62"/>
        <v>less than 500</v>
      </c>
      <c r="H831" s="1">
        <v>0.64</v>
      </c>
      <c r="I831" s="9">
        <v>0.64</v>
      </c>
      <c r="J831" s="1" t="e">
        <f>IF(#REF! &gt;= 0.5, "50% or More", "Less than 50%")</f>
        <v>#REF!</v>
      </c>
      <c r="K831" s="12">
        <v>4.0999999999999996</v>
      </c>
      <c r="L831" s="12">
        <f t="shared" si="63"/>
        <v>-0.1844490150189346</v>
      </c>
      <c r="M831" s="4">
        <v>10174</v>
      </c>
      <c r="N831" s="4">
        <f t="shared" si="60"/>
        <v>41713.399999999994</v>
      </c>
      <c r="O831" s="4" t="str">
        <f t="shared" si="64"/>
        <v>1,000 or more</v>
      </c>
      <c r="P831" s="4">
        <f t="shared" si="61"/>
        <v>5076826</v>
      </c>
      <c r="Q831" t="s">
        <v>6909</v>
      </c>
      <c r="R831" t="s">
        <v>6910</v>
      </c>
      <c r="S831" t="s">
        <v>6911</v>
      </c>
      <c r="T831" t="s">
        <v>6912</v>
      </c>
      <c r="U831" t="s">
        <v>6913</v>
      </c>
      <c r="V831" t="s">
        <v>6914</v>
      </c>
      <c r="W831" t="s">
        <v>6915</v>
      </c>
      <c r="X831" t="s">
        <v>6916</v>
      </c>
    </row>
    <row r="832" spans="1:47" x14ac:dyDescent="0.4">
      <c r="A832" t="s">
        <v>6917</v>
      </c>
      <c r="B832" t="s">
        <v>6918</v>
      </c>
      <c r="C832" t="s">
        <v>5102</v>
      </c>
      <c r="D832" t="s">
        <v>13100</v>
      </c>
      <c r="E832" s="4">
        <v>1345</v>
      </c>
      <c r="F832" s="18">
        <v>2295</v>
      </c>
      <c r="G832" s="18" t="str">
        <f t="shared" si="62"/>
        <v>less than 5000</v>
      </c>
      <c r="H832" s="1">
        <v>0.41</v>
      </c>
      <c r="I832" s="9">
        <v>0.41</v>
      </c>
      <c r="J832" s="1" t="e">
        <f>IF(#REF! &gt;= 0.5, "50% or More", "Less than 50%")</f>
        <v>#REF!</v>
      </c>
      <c r="K832" s="12">
        <v>4.2</v>
      </c>
      <c r="L832" s="12">
        <f t="shared" si="63"/>
        <v>-0.18476539202682496</v>
      </c>
      <c r="M832" s="4">
        <v>17413</v>
      </c>
      <c r="N832" s="4">
        <f t="shared" si="60"/>
        <v>73134.600000000006</v>
      </c>
      <c r="O832" s="4" t="str">
        <f t="shared" si="64"/>
        <v>1,000 or more</v>
      </c>
      <c r="P832" s="4">
        <f t="shared" si="61"/>
        <v>39962835</v>
      </c>
      <c r="Q832" t="s">
        <v>6919</v>
      </c>
      <c r="R832" t="s">
        <v>6920</v>
      </c>
      <c r="S832" t="s">
        <v>6921</v>
      </c>
      <c r="T832" t="s">
        <v>6922</v>
      </c>
      <c r="U832" t="s">
        <v>6923</v>
      </c>
      <c r="V832" t="s">
        <v>6924</v>
      </c>
      <c r="W832" t="s">
        <v>6925</v>
      </c>
      <c r="X832" t="s">
        <v>6926</v>
      </c>
    </row>
    <row r="833" spans="1:24" x14ac:dyDescent="0.4">
      <c r="A833" t="s">
        <v>6927</v>
      </c>
      <c r="B833" t="s">
        <v>6928</v>
      </c>
      <c r="C833" t="s">
        <v>5244</v>
      </c>
      <c r="D833" t="s">
        <v>13082</v>
      </c>
      <c r="E833" s="4">
        <v>349</v>
      </c>
      <c r="F833" s="18">
        <v>995</v>
      </c>
      <c r="G833" s="18" t="str">
        <f t="shared" si="62"/>
        <v>less than 1000</v>
      </c>
      <c r="H833" s="1">
        <v>0.65</v>
      </c>
      <c r="I833" s="9">
        <v>0.65</v>
      </c>
      <c r="J833" s="1" t="e">
        <f>IF(#REF! &gt;= 0.5, "50% or More", "Less than 50%")</f>
        <v>#REF!</v>
      </c>
      <c r="K833" s="12">
        <v>4.2</v>
      </c>
      <c r="L833" s="12">
        <f t="shared" si="63"/>
        <v>-0.1847536011171835</v>
      </c>
      <c r="M833" s="4">
        <v>6676</v>
      </c>
      <c r="N833" s="4">
        <f t="shared" si="60"/>
        <v>28039.200000000001</v>
      </c>
      <c r="O833" s="4" t="str">
        <f t="shared" si="64"/>
        <v>1,000 or more</v>
      </c>
      <c r="P833" s="4">
        <f t="shared" si="61"/>
        <v>6642620</v>
      </c>
      <c r="Q833" t="s">
        <v>6929</v>
      </c>
      <c r="R833" t="s">
        <v>6930</v>
      </c>
      <c r="S833" t="s">
        <v>6931</v>
      </c>
      <c r="T833" t="s">
        <v>6932</v>
      </c>
      <c r="U833" t="s">
        <v>6933</v>
      </c>
      <c r="V833" t="s">
        <v>6934</v>
      </c>
      <c r="W833" t="s">
        <v>6935</v>
      </c>
      <c r="X833" t="s">
        <v>6936</v>
      </c>
    </row>
    <row r="834" spans="1:24" x14ac:dyDescent="0.4">
      <c r="A834" t="s">
        <v>6937</v>
      </c>
      <c r="B834" t="s">
        <v>6938</v>
      </c>
      <c r="C834" t="s">
        <v>6340</v>
      </c>
      <c r="D834" t="s">
        <v>13079</v>
      </c>
      <c r="E834" s="4">
        <v>287</v>
      </c>
      <c r="F834" s="18">
        <v>499</v>
      </c>
      <c r="G834" s="18" t="str">
        <f t="shared" si="62"/>
        <v>less than 500</v>
      </c>
      <c r="H834" s="1">
        <v>0.42</v>
      </c>
      <c r="I834" s="9">
        <v>0.42</v>
      </c>
      <c r="J834" s="1" t="e">
        <f>IF(#REF! &gt;= 0.5, "50% or More", "Less than 50%")</f>
        <v>#REF!</v>
      </c>
      <c r="K834" s="12">
        <v>4.4000000000000004</v>
      </c>
      <c r="L834" s="12">
        <f t="shared" si="63"/>
        <v>-0.18566677956818825</v>
      </c>
      <c r="M834" s="4">
        <v>8076</v>
      </c>
      <c r="N834" s="4">
        <f t="shared" ref="N834:N897" si="65">K834*M834</f>
        <v>35534.400000000001</v>
      </c>
      <c r="O834" s="4" t="str">
        <f t="shared" si="64"/>
        <v>1,000 or more</v>
      </c>
      <c r="P834" s="4">
        <f t="shared" ref="P834:P897" si="66">F834*M834</f>
        <v>4029924</v>
      </c>
      <c r="Q834" t="s">
        <v>6939</v>
      </c>
      <c r="R834" t="s">
        <v>6940</v>
      </c>
      <c r="S834" t="s">
        <v>6941</v>
      </c>
      <c r="T834" t="s">
        <v>6942</v>
      </c>
      <c r="U834" t="s">
        <v>6943</v>
      </c>
      <c r="V834" t="s">
        <v>6944</v>
      </c>
      <c r="W834" t="s">
        <v>6945</v>
      </c>
      <c r="X834" t="s">
        <v>6946</v>
      </c>
    </row>
    <row r="835" spans="1:24" x14ac:dyDescent="0.4">
      <c r="A835" t="s">
        <v>330</v>
      </c>
      <c r="B835" t="s">
        <v>331</v>
      </c>
      <c r="C835" t="s">
        <v>18</v>
      </c>
      <c r="D835" t="s">
        <v>13079</v>
      </c>
      <c r="E835" s="4">
        <v>599</v>
      </c>
      <c r="F835" s="18">
        <v>599</v>
      </c>
      <c r="G835" s="18" t="str">
        <f t="shared" ref="G835:G898" si="67">IF(F835&lt;500,"less than 500",IF(F835&lt;1000,"less than 1000",IF(F835&lt;5000,"less than 5000","5000 and above")))</f>
        <v>less than 1000</v>
      </c>
      <c r="H835" s="1">
        <v>0</v>
      </c>
      <c r="I835" s="9">
        <v>0</v>
      </c>
      <c r="J835" s="1" t="e">
        <f>IF(#REF! &gt;= 0.5, "50% or More", "Less than 50%")</f>
        <v>#REF!</v>
      </c>
      <c r="K835" s="12">
        <v>4.3</v>
      </c>
      <c r="L835" s="12">
        <f t="shared" ref="L835:L898" si="68">CORREL(H835:H2299, K835:K2299)</f>
        <v>-0.18581181593307966</v>
      </c>
      <c r="M835" s="4">
        <v>355</v>
      </c>
      <c r="N835" s="4">
        <f t="shared" si="65"/>
        <v>1526.5</v>
      </c>
      <c r="O835" s="4" t="str">
        <f t="shared" ref="O835:O898" si="69">IF(M835 &lt;1000, "less than 1,000", "1,000 or more")</f>
        <v>less than 1,000</v>
      </c>
      <c r="P835" s="4">
        <f t="shared" si="66"/>
        <v>212645</v>
      </c>
      <c r="Q835" t="s">
        <v>332</v>
      </c>
      <c r="R835" t="s">
        <v>333</v>
      </c>
      <c r="S835" t="s">
        <v>334</v>
      </c>
      <c r="T835" t="s">
        <v>335</v>
      </c>
      <c r="U835" t="s">
        <v>336</v>
      </c>
      <c r="V835" t="s">
        <v>6947</v>
      </c>
      <c r="W835" t="s">
        <v>6948</v>
      </c>
      <c r="X835" t="s">
        <v>6949</v>
      </c>
    </row>
    <row r="836" spans="1:24" x14ac:dyDescent="0.4">
      <c r="A836" t="s">
        <v>6950</v>
      </c>
      <c r="B836" t="s">
        <v>6951</v>
      </c>
      <c r="C836" t="s">
        <v>4834</v>
      </c>
      <c r="D836" t="s">
        <v>13099</v>
      </c>
      <c r="E836" s="4">
        <v>349</v>
      </c>
      <c r="F836" s="18">
        <v>450</v>
      </c>
      <c r="G836" s="18" t="str">
        <f t="shared" si="67"/>
        <v>less than 500</v>
      </c>
      <c r="H836" s="1">
        <v>0.22</v>
      </c>
      <c r="I836" s="9">
        <v>0.22</v>
      </c>
      <c r="J836" s="1" t="e">
        <f>IF(#REF! &gt;= 0.5, "50% or More", "Less than 50%")</f>
        <v>#REF!</v>
      </c>
      <c r="K836" s="12">
        <v>4.0999999999999996</v>
      </c>
      <c r="L836" s="12">
        <f t="shared" si="68"/>
        <v>-0.1841736671314721</v>
      </c>
      <c r="M836" s="4">
        <v>18656</v>
      </c>
      <c r="N836" s="4">
        <f t="shared" si="65"/>
        <v>76489.599999999991</v>
      </c>
      <c r="O836" s="4" t="str">
        <f t="shared" si="69"/>
        <v>1,000 or more</v>
      </c>
      <c r="P836" s="4">
        <f t="shared" si="66"/>
        <v>8395200</v>
      </c>
      <c r="Q836" t="s">
        <v>6952</v>
      </c>
      <c r="R836" t="s">
        <v>6953</v>
      </c>
      <c r="S836" t="s">
        <v>6954</v>
      </c>
      <c r="T836" t="s">
        <v>6955</v>
      </c>
      <c r="U836" t="s">
        <v>6956</v>
      </c>
      <c r="V836" t="s">
        <v>6957</v>
      </c>
      <c r="W836" t="s">
        <v>6958</v>
      </c>
      <c r="X836" t="s">
        <v>6959</v>
      </c>
    </row>
    <row r="837" spans="1:24" x14ac:dyDescent="0.4">
      <c r="A837" t="s">
        <v>6960</v>
      </c>
      <c r="B837" t="s">
        <v>6961</v>
      </c>
      <c r="C837" t="s">
        <v>5047</v>
      </c>
      <c r="D837" t="s">
        <v>13102</v>
      </c>
      <c r="E837" s="4">
        <v>879</v>
      </c>
      <c r="F837" s="18">
        <v>1109</v>
      </c>
      <c r="G837" s="18" t="str">
        <f t="shared" si="67"/>
        <v>less than 5000</v>
      </c>
      <c r="H837" s="1">
        <v>0.21</v>
      </c>
      <c r="I837" s="9">
        <v>0.21</v>
      </c>
      <c r="J837" s="1" t="e">
        <f>IF(#REF! &gt;= 0.5, "50% or More", "Less than 50%")</f>
        <v>#REF!</v>
      </c>
      <c r="K837" s="12">
        <v>4.4000000000000004</v>
      </c>
      <c r="L837" s="12">
        <f t="shared" si="68"/>
        <v>-0.18417031839111547</v>
      </c>
      <c r="M837" s="4">
        <v>31599</v>
      </c>
      <c r="N837" s="4">
        <f t="shared" si="65"/>
        <v>139035.6</v>
      </c>
      <c r="O837" s="4" t="str">
        <f t="shared" si="69"/>
        <v>1,000 or more</v>
      </c>
      <c r="P837" s="4">
        <f t="shared" si="66"/>
        <v>35043291</v>
      </c>
      <c r="Q837" t="s">
        <v>6962</v>
      </c>
      <c r="R837" t="s">
        <v>6963</v>
      </c>
      <c r="S837" t="s">
        <v>6964</v>
      </c>
      <c r="T837" t="s">
        <v>6965</v>
      </c>
      <c r="U837" t="s">
        <v>6966</v>
      </c>
      <c r="V837" t="s">
        <v>6967</v>
      </c>
      <c r="W837" t="s">
        <v>6968</v>
      </c>
      <c r="X837" t="s">
        <v>6969</v>
      </c>
    </row>
    <row r="838" spans="1:24" x14ac:dyDescent="0.4">
      <c r="A838" t="s">
        <v>340</v>
      </c>
      <c r="B838" t="s">
        <v>341</v>
      </c>
      <c r="C838" t="s">
        <v>18</v>
      </c>
      <c r="D838" t="s">
        <v>13079</v>
      </c>
      <c r="E838" s="4">
        <v>199</v>
      </c>
      <c r="F838" s="18">
        <v>999</v>
      </c>
      <c r="G838" s="18" t="str">
        <f t="shared" si="67"/>
        <v>less than 1000</v>
      </c>
      <c r="H838" s="1">
        <v>0.8</v>
      </c>
      <c r="I838" s="9">
        <v>0.8</v>
      </c>
      <c r="J838" s="1" t="e">
        <f>IF(#REF! &gt;= 0.5, "50% or More", "Less than 50%")</f>
        <v>#REF!</v>
      </c>
      <c r="K838" s="12">
        <v>3.9</v>
      </c>
      <c r="L838" s="12">
        <f t="shared" si="68"/>
        <v>-0.18278652083191885</v>
      </c>
      <c r="M838" s="4">
        <v>1075</v>
      </c>
      <c r="N838" s="4">
        <f t="shared" si="65"/>
        <v>4192.5</v>
      </c>
      <c r="O838" s="4" t="str">
        <f t="shared" si="69"/>
        <v>1,000 or more</v>
      </c>
      <c r="P838" s="4">
        <f t="shared" si="66"/>
        <v>1073925</v>
      </c>
      <c r="Q838" t="s">
        <v>342</v>
      </c>
      <c r="R838" t="s">
        <v>343</v>
      </c>
      <c r="S838" t="s">
        <v>344</v>
      </c>
      <c r="T838" t="s">
        <v>345</v>
      </c>
      <c r="U838" t="s">
        <v>346</v>
      </c>
      <c r="V838" t="s">
        <v>347</v>
      </c>
      <c r="W838" t="s">
        <v>348</v>
      </c>
      <c r="X838" t="s">
        <v>6970</v>
      </c>
    </row>
    <row r="839" spans="1:24" x14ac:dyDescent="0.4">
      <c r="A839" t="s">
        <v>6971</v>
      </c>
      <c r="B839" t="s">
        <v>6972</v>
      </c>
      <c r="C839" t="s">
        <v>5647</v>
      </c>
      <c r="D839" t="s">
        <v>13123</v>
      </c>
      <c r="E839" s="4">
        <v>250</v>
      </c>
      <c r="F839" s="18">
        <v>250</v>
      </c>
      <c r="G839" s="18" t="str">
        <f t="shared" si="67"/>
        <v>less than 500</v>
      </c>
      <c r="H839" s="1">
        <v>0</v>
      </c>
      <c r="I839" s="9">
        <v>0</v>
      </c>
      <c r="J839" s="1" t="e">
        <f>IF(#REF! &gt;= 0.5, "50% or More", "Less than 50%")</f>
        <v>#REF!</v>
      </c>
      <c r="K839" s="12">
        <v>3.9</v>
      </c>
      <c r="L839" s="12">
        <f t="shared" si="68"/>
        <v>-0.18177201503717616</v>
      </c>
      <c r="M839" s="4">
        <v>13971</v>
      </c>
      <c r="N839" s="4">
        <f t="shared" si="65"/>
        <v>54486.9</v>
      </c>
      <c r="O839" s="4" t="str">
        <f t="shared" si="69"/>
        <v>1,000 or more</v>
      </c>
      <c r="P839" s="4">
        <f t="shared" si="66"/>
        <v>3492750</v>
      </c>
      <c r="Q839" t="s">
        <v>6973</v>
      </c>
      <c r="R839" t="s">
        <v>6974</v>
      </c>
      <c r="S839" t="s">
        <v>6975</v>
      </c>
      <c r="T839" t="s">
        <v>6976</v>
      </c>
      <c r="U839" t="s">
        <v>6977</v>
      </c>
      <c r="V839" t="s">
        <v>13055</v>
      </c>
      <c r="W839" t="s">
        <v>6978</v>
      </c>
      <c r="X839" t="s">
        <v>6979</v>
      </c>
    </row>
    <row r="840" spans="1:24" x14ac:dyDescent="0.4">
      <c r="A840" t="s">
        <v>6980</v>
      </c>
      <c r="B840" t="s">
        <v>6981</v>
      </c>
      <c r="C840" t="s">
        <v>3066</v>
      </c>
      <c r="D840" t="s">
        <v>13096</v>
      </c>
      <c r="E840" s="4">
        <v>199</v>
      </c>
      <c r="F840" s="18">
        <v>499</v>
      </c>
      <c r="G840" s="18" t="str">
        <f t="shared" si="67"/>
        <v>less than 500</v>
      </c>
      <c r="H840" s="1">
        <v>0.6</v>
      </c>
      <c r="I840" s="9">
        <v>0.6</v>
      </c>
      <c r="J840" s="1" t="e">
        <f>IF(#REF! &gt;= 0.5, "50% or More", "Less than 50%")</f>
        <v>#REF!</v>
      </c>
      <c r="K840" s="12">
        <v>3.6</v>
      </c>
      <c r="L840" s="12">
        <f t="shared" si="68"/>
        <v>-0.18417741370352592</v>
      </c>
      <c r="M840" s="4">
        <v>2492</v>
      </c>
      <c r="N840" s="4">
        <f t="shared" si="65"/>
        <v>8971.2000000000007</v>
      </c>
      <c r="O840" s="4" t="str">
        <f t="shared" si="69"/>
        <v>1,000 or more</v>
      </c>
      <c r="P840" s="4">
        <f t="shared" si="66"/>
        <v>1243508</v>
      </c>
      <c r="Q840" t="s">
        <v>6982</v>
      </c>
      <c r="R840" t="s">
        <v>6983</v>
      </c>
      <c r="S840" t="s">
        <v>6984</v>
      </c>
      <c r="T840" t="s">
        <v>6985</v>
      </c>
      <c r="U840" t="s">
        <v>6986</v>
      </c>
      <c r="V840" t="s">
        <v>6987</v>
      </c>
      <c r="W840" t="s">
        <v>6988</v>
      </c>
      <c r="X840" t="s">
        <v>6989</v>
      </c>
    </row>
    <row r="841" spans="1:24" x14ac:dyDescent="0.4">
      <c r="A841" t="s">
        <v>356</v>
      </c>
      <c r="B841" t="s">
        <v>357</v>
      </c>
      <c r="C841" t="s">
        <v>18</v>
      </c>
      <c r="D841" t="s">
        <v>13079</v>
      </c>
      <c r="E841" s="4">
        <v>899</v>
      </c>
      <c r="F841" s="18">
        <v>1900</v>
      </c>
      <c r="G841" s="18" t="str">
        <f t="shared" si="67"/>
        <v>less than 5000</v>
      </c>
      <c r="H841" s="1">
        <v>0.53</v>
      </c>
      <c r="I841" s="9">
        <v>0.53</v>
      </c>
      <c r="J841" s="1" t="e">
        <f>IF(#REF! &gt;= 0.5, "50% or More", "Less than 50%")</f>
        <v>#REF!</v>
      </c>
      <c r="K841" s="12">
        <v>4.4000000000000004</v>
      </c>
      <c r="L841" s="12">
        <f t="shared" si="68"/>
        <v>-0.18256838377990228</v>
      </c>
      <c r="M841" s="4">
        <v>13552</v>
      </c>
      <c r="N841" s="4">
        <f t="shared" si="65"/>
        <v>59628.800000000003</v>
      </c>
      <c r="O841" s="4" t="str">
        <f t="shared" si="69"/>
        <v>1,000 or more</v>
      </c>
      <c r="P841" s="4">
        <f t="shared" si="66"/>
        <v>25748800</v>
      </c>
      <c r="Q841" t="s">
        <v>358</v>
      </c>
      <c r="R841" t="s">
        <v>359</v>
      </c>
      <c r="S841" t="s">
        <v>360</v>
      </c>
      <c r="T841" t="s">
        <v>361</v>
      </c>
      <c r="U841" t="s">
        <v>362</v>
      </c>
      <c r="V841" t="s">
        <v>363</v>
      </c>
      <c r="W841" t="s">
        <v>6990</v>
      </c>
      <c r="X841" t="s">
        <v>6991</v>
      </c>
    </row>
    <row r="842" spans="1:24" x14ac:dyDescent="0.4">
      <c r="A842" t="s">
        <v>366</v>
      </c>
      <c r="B842" t="s">
        <v>367</v>
      </c>
      <c r="C842" t="s">
        <v>18</v>
      </c>
      <c r="D842" t="s">
        <v>13079</v>
      </c>
      <c r="E842" s="4">
        <v>199</v>
      </c>
      <c r="F842" s="18">
        <v>999</v>
      </c>
      <c r="G842" s="18" t="str">
        <f t="shared" si="67"/>
        <v>less than 1000</v>
      </c>
      <c r="H842" s="1">
        <v>0.8</v>
      </c>
      <c r="I842" s="9">
        <v>0.8</v>
      </c>
      <c r="J842" s="1" t="e">
        <f>IF(#REF! &gt;= 0.5, "50% or More", "Less than 50%")</f>
        <v>#REF!</v>
      </c>
      <c r="K842" s="12">
        <v>4</v>
      </c>
      <c r="L842" s="12">
        <f t="shared" si="68"/>
        <v>-0.18362982817949047</v>
      </c>
      <c r="M842" s="4">
        <v>575</v>
      </c>
      <c r="N842" s="4">
        <f t="shared" si="65"/>
        <v>2300</v>
      </c>
      <c r="O842" s="4" t="str">
        <f t="shared" si="69"/>
        <v>less than 1,000</v>
      </c>
      <c r="P842" s="4">
        <f t="shared" si="66"/>
        <v>574425</v>
      </c>
      <c r="Q842" t="s">
        <v>368</v>
      </c>
      <c r="R842" t="s">
        <v>369</v>
      </c>
      <c r="S842" t="s">
        <v>370</v>
      </c>
      <c r="T842" t="s">
        <v>371</v>
      </c>
      <c r="U842" t="s">
        <v>372</v>
      </c>
      <c r="V842" t="s">
        <v>373</v>
      </c>
      <c r="W842" t="s">
        <v>6992</v>
      </c>
      <c r="X842" t="s">
        <v>6993</v>
      </c>
    </row>
    <row r="843" spans="1:24" x14ac:dyDescent="0.4">
      <c r="A843" t="s">
        <v>6994</v>
      </c>
      <c r="B843" t="s">
        <v>6995</v>
      </c>
      <c r="C843" t="s">
        <v>6908</v>
      </c>
      <c r="D843" t="s">
        <v>13098</v>
      </c>
      <c r="E843" s="4">
        <v>149</v>
      </c>
      <c r="F843" s="18">
        <v>999</v>
      </c>
      <c r="G843" s="18" t="str">
        <f t="shared" si="67"/>
        <v>less than 1000</v>
      </c>
      <c r="H843" s="1">
        <v>0.85</v>
      </c>
      <c r="I843" s="9">
        <v>0.85</v>
      </c>
      <c r="J843" s="1" t="e">
        <f>IF(#REF! &gt;= 0.5, "50% or More", "Less than 50%")</f>
        <v>#REF!</v>
      </c>
      <c r="K843" s="12">
        <v>3.5</v>
      </c>
      <c r="L843" s="12">
        <f t="shared" si="68"/>
        <v>-0.18349454896234768</v>
      </c>
      <c r="M843" s="4">
        <v>2523</v>
      </c>
      <c r="N843" s="4">
        <f t="shared" si="65"/>
        <v>8830.5</v>
      </c>
      <c r="O843" s="4" t="str">
        <f t="shared" si="69"/>
        <v>1,000 or more</v>
      </c>
      <c r="P843" s="4">
        <f t="shared" si="66"/>
        <v>2520477</v>
      </c>
      <c r="Q843" t="s">
        <v>6996</v>
      </c>
      <c r="R843" t="s">
        <v>6997</v>
      </c>
      <c r="S843" t="s">
        <v>6998</v>
      </c>
      <c r="T843" t="s">
        <v>6999</v>
      </c>
      <c r="U843" t="s">
        <v>7000</v>
      </c>
      <c r="V843" t="s">
        <v>7001</v>
      </c>
      <c r="W843" t="s">
        <v>7002</v>
      </c>
      <c r="X843" t="s">
        <v>7003</v>
      </c>
    </row>
    <row r="844" spans="1:24" x14ac:dyDescent="0.4">
      <c r="A844" t="s">
        <v>7004</v>
      </c>
      <c r="B844" t="s">
        <v>7005</v>
      </c>
      <c r="C844" t="s">
        <v>4856</v>
      </c>
      <c r="D844" t="s">
        <v>13100</v>
      </c>
      <c r="E844" s="4">
        <v>469</v>
      </c>
      <c r="F844" s="18">
        <v>1499</v>
      </c>
      <c r="G844" s="18" t="str">
        <f t="shared" si="67"/>
        <v>less than 5000</v>
      </c>
      <c r="H844" s="1">
        <v>0.69</v>
      </c>
      <c r="I844" s="9">
        <v>0.69</v>
      </c>
      <c r="J844" s="1" t="e">
        <f>IF(#REF! &gt;= 0.5, "50% or More", "Less than 50%")</f>
        <v>#REF!</v>
      </c>
      <c r="K844" s="12">
        <v>4.0999999999999996</v>
      </c>
      <c r="L844" s="12">
        <f t="shared" si="68"/>
        <v>-0.1785904031018887</v>
      </c>
      <c r="M844" s="4">
        <v>352</v>
      </c>
      <c r="N844" s="4">
        <f t="shared" si="65"/>
        <v>1443.1999999999998</v>
      </c>
      <c r="O844" s="4" t="str">
        <f t="shared" si="69"/>
        <v>less than 1,000</v>
      </c>
      <c r="P844" s="4">
        <f t="shared" si="66"/>
        <v>527648</v>
      </c>
      <c r="Q844" t="s">
        <v>7006</v>
      </c>
      <c r="R844" t="s">
        <v>7007</v>
      </c>
      <c r="S844" t="s">
        <v>7008</v>
      </c>
      <c r="T844" t="s">
        <v>7009</v>
      </c>
      <c r="U844" t="s">
        <v>7010</v>
      </c>
      <c r="V844" t="s">
        <v>7011</v>
      </c>
      <c r="W844" t="s">
        <v>7012</v>
      </c>
      <c r="X844" t="s">
        <v>7013</v>
      </c>
    </row>
    <row r="845" spans="1:24" x14ac:dyDescent="0.4">
      <c r="A845" t="s">
        <v>7014</v>
      </c>
      <c r="B845" t="s">
        <v>7015</v>
      </c>
      <c r="C845" t="s">
        <v>6103</v>
      </c>
      <c r="D845" t="s">
        <v>13128</v>
      </c>
      <c r="E845" s="4">
        <v>1187</v>
      </c>
      <c r="F845" s="18">
        <v>1929</v>
      </c>
      <c r="G845" s="18" t="str">
        <f t="shared" si="67"/>
        <v>less than 5000</v>
      </c>
      <c r="H845" s="1">
        <v>0.38</v>
      </c>
      <c r="I845" s="9">
        <v>0.38</v>
      </c>
      <c r="J845" s="1" t="e">
        <f>IF(#REF! &gt;= 0.5, "50% or More", "Less than 50%")</f>
        <v>#REF!</v>
      </c>
      <c r="K845" s="12">
        <v>4.0999999999999996</v>
      </c>
      <c r="L845" s="12">
        <f t="shared" si="68"/>
        <v>-0.17903645010890135</v>
      </c>
      <c r="M845" s="4">
        <v>1662</v>
      </c>
      <c r="N845" s="4">
        <f t="shared" si="65"/>
        <v>6814.2</v>
      </c>
      <c r="O845" s="4" t="str">
        <f t="shared" si="69"/>
        <v>1,000 or more</v>
      </c>
      <c r="P845" s="4">
        <f t="shared" si="66"/>
        <v>3205998</v>
      </c>
      <c r="Q845" t="s">
        <v>7016</v>
      </c>
      <c r="R845" t="s">
        <v>7017</v>
      </c>
      <c r="S845" t="s">
        <v>7018</v>
      </c>
      <c r="T845" t="s">
        <v>7019</v>
      </c>
      <c r="U845" t="s">
        <v>7020</v>
      </c>
      <c r="V845" t="s">
        <v>7021</v>
      </c>
      <c r="W845" t="s">
        <v>7022</v>
      </c>
      <c r="X845" t="s">
        <v>7023</v>
      </c>
    </row>
    <row r="846" spans="1:24" x14ac:dyDescent="0.4">
      <c r="A846" t="s">
        <v>7024</v>
      </c>
      <c r="B846" t="s">
        <v>7025</v>
      </c>
      <c r="C846" t="s">
        <v>7026</v>
      </c>
      <c r="D846" t="s">
        <v>13129</v>
      </c>
      <c r="E846" s="4">
        <v>849</v>
      </c>
      <c r="F846" s="18">
        <v>1499</v>
      </c>
      <c r="G846" s="18" t="str">
        <f t="shared" si="67"/>
        <v>less than 5000</v>
      </c>
      <c r="H846" s="1">
        <v>0.43</v>
      </c>
      <c r="I846" s="9">
        <v>0.43</v>
      </c>
      <c r="J846" s="1" t="e">
        <f>IF(#REF! &gt;= 0.5, "50% or More", "Less than 50%")</f>
        <v>#REF!</v>
      </c>
      <c r="K846" s="12">
        <v>4</v>
      </c>
      <c r="L846" s="12">
        <f t="shared" si="68"/>
        <v>-0.17901443025338673</v>
      </c>
      <c r="M846" s="4">
        <v>7352</v>
      </c>
      <c r="N846" s="4">
        <f t="shared" si="65"/>
        <v>29408</v>
      </c>
      <c r="O846" s="4" t="str">
        <f t="shared" si="69"/>
        <v>1,000 or more</v>
      </c>
      <c r="P846" s="4">
        <f t="shared" si="66"/>
        <v>11020648</v>
      </c>
      <c r="Q846" t="s">
        <v>7027</v>
      </c>
      <c r="R846" t="s">
        <v>7028</v>
      </c>
      <c r="S846" t="s">
        <v>7029</v>
      </c>
      <c r="T846" t="s">
        <v>7030</v>
      </c>
      <c r="U846" t="s">
        <v>7031</v>
      </c>
      <c r="V846" t="s">
        <v>7032</v>
      </c>
      <c r="W846" t="s">
        <v>7033</v>
      </c>
      <c r="X846" t="s">
        <v>7034</v>
      </c>
    </row>
    <row r="847" spans="1:24" x14ac:dyDescent="0.4">
      <c r="A847" t="s">
        <v>7035</v>
      </c>
      <c r="B847" t="s">
        <v>7036</v>
      </c>
      <c r="C847" t="s">
        <v>4845</v>
      </c>
      <c r="D847" t="s">
        <v>13100</v>
      </c>
      <c r="E847" s="4">
        <v>328</v>
      </c>
      <c r="F847" s="18">
        <v>399</v>
      </c>
      <c r="G847" s="18" t="str">
        <f t="shared" si="67"/>
        <v>less than 500</v>
      </c>
      <c r="H847" s="1">
        <v>0.18</v>
      </c>
      <c r="I847" s="9">
        <v>0.18</v>
      </c>
      <c r="J847" s="1" t="e">
        <f>IF(#REF! &gt;= 0.5, "50% or More", "Less than 50%")</f>
        <v>#REF!</v>
      </c>
      <c r="K847" s="12">
        <v>4.0999999999999996</v>
      </c>
      <c r="L847" s="12">
        <f t="shared" si="68"/>
        <v>-0.17900514733782033</v>
      </c>
      <c r="M847" s="4">
        <v>3441</v>
      </c>
      <c r="N847" s="4">
        <f t="shared" si="65"/>
        <v>14108.099999999999</v>
      </c>
      <c r="O847" s="4" t="str">
        <f t="shared" si="69"/>
        <v>1,000 or more</v>
      </c>
      <c r="P847" s="4">
        <f t="shared" si="66"/>
        <v>1372959</v>
      </c>
      <c r="Q847" t="s">
        <v>7037</v>
      </c>
      <c r="R847" t="s">
        <v>7038</v>
      </c>
      <c r="S847" t="s">
        <v>7039</v>
      </c>
      <c r="T847" t="s">
        <v>7040</v>
      </c>
      <c r="U847" t="s">
        <v>7041</v>
      </c>
      <c r="V847" t="s">
        <v>7042</v>
      </c>
      <c r="W847" t="s">
        <v>7043</v>
      </c>
      <c r="X847" t="s">
        <v>7044</v>
      </c>
    </row>
    <row r="848" spans="1:24" x14ac:dyDescent="0.4">
      <c r="A848" t="s">
        <v>7045</v>
      </c>
      <c r="B848" t="s">
        <v>7046</v>
      </c>
      <c r="C848" t="s">
        <v>4876</v>
      </c>
      <c r="D848" t="s">
        <v>13098</v>
      </c>
      <c r="E848" s="4">
        <v>269</v>
      </c>
      <c r="F848" s="18">
        <v>699</v>
      </c>
      <c r="G848" s="18" t="str">
        <f t="shared" si="67"/>
        <v>less than 1000</v>
      </c>
      <c r="H848" s="1">
        <v>0.62</v>
      </c>
      <c r="I848" s="9">
        <v>0.62</v>
      </c>
      <c r="J848" s="1" t="e">
        <f>IF(#REF! &gt;= 0.5, "50% or More", "Less than 50%")</f>
        <v>#REF!</v>
      </c>
      <c r="K848" s="12">
        <v>4</v>
      </c>
      <c r="L848" s="12">
        <f t="shared" si="68"/>
        <v>-0.17903743401894143</v>
      </c>
      <c r="M848" s="4">
        <v>93</v>
      </c>
      <c r="N848" s="4">
        <f t="shared" si="65"/>
        <v>372</v>
      </c>
      <c r="O848" s="4" t="str">
        <f t="shared" si="69"/>
        <v>less than 1,000</v>
      </c>
      <c r="P848" s="4">
        <f t="shared" si="66"/>
        <v>65007</v>
      </c>
      <c r="Q848" t="s">
        <v>7047</v>
      </c>
      <c r="R848" t="s">
        <v>7048</v>
      </c>
      <c r="S848" t="s">
        <v>7049</v>
      </c>
      <c r="T848" t="s">
        <v>7050</v>
      </c>
      <c r="U848" t="s">
        <v>7051</v>
      </c>
      <c r="V848" t="s">
        <v>7052</v>
      </c>
      <c r="W848" t="s">
        <v>7053</v>
      </c>
      <c r="X848" t="s">
        <v>7054</v>
      </c>
    </row>
    <row r="849" spans="1:48" x14ac:dyDescent="0.4">
      <c r="A849" t="s">
        <v>7055</v>
      </c>
      <c r="B849" t="s">
        <v>7056</v>
      </c>
      <c r="C849" t="s">
        <v>7057</v>
      </c>
      <c r="D849" t="s">
        <v>13082</v>
      </c>
      <c r="E849" s="4">
        <v>299</v>
      </c>
      <c r="F849" s="18">
        <v>400</v>
      </c>
      <c r="G849" s="18" t="str">
        <f t="shared" si="67"/>
        <v>less than 500</v>
      </c>
      <c r="H849" s="1">
        <v>0.25</v>
      </c>
      <c r="I849" s="9">
        <v>0.25</v>
      </c>
      <c r="J849" s="1" t="e">
        <f>IF(#REF! &gt;= 0.5, "50% or More", "Less than 50%")</f>
        <v>#REF!</v>
      </c>
      <c r="K849" s="12">
        <v>3.8</v>
      </c>
      <c r="L849" s="12">
        <f t="shared" si="68"/>
        <v>-0.17883345204571741</v>
      </c>
      <c r="M849" s="4">
        <v>40895</v>
      </c>
      <c r="N849" s="4">
        <f t="shared" si="65"/>
        <v>155401</v>
      </c>
      <c r="O849" s="4" t="str">
        <f t="shared" si="69"/>
        <v>1,000 or more</v>
      </c>
      <c r="P849" s="4">
        <f t="shared" si="66"/>
        <v>16358000</v>
      </c>
      <c r="Q849" t="s">
        <v>7058</v>
      </c>
      <c r="R849" t="s">
        <v>7059</v>
      </c>
      <c r="S849" t="s">
        <v>7060</v>
      </c>
      <c r="T849" t="s">
        <v>7061</v>
      </c>
      <c r="U849" t="s">
        <v>7062</v>
      </c>
      <c r="V849" t="s">
        <v>7063</v>
      </c>
      <c r="W849" t="s">
        <v>7064</v>
      </c>
      <c r="X849" t="s">
        <v>7065</v>
      </c>
    </row>
    <row r="850" spans="1:48" x14ac:dyDescent="0.4">
      <c r="A850" t="s">
        <v>7066</v>
      </c>
      <c r="B850" t="s">
        <v>7067</v>
      </c>
      <c r="C850" t="s">
        <v>7068</v>
      </c>
      <c r="D850" t="s">
        <v>13127</v>
      </c>
      <c r="E850" s="4">
        <v>549</v>
      </c>
      <c r="F850" s="18">
        <v>1499</v>
      </c>
      <c r="G850" s="18" t="str">
        <f t="shared" si="67"/>
        <v>less than 5000</v>
      </c>
      <c r="H850" s="1">
        <v>0.63</v>
      </c>
      <c r="I850" s="9">
        <v>0.63</v>
      </c>
      <c r="J850" s="1" t="e">
        <f>IF(#REF! &gt;= 0.5, "50% or More", "Less than 50%")</f>
        <v>#REF!</v>
      </c>
      <c r="K850" s="12">
        <v>4.3</v>
      </c>
      <c r="L850" s="12">
        <f t="shared" si="68"/>
        <v>-0.18018486307174741</v>
      </c>
      <c r="M850" s="4">
        <v>11006</v>
      </c>
      <c r="N850" s="4">
        <f t="shared" si="65"/>
        <v>47325.799999999996</v>
      </c>
      <c r="O850" s="4" t="str">
        <f t="shared" si="69"/>
        <v>1,000 or more</v>
      </c>
      <c r="P850" s="4">
        <f t="shared" si="66"/>
        <v>16497994</v>
      </c>
      <c r="Q850" t="s">
        <v>7069</v>
      </c>
      <c r="R850" t="s">
        <v>7070</v>
      </c>
      <c r="S850" t="s">
        <v>7071</v>
      </c>
      <c r="T850" t="s">
        <v>7072</v>
      </c>
      <c r="U850" t="s">
        <v>7073</v>
      </c>
      <c r="V850" t="s">
        <v>7074</v>
      </c>
      <c r="W850" t="s">
        <v>7075</v>
      </c>
      <c r="X850" t="s">
        <v>7076</v>
      </c>
      <c r="AM850" t="s">
        <v>13136</v>
      </c>
    </row>
    <row r="851" spans="1:48" x14ac:dyDescent="0.4">
      <c r="A851" t="s">
        <v>7077</v>
      </c>
      <c r="B851" t="s">
        <v>7078</v>
      </c>
      <c r="C851" t="s">
        <v>5623</v>
      </c>
      <c r="D851" t="s">
        <v>13103</v>
      </c>
      <c r="E851" s="4">
        <v>114</v>
      </c>
      <c r="F851" s="18">
        <v>120</v>
      </c>
      <c r="G851" s="18" t="str">
        <f t="shared" si="67"/>
        <v>less than 500</v>
      </c>
      <c r="H851" s="1">
        <v>0.05</v>
      </c>
      <c r="I851" s="9">
        <v>0.05</v>
      </c>
      <c r="J851" s="1" t="e">
        <f>IF(#REF! &gt;= 0.5, "50% or More", "Less than 50%")</f>
        <v>#REF!</v>
      </c>
      <c r="K851" s="12">
        <v>4.2</v>
      </c>
      <c r="L851" s="12">
        <f t="shared" si="68"/>
        <v>-0.18159876263370708</v>
      </c>
      <c r="M851" s="4">
        <v>8938</v>
      </c>
      <c r="N851" s="4">
        <f t="shared" si="65"/>
        <v>37539.599999999999</v>
      </c>
      <c r="O851" s="4" t="str">
        <f t="shared" si="69"/>
        <v>1,000 or more</v>
      </c>
      <c r="P851" s="4">
        <f t="shared" si="66"/>
        <v>1072560</v>
      </c>
      <c r="Q851" t="s">
        <v>7079</v>
      </c>
      <c r="R851" t="s">
        <v>7080</v>
      </c>
      <c r="S851" t="s">
        <v>7081</v>
      </c>
      <c r="T851" t="s">
        <v>7082</v>
      </c>
      <c r="U851" t="s">
        <v>7083</v>
      </c>
      <c r="V851" t="s">
        <v>7084</v>
      </c>
      <c r="W851" t="s">
        <v>7085</v>
      </c>
      <c r="X851" t="s">
        <v>7086</v>
      </c>
      <c r="AM851" t="s">
        <v>13121</v>
      </c>
      <c r="AN851" t="s">
        <v>13122</v>
      </c>
      <c r="AU851" t="s">
        <v>13122</v>
      </c>
    </row>
    <row r="852" spans="1:48" x14ac:dyDescent="0.4">
      <c r="A852" t="s">
        <v>7087</v>
      </c>
      <c r="B852" t="s">
        <v>7088</v>
      </c>
      <c r="C852" t="s">
        <v>7089</v>
      </c>
      <c r="D852" t="s">
        <v>13103</v>
      </c>
      <c r="E852" s="4">
        <v>120</v>
      </c>
      <c r="F852" s="18">
        <v>120</v>
      </c>
      <c r="G852" s="18" t="str">
        <f t="shared" si="67"/>
        <v>less than 500</v>
      </c>
      <c r="H852" s="1">
        <v>0</v>
      </c>
      <c r="I852" s="9">
        <v>0</v>
      </c>
      <c r="J852" s="1" t="e">
        <f>IF(#REF! &gt;= 0.5, "50% or More", "Less than 50%")</f>
        <v>#REF!</v>
      </c>
      <c r="K852" s="12">
        <v>4.0999999999999996</v>
      </c>
      <c r="L852" s="12">
        <f t="shared" si="68"/>
        <v>-0.18092830366660487</v>
      </c>
      <c r="M852" s="4">
        <v>4308</v>
      </c>
      <c r="N852" s="4">
        <f t="shared" si="65"/>
        <v>17662.8</v>
      </c>
      <c r="O852" s="4" t="str">
        <f t="shared" si="69"/>
        <v>1,000 or more</v>
      </c>
      <c r="P852" s="4">
        <f t="shared" si="66"/>
        <v>516960</v>
      </c>
      <c r="Q852" t="s">
        <v>7090</v>
      </c>
      <c r="R852" t="s">
        <v>7091</v>
      </c>
      <c r="S852" t="s">
        <v>7092</v>
      </c>
      <c r="T852" t="s">
        <v>7093</v>
      </c>
      <c r="U852" t="s">
        <v>7094</v>
      </c>
      <c r="V852" t="s">
        <v>7095</v>
      </c>
      <c r="W852" t="s">
        <v>7096</v>
      </c>
      <c r="X852" t="s">
        <v>7097</v>
      </c>
      <c r="AM852" t="s">
        <v>13104</v>
      </c>
      <c r="AN852" t="s">
        <v>13105</v>
      </c>
      <c r="AU852" t="s">
        <v>13105</v>
      </c>
      <c r="AV852" t="s">
        <v>13141</v>
      </c>
    </row>
    <row r="853" spans="1:48" x14ac:dyDescent="0.4">
      <c r="A853" t="s">
        <v>386</v>
      </c>
      <c r="B853" t="s">
        <v>387</v>
      </c>
      <c r="C853" t="s">
        <v>18</v>
      </c>
      <c r="D853" t="s">
        <v>13079</v>
      </c>
      <c r="E853" s="4">
        <v>970</v>
      </c>
      <c r="F853" s="18">
        <v>1999</v>
      </c>
      <c r="G853" s="18" t="str">
        <f t="shared" si="67"/>
        <v>less than 5000</v>
      </c>
      <c r="H853" s="1">
        <v>0.51</v>
      </c>
      <c r="I853" s="9">
        <v>0.51</v>
      </c>
      <c r="J853" s="1" t="e">
        <f>IF(#REF! &gt;= 0.5, "50% or More", "Less than 50%")</f>
        <v>#REF!</v>
      </c>
      <c r="K853" s="12">
        <v>4.2</v>
      </c>
      <c r="L853" s="12">
        <f t="shared" si="68"/>
        <v>-0.18126369896368474</v>
      </c>
      <c r="M853" s="4">
        <v>462</v>
      </c>
      <c r="N853" s="4">
        <f t="shared" si="65"/>
        <v>1940.4</v>
      </c>
      <c r="O853" s="4" t="str">
        <f t="shared" si="69"/>
        <v>less than 1,000</v>
      </c>
      <c r="P853" s="4">
        <f t="shared" si="66"/>
        <v>923538</v>
      </c>
      <c r="Q853" t="s">
        <v>388</v>
      </c>
      <c r="R853" t="s">
        <v>389</v>
      </c>
      <c r="S853" t="s">
        <v>390</v>
      </c>
      <c r="T853" t="s">
        <v>391</v>
      </c>
      <c r="U853" t="s">
        <v>392</v>
      </c>
      <c r="V853" t="s">
        <v>393</v>
      </c>
      <c r="W853" t="s">
        <v>7098</v>
      </c>
      <c r="X853" t="s">
        <v>7099</v>
      </c>
    </row>
    <row r="854" spans="1:48" x14ac:dyDescent="0.4">
      <c r="A854" t="s">
        <v>396</v>
      </c>
      <c r="B854" t="s">
        <v>397</v>
      </c>
      <c r="C854" t="s">
        <v>18</v>
      </c>
      <c r="D854" t="s">
        <v>13079</v>
      </c>
      <c r="E854" s="4">
        <v>209</v>
      </c>
      <c r="F854" s="18">
        <v>695</v>
      </c>
      <c r="G854" s="18" t="str">
        <f t="shared" si="67"/>
        <v>less than 1000</v>
      </c>
      <c r="H854" s="1">
        <v>0.7</v>
      </c>
      <c r="I854" s="9">
        <v>0.7</v>
      </c>
      <c r="J854" s="1" t="e">
        <f>IF(#REF! &gt;= 0.5, "50% or More", "Less than 50%")</f>
        <v>#REF!</v>
      </c>
      <c r="K854" s="12">
        <v>4.5</v>
      </c>
      <c r="L854" s="12">
        <f t="shared" si="68"/>
        <v>-0.18159964810922213</v>
      </c>
      <c r="M854" s="4">
        <v>107686</v>
      </c>
      <c r="N854" s="4">
        <f t="shared" si="65"/>
        <v>484587</v>
      </c>
      <c r="O854" s="4" t="str">
        <f t="shared" si="69"/>
        <v>1,000 or more</v>
      </c>
      <c r="P854" s="4">
        <f t="shared" si="66"/>
        <v>74841770</v>
      </c>
      <c r="Q854" t="s">
        <v>398</v>
      </c>
      <c r="R854" t="s">
        <v>399</v>
      </c>
      <c r="S854" t="s">
        <v>400</v>
      </c>
      <c r="T854" t="s">
        <v>401</v>
      </c>
      <c r="U854" t="s">
        <v>402</v>
      </c>
      <c r="V854" t="s">
        <v>403</v>
      </c>
      <c r="W854" t="s">
        <v>404</v>
      </c>
      <c r="X854" t="s">
        <v>7100</v>
      </c>
    </row>
    <row r="855" spans="1:48" x14ac:dyDescent="0.4">
      <c r="A855" t="s">
        <v>7101</v>
      </c>
      <c r="B855" t="s">
        <v>7102</v>
      </c>
      <c r="C855" t="s">
        <v>4845</v>
      </c>
      <c r="D855" t="s">
        <v>13100</v>
      </c>
      <c r="E855" s="4">
        <v>1490</v>
      </c>
      <c r="F855" s="18">
        <v>2295</v>
      </c>
      <c r="G855" s="18" t="str">
        <f t="shared" si="67"/>
        <v>less than 5000</v>
      </c>
      <c r="H855" s="1">
        <v>0.35</v>
      </c>
      <c r="I855" s="9">
        <v>0.35</v>
      </c>
      <c r="J855" s="1" t="e">
        <f>IF(#REF! &gt;= 0.5, "50% or More", "Less than 50%")</f>
        <v>#REF!</v>
      </c>
      <c r="K855" s="12">
        <v>4.5999999999999996</v>
      </c>
      <c r="L855" s="12">
        <f t="shared" si="68"/>
        <v>-0.18513691821462872</v>
      </c>
      <c r="M855" s="4">
        <v>10652</v>
      </c>
      <c r="N855" s="4">
        <f t="shared" si="65"/>
        <v>48999.199999999997</v>
      </c>
      <c r="O855" s="4" t="str">
        <f t="shared" si="69"/>
        <v>1,000 or more</v>
      </c>
      <c r="P855" s="4">
        <f t="shared" si="66"/>
        <v>24446340</v>
      </c>
      <c r="Q855" t="s">
        <v>7103</v>
      </c>
      <c r="R855" t="s">
        <v>7104</v>
      </c>
      <c r="S855" t="s">
        <v>7105</v>
      </c>
      <c r="T855" t="s">
        <v>7106</v>
      </c>
      <c r="U855" t="s">
        <v>7107</v>
      </c>
      <c r="V855" t="s">
        <v>7108</v>
      </c>
      <c r="W855" t="s">
        <v>7109</v>
      </c>
      <c r="X855" t="s">
        <v>7110</v>
      </c>
    </row>
    <row r="856" spans="1:48" x14ac:dyDescent="0.4">
      <c r="A856" t="s">
        <v>7111</v>
      </c>
      <c r="B856" t="s">
        <v>7112</v>
      </c>
      <c r="C856" t="s">
        <v>7113</v>
      </c>
      <c r="D856" t="s">
        <v>13142</v>
      </c>
      <c r="E856" s="4">
        <v>99</v>
      </c>
      <c r="F856" s="18">
        <v>99</v>
      </c>
      <c r="G856" s="18" t="str">
        <f t="shared" si="67"/>
        <v>less than 500</v>
      </c>
      <c r="H856" s="1">
        <v>0</v>
      </c>
      <c r="I856" s="9">
        <v>0</v>
      </c>
      <c r="J856" s="1" t="e">
        <f>IF(#REF! &gt;= 0.5, "50% or More", "Less than 50%")</f>
        <v>#REF!</v>
      </c>
      <c r="K856" s="12">
        <v>4.3</v>
      </c>
      <c r="L856" s="12">
        <f t="shared" si="68"/>
        <v>-0.184617484833379</v>
      </c>
      <c r="M856" s="4">
        <v>5036</v>
      </c>
      <c r="N856" s="4">
        <f t="shared" si="65"/>
        <v>21654.799999999999</v>
      </c>
      <c r="O856" s="4" t="str">
        <f t="shared" si="69"/>
        <v>1,000 or more</v>
      </c>
      <c r="P856" s="4">
        <f t="shared" si="66"/>
        <v>498564</v>
      </c>
      <c r="Q856" t="s">
        <v>7114</v>
      </c>
      <c r="R856" t="s">
        <v>7115</v>
      </c>
      <c r="S856" t="s">
        <v>7116</v>
      </c>
      <c r="T856" t="s">
        <v>7117</v>
      </c>
      <c r="U856" t="s">
        <v>7118</v>
      </c>
      <c r="V856" t="s">
        <v>7119</v>
      </c>
      <c r="W856" t="s">
        <v>7120</v>
      </c>
      <c r="X856" t="s">
        <v>7121</v>
      </c>
      <c r="AM856" t="s">
        <v>13143</v>
      </c>
    </row>
    <row r="857" spans="1:48" x14ac:dyDescent="0.4">
      <c r="A857" t="s">
        <v>7122</v>
      </c>
      <c r="B857" t="s">
        <v>7123</v>
      </c>
      <c r="C857" t="s">
        <v>4845</v>
      </c>
      <c r="D857" t="s">
        <v>13100</v>
      </c>
      <c r="E857" s="4">
        <v>149</v>
      </c>
      <c r="F857" s="18">
        <v>249</v>
      </c>
      <c r="G857" s="18" t="str">
        <f t="shared" si="67"/>
        <v>less than 500</v>
      </c>
      <c r="H857" s="1">
        <v>0.4</v>
      </c>
      <c r="I857" s="9">
        <v>0.4</v>
      </c>
      <c r="J857" s="1" t="e">
        <f>IF(#REF! &gt;= 0.5, "50% or More", "Less than 50%")</f>
        <v>#REF!</v>
      </c>
      <c r="K857" s="12">
        <v>4</v>
      </c>
      <c r="L857" s="12">
        <f t="shared" si="68"/>
        <v>-0.18290313574006975</v>
      </c>
      <c r="M857" s="4">
        <v>5057</v>
      </c>
      <c r="N857" s="4">
        <f t="shared" si="65"/>
        <v>20228</v>
      </c>
      <c r="O857" s="4" t="str">
        <f t="shared" si="69"/>
        <v>1,000 or more</v>
      </c>
      <c r="P857" s="4">
        <f t="shared" si="66"/>
        <v>1259193</v>
      </c>
      <c r="Q857" t="s">
        <v>7124</v>
      </c>
      <c r="R857" t="s">
        <v>7125</v>
      </c>
      <c r="S857" t="s">
        <v>7126</v>
      </c>
      <c r="T857" t="s">
        <v>7127</v>
      </c>
      <c r="U857" t="s">
        <v>7128</v>
      </c>
      <c r="V857" t="s">
        <v>7129</v>
      </c>
      <c r="W857" t="s">
        <v>7130</v>
      </c>
      <c r="X857" t="s">
        <v>7131</v>
      </c>
    </row>
    <row r="858" spans="1:48" x14ac:dyDescent="0.4">
      <c r="A858" t="s">
        <v>7132</v>
      </c>
      <c r="B858" t="s">
        <v>7133</v>
      </c>
      <c r="C858" t="s">
        <v>5336</v>
      </c>
      <c r="D858" t="s">
        <v>13115</v>
      </c>
      <c r="E858" s="4">
        <v>575</v>
      </c>
      <c r="F858" s="18">
        <v>2799</v>
      </c>
      <c r="G858" s="18" t="str">
        <f t="shared" si="67"/>
        <v>less than 5000</v>
      </c>
      <c r="H858" s="1">
        <v>0.79</v>
      </c>
      <c r="I858" s="9">
        <v>0.79</v>
      </c>
      <c r="J858" s="1" t="e">
        <f>IF(#REF! &gt;= 0.5, "50% or More", "Less than 50%")</f>
        <v>#REF!</v>
      </c>
      <c r="K858" s="12">
        <v>4.2</v>
      </c>
      <c r="L858" s="12">
        <f t="shared" si="68"/>
        <v>-0.182949952613088</v>
      </c>
      <c r="M858" s="4">
        <v>8537</v>
      </c>
      <c r="N858" s="4">
        <f t="shared" si="65"/>
        <v>35855.4</v>
      </c>
      <c r="O858" s="4" t="str">
        <f t="shared" si="69"/>
        <v>1,000 or more</v>
      </c>
      <c r="P858" s="4">
        <f t="shared" si="66"/>
        <v>23895063</v>
      </c>
      <c r="Q858" t="s">
        <v>7134</v>
      </c>
      <c r="R858" t="s">
        <v>7135</v>
      </c>
      <c r="S858" t="s">
        <v>7136</v>
      </c>
      <c r="T858" t="s">
        <v>7137</v>
      </c>
      <c r="U858" t="s">
        <v>7138</v>
      </c>
      <c r="V858" t="s">
        <v>13056</v>
      </c>
      <c r="W858" t="s">
        <v>7139</v>
      </c>
      <c r="X858" t="s">
        <v>7140</v>
      </c>
    </row>
    <row r="859" spans="1:48" x14ac:dyDescent="0.4">
      <c r="A859" t="s">
        <v>435</v>
      </c>
      <c r="B859" t="s">
        <v>436</v>
      </c>
      <c r="C859" t="s">
        <v>18</v>
      </c>
      <c r="D859" t="s">
        <v>13079</v>
      </c>
      <c r="E859" s="4">
        <v>333</v>
      </c>
      <c r="F859" s="18">
        <v>999</v>
      </c>
      <c r="G859" s="18" t="str">
        <f t="shared" si="67"/>
        <v>less than 1000</v>
      </c>
      <c r="H859" s="1">
        <v>0.67</v>
      </c>
      <c r="I859" s="9">
        <v>0.67</v>
      </c>
      <c r="J859" s="1" t="e">
        <f>IF(#REF! &gt;= 0.5, "50% or More", "Less than 50%")</f>
        <v>#REF!</v>
      </c>
      <c r="K859" s="12">
        <v>3.3</v>
      </c>
      <c r="L859" s="12">
        <f t="shared" si="68"/>
        <v>-0.18469536438962236</v>
      </c>
      <c r="M859" s="4">
        <v>9792</v>
      </c>
      <c r="N859" s="4">
        <f t="shared" si="65"/>
        <v>32313.599999999999</v>
      </c>
      <c r="O859" s="4" t="str">
        <f t="shared" si="69"/>
        <v>1,000 or more</v>
      </c>
      <c r="P859" s="4">
        <f t="shared" si="66"/>
        <v>9782208</v>
      </c>
      <c r="Q859" t="s">
        <v>437</v>
      </c>
      <c r="R859" t="s">
        <v>438</v>
      </c>
      <c r="S859" t="s">
        <v>439</v>
      </c>
      <c r="T859" t="s">
        <v>440</v>
      </c>
      <c r="U859" t="s">
        <v>441</v>
      </c>
      <c r="V859" t="s">
        <v>442</v>
      </c>
      <c r="W859" t="s">
        <v>443</v>
      </c>
      <c r="X859" t="s">
        <v>7141</v>
      </c>
    </row>
    <row r="860" spans="1:48" x14ac:dyDescent="0.4">
      <c r="A860" t="s">
        <v>7142</v>
      </c>
      <c r="B860" t="s">
        <v>7143</v>
      </c>
      <c r="C860" t="s">
        <v>6314</v>
      </c>
      <c r="D860" t="s">
        <v>13103</v>
      </c>
      <c r="E860" s="4">
        <v>178</v>
      </c>
      <c r="F860" s="18">
        <v>210</v>
      </c>
      <c r="G860" s="18" t="str">
        <f t="shared" si="67"/>
        <v>less than 500</v>
      </c>
      <c r="H860" s="1">
        <v>0.15</v>
      </c>
      <c r="I860" s="9">
        <v>0.15</v>
      </c>
      <c r="J860" s="1" t="e">
        <f>IF(#REF! &gt;= 0.5, "50% or More", "Less than 50%")</f>
        <v>#REF!</v>
      </c>
      <c r="K860" s="12">
        <v>4.3</v>
      </c>
      <c r="L860" s="12">
        <f t="shared" si="68"/>
        <v>-0.18093434446540982</v>
      </c>
      <c r="M860" s="4">
        <v>2450</v>
      </c>
      <c r="N860" s="4">
        <f t="shared" si="65"/>
        <v>10535</v>
      </c>
      <c r="O860" s="4" t="str">
        <f t="shared" si="69"/>
        <v>1,000 or more</v>
      </c>
      <c r="P860" s="4">
        <f t="shared" si="66"/>
        <v>514500</v>
      </c>
      <c r="Q860" t="s">
        <v>7144</v>
      </c>
      <c r="R860" t="s">
        <v>7145</v>
      </c>
      <c r="S860" t="s">
        <v>7146</v>
      </c>
      <c r="T860" t="s">
        <v>7147</v>
      </c>
      <c r="U860" t="s">
        <v>7148</v>
      </c>
      <c r="V860" t="s">
        <v>7149</v>
      </c>
      <c r="W860" t="s">
        <v>7150</v>
      </c>
      <c r="X860" t="s">
        <v>7151</v>
      </c>
      <c r="AM860" t="s">
        <v>13104</v>
      </c>
      <c r="AN860" t="s">
        <v>13105</v>
      </c>
      <c r="AU860" t="s">
        <v>13105</v>
      </c>
      <c r="AV860" t="s">
        <v>13133</v>
      </c>
    </row>
    <row r="861" spans="1:48" x14ac:dyDescent="0.4">
      <c r="A861" t="s">
        <v>7152</v>
      </c>
      <c r="B861" t="s">
        <v>7153</v>
      </c>
      <c r="C861" t="s">
        <v>3066</v>
      </c>
      <c r="D861" t="s">
        <v>13096</v>
      </c>
      <c r="E861" s="4">
        <v>1599</v>
      </c>
      <c r="F861" s="18">
        <v>3490</v>
      </c>
      <c r="G861" s="18" t="str">
        <f t="shared" si="67"/>
        <v>less than 5000</v>
      </c>
      <c r="H861" s="1">
        <v>0.54</v>
      </c>
      <c r="I861" s="9">
        <v>0.54</v>
      </c>
      <c r="J861" s="1" t="e">
        <f>IF(#REF! &gt;= 0.5, "50% or More", "Less than 50%")</f>
        <v>#REF!</v>
      </c>
      <c r="K861" s="12">
        <v>3.7</v>
      </c>
      <c r="L861" s="12">
        <f t="shared" si="68"/>
        <v>-0.17969270042154015</v>
      </c>
      <c r="M861" s="4">
        <v>676</v>
      </c>
      <c r="N861" s="4">
        <f t="shared" si="65"/>
        <v>2501.2000000000003</v>
      </c>
      <c r="O861" s="4" t="str">
        <f t="shared" si="69"/>
        <v>less than 1,000</v>
      </c>
      <c r="P861" s="4">
        <f t="shared" si="66"/>
        <v>2359240</v>
      </c>
      <c r="Q861" t="s">
        <v>7154</v>
      </c>
      <c r="R861" t="s">
        <v>7155</v>
      </c>
      <c r="S861" t="s">
        <v>7156</v>
      </c>
      <c r="T861" t="s">
        <v>7157</v>
      </c>
      <c r="U861" t="s">
        <v>7158</v>
      </c>
      <c r="V861" t="s">
        <v>7159</v>
      </c>
      <c r="W861" t="s">
        <v>7160</v>
      </c>
      <c r="X861" t="s">
        <v>7161</v>
      </c>
    </row>
    <row r="862" spans="1:48" x14ac:dyDescent="0.4">
      <c r="A862" t="s">
        <v>7162</v>
      </c>
      <c r="B862" t="s">
        <v>7163</v>
      </c>
      <c r="C862" t="s">
        <v>3066</v>
      </c>
      <c r="D862" t="s">
        <v>13096</v>
      </c>
      <c r="E862" s="4">
        <v>499</v>
      </c>
      <c r="F862" s="18">
        <v>1299</v>
      </c>
      <c r="G862" s="18" t="str">
        <f t="shared" si="67"/>
        <v>less than 5000</v>
      </c>
      <c r="H862" s="1">
        <v>0.62</v>
      </c>
      <c r="I862" s="9">
        <v>0.62</v>
      </c>
      <c r="J862" s="1" t="e">
        <f>IF(#REF! &gt;= 0.5, "50% or More", "Less than 50%")</f>
        <v>#REF!</v>
      </c>
      <c r="K862" s="12">
        <v>3.9</v>
      </c>
      <c r="L862" s="12">
        <f t="shared" si="68"/>
        <v>-0.17882199125674977</v>
      </c>
      <c r="M862" s="4">
        <v>1173</v>
      </c>
      <c r="N862" s="4">
        <f t="shared" si="65"/>
        <v>4574.7</v>
      </c>
      <c r="O862" s="4" t="str">
        <f t="shared" si="69"/>
        <v>1,000 or more</v>
      </c>
      <c r="P862" s="4">
        <f t="shared" si="66"/>
        <v>1523727</v>
      </c>
      <c r="Q862" t="s">
        <v>7164</v>
      </c>
      <c r="R862" t="s">
        <v>7165</v>
      </c>
      <c r="S862" t="s">
        <v>7166</v>
      </c>
      <c r="T862" t="s">
        <v>7167</v>
      </c>
      <c r="U862" t="s">
        <v>7168</v>
      </c>
      <c r="V862" t="s">
        <v>7169</v>
      </c>
      <c r="W862" t="s">
        <v>7170</v>
      </c>
      <c r="X862" t="s">
        <v>7171</v>
      </c>
    </row>
    <row r="863" spans="1:48" x14ac:dyDescent="0.4">
      <c r="A863" t="s">
        <v>7172</v>
      </c>
      <c r="B863" t="s">
        <v>7173</v>
      </c>
      <c r="C863" t="s">
        <v>5358</v>
      </c>
      <c r="D863" t="s">
        <v>13100</v>
      </c>
      <c r="E863" s="4">
        <v>199</v>
      </c>
      <c r="F863" s="18">
        <v>499</v>
      </c>
      <c r="G863" s="18" t="str">
        <f t="shared" si="67"/>
        <v>less than 500</v>
      </c>
      <c r="H863" s="1">
        <v>0.6</v>
      </c>
      <c r="I863" s="9">
        <v>0.6</v>
      </c>
      <c r="J863" s="1" t="e">
        <f>IF(#REF! &gt;= 0.5, "50% or More", "Less than 50%")</f>
        <v>#REF!</v>
      </c>
      <c r="K863" s="12">
        <v>4.3</v>
      </c>
      <c r="L863" s="12">
        <f t="shared" si="68"/>
        <v>-0.1781432078269358</v>
      </c>
      <c r="M863" s="4">
        <v>9998</v>
      </c>
      <c r="N863" s="4">
        <f t="shared" si="65"/>
        <v>42991.4</v>
      </c>
      <c r="O863" s="4" t="str">
        <f t="shared" si="69"/>
        <v>1,000 or more</v>
      </c>
      <c r="P863" s="4">
        <f t="shared" si="66"/>
        <v>4989002</v>
      </c>
      <c r="Q863" t="s">
        <v>7174</v>
      </c>
      <c r="R863" t="s">
        <v>7175</v>
      </c>
      <c r="S863" t="s">
        <v>7176</v>
      </c>
      <c r="T863" t="s">
        <v>7177</v>
      </c>
      <c r="U863" t="s">
        <v>7178</v>
      </c>
      <c r="V863" t="s">
        <v>7179</v>
      </c>
      <c r="W863" t="s">
        <v>7180</v>
      </c>
      <c r="X863" t="s">
        <v>7181</v>
      </c>
      <c r="AM863" t="s">
        <v>13117</v>
      </c>
    </row>
    <row r="864" spans="1:48" x14ac:dyDescent="0.4">
      <c r="A864" t="s">
        <v>7182</v>
      </c>
      <c r="B864" t="s">
        <v>7183</v>
      </c>
      <c r="C864" t="s">
        <v>2948</v>
      </c>
      <c r="D864" t="s">
        <v>13092</v>
      </c>
      <c r="E864" s="4">
        <v>2499</v>
      </c>
      <c r="F864" s="18">
        <v>5999</v>
      </c>
      <c r="G864" s="18" t="str">
        <f t="shared" si="67"/>
        <v>5000 and above</v>
      </c>
      <c r="H864" s="1">
        <v>0.57999999999999996</v>
      </c>
      <c r="I864" s="9">
        <v>0.57999999999999996</v>
      </c>
      <c r="J864" s="1" t="e">
        <f>IF(#REF! &gt;= 0.5, "50% or More", "Less than 50%")</f>
        <v>#REF!</v>
      </c>
      <c r="K864" s="12">
        <v>4.0999999999999996</v>
      </c>
      <c r="L864" s="12">
        <f t="shared" si="68"/>
        <v>-0.17938589975924976</v>
      </c>
      <c r="M864" s="4">
        <v>5852</v>
      </c>
      <c r="N864" s="4">
        <f t="shared" si="65"/>
        <v>23993.199999999997</v>
      </c>
      <c r="O864" s="4" t="str">
        <f t="shared" si="69"/>
        <v>1,000 or more</v>
      </c>
      <c r="P864" s="4">
        <f t="shared" si="66"/>
        <v>35106148</v>
      </c>
      <c r="Q864" t="s">
        <v>7184</v>
      </c>
      <c r="R864" t="s">
        <v>7185</v>
      </c>
      <c r="S864" t="s">
        <v>7186</v>
      </c>
      <c r="T864" t="s">
        <v>7187</v>
      </c>
      <c r="U864" t="s">
        <v>7188</v>
      </c>
      <c r="V864" t="s">
        <v>7189</v>
      </c>
      <c r="W864" t="s">
        <v>7190</v>
      </c>
      <c r="X864" t="s">
        <v>7191</v>
      </c>
    </row>
    <row r="865" spans="1:48" x14ac:dyDescent="0.4">
      <c r="A865" t="s">
        <v>7192</v>
      </c>
      <c r="B865" t="s">
        <v>7193</v>
      </c>
      <c r="C865" t="s">
        <v>7194</v>
      </c>
      <c r="D865" t="s">
        <v>13144</v>
      </c>
      <c r="E865" s="4">
        <v>199</v>
      </c>
      <c r="F865" s="18">
        <v>999</v>
      </c>
      <c r="G865" s="18" t="str">
        <f t="shared" si="67"/>
        <v>less than 1000</v>
      </c>
      <c r="H865" s="1">
        <v>0.8</v>
      </c>
      <c r="I865" s="9">
        <v>0.8</v>
      </c>
      <c r="J865" s="1" t="e">
        <f>IF(#REF! &gt;= 0.5, "50% or More", "Less than 50%")</f>
        <v>#REF!</v>
      </c>
      <c r="K865" s="12">
        <v>4.2</v>
      </c>
      <c r="L865" s="12">
        <f t="shared" si="68"/>
        <v>-0.17960212573726167</v>
      </c>
      <c r="M865" s="4">
        <v>362</v>
      </c>
      <c r="N865" s="4">
        <f t="shared" si="65"/>
        <v>1520.4</v>
      </c>
      <c r="O865" s="4" t="str">
        <f t="shared" si="69"/>
        <v>less than 1,000</v>
      </c>
      <c r="P865" s="4">
        <f t="shared" si="66"/>
        <v>361638</v>
      </c>
      <c r="Q865" t="s">
        <v>7195</v>
      </c>
      <c r="R865" t="s">
        <v>7196</v>
      </c>
      <c r="S865" t="s">
        <v>7197</v>
      </c>
      <c r="T865" t="s">
        <v>7198</v>
      </c>
      <c r="U865" t="s">
        <v>7199</v>
      </c>
      <c r="V865" t="s">
        <v>7200</v>
      </c>
      <c r="W865" t="s">
        <v>7201</v>
      </c>
      <c r="X865" t="s">
        <v>7202</v>
      </c>
    </row>
    <row r="866" spans="1:48" x14ac:dyDescent="0.4">
      <c r="A866" t="s">
        <v>7203</v>
      </c>
      <c r="B866" t="s">
        <v>7204</v>
      </c>
      <c r="C866" t="s">
        <v>3024</v>
      </c>
      <c r="D866" t="s">
        <v>13095</v>
      </c>
      <c r="E866" s="4">
        <v>939</v>
      </c>
      <c r="F866" s="18">
        <v>1800</v>
      </c>
      <c r="G866" s="18" t="str">
        <f t="shared" si="67"/>
        <v>less than 5000</v>
      </c>
      <c r="H866" s="1">
        <v>0.48</v>
      </c>
      <c r="I866" s="9">
        <v>0.48</v>
      </c>
      <c r="J866" s="1" t="e">
        <f>IF(#REF! &gt;= 0.5, "50% or More", "Less than 50%")</f>
        <v>#REF!</v>
      </c>
      <c r="K866" s="12">
        <v>4.5</v>
      </c>
      <c r="L866" s="12">
        <f t="shared" si="68"/>
        <v>-0.18142442329798666</v>
      </c>
      <c r="M866" s="4">
        <v>205052</v>
      </c>
      <c r="N866" s="4">
        <f t="shared" si="65"/>
        <v>922734</v>
      </c>
      <c r="O866" s="4" t="str">
        <f t="shared" si="69"/>
        <v>1,000 or more</v>
      </c>
      <c r="P866" s="4">
        <f t="shared" si="66"/>
        <v>369093600</v>
      </c>
      <c r="Q866" t="s">
        <v>7205</v>
      </c>
      <c r="R866" t="s">
        <v>7206</v>
      </c>
      <c r="S866" t="s">
        <v>7207</v>
      </c>
      <c r="T866" t="s">
        <v>7208</v>
      </c>
      <c r="U866" t="s">
        <v>7209</v>
      </c>
      <c r="V866" t="s">
        <v>7210</v>
      </c>
      <c r="W866" t="s">
        <v>7211</v>
      </c>
      <c r="X866" t="s">
        <v>7212</v>
      </c>
    </row>
    <row r="867" spans="1:48" x14ac:dyDescent="0.4">
      <c r="A867" t="s">
        <v>7213</v>
      </c>
      <c r="B867" t="s">
        <v>7214</v>
      </c>
      <c r="C867" t="s">
        <v>2948</v>
      </c>
      <c r="D867" t="s">
        <v>13092</v>
      </c>
      <c r="E867" s="4">
        <v>2499</v>
      </c>
      <c r="F867" s="18">
        <v>9999</v>
      </c>
      <c r="G867" s="18" t="str">
        <f t="shared" si="67"/>
        <v>5000 and above</v>
      </c>
      <c r="H867" s="1">
        <v>0.75</v>
      </c>
      <c r="I867" s="9">
        <v>0.75</v>
      </c>
      <c r="J867" s="1" t="e">
        <f>IF(#REF! &gt;= 0.5, "50% or More", "Less than 50%")</f>
        <v>#REF!</v>
      </c>
      <c r="K867" s="12">
        <v>4</v>
      </c>
      <c r="L867" s="12">
        <f t="shared" si="68"/>
        <v>-0.18237335010524539</v>
      </c>
      <c r="M867" s="4">
        <v>9090</v>
      </c>
      <c r="N867" s="4">
        <f t="shared" si="65"/>
        <v>36360</v>
      </c>
      <c r="O867" s="4" t="str">
        <f t="shared" si="69"/>
        <v>1,000 or more</v>
      </c>
      <c r="P867" s="4">
        <f t="shared" si="66"/>
        <v>90890910</v>
      </c>
      <c r="Q867" t="s">
        <v>7215</v>
      </c>
      <c r="R867" t="s">
        <v>7216</v>
      </c>
      <c r="S867" t="s">
        <v>7217</v>
      </c>
      <c r="T867" t="s">
        <v>7218</v>
      </c>
      <c r="U867" t="s">
        <v>7219</v>
      </c>
      <c r="V867" t="s">
        <v>7220</v>
      </c>
      <c r="W867" t="s">
        <v>7221</v>
      </c>
      <c r="X867" t="s">
        <v>7222</v>
      </c>
    </row>
    <row r="868" spans="1:48" x14ac:dyDescent="0.4">
      <c r="A868" t="s">
        <v>7223</v>
      </c>
      <c r="B868" t="s">
        <v>7224</v>
      </c>
      <c r="C868" t="s">
        <v>4845</v>
      </c>
      <c r="D868" t="s">
        <v>13100</v>
      </c>
      <c r="E868" s="4">
        <v>1439</v>
      </c>
      <c r="F868" s="18">
        <v>2890</v>
      </c>
      <c r="G868" s="18" t="str">
        <f t="shared" si="67"/>
        <v>less than 5000</v>
      </c>
      <c r="H868" s="1">
        <v>0.5</v>
      </c>
      <c r="I868" s="9">
        <v>0.5</v>
      </c>
      <c r="J868" s="1" t="e">
        <f>IF(#REF! &gt;= 0.5, "50% or More", "Less than 50%")</f>
        <v>#REF!</v>
      </c>
      <c r="K868" s="12">
        <v>4.5</v>
      </c>
      <c r="L868" s="12">
        <f t="shared" si="68"/>
        <v>-0.18220285082429533</v>
      </c>
      <c r="M868" s="4">
        <v>4099</v>
      </c>
      <c r="N868" s="4">
        <f t="shared" si="65"/>
        <v>18445.5</v>
      </c>
      <c r="O868" s="4" t="str">
        <f t="shared" si="69"/>
        <v>1,000 or more</v>
      </c>
      <c r="P868" s="4">
        <f t="shared" si="66"/>
        <v>11846110</v>
      </c>
      <c r="Q868" t="s">
        <v>7225</v>
      </c>
      <c r="R868" t="s">
        <v>7226</v>
      </c>
      <c r="S868" t="s">
        <v>7227</v>
      </c>
      <c r="T868" t="s">
        <v>7228</v>
      </c>
      <c r="U868" t="s">
        <v>7229</v>
      </c>
      <c r="V868" t="s">
        <v>7230</v>
      </c>
      <c r="W868" t="s">
        <v>7231</v>
      </c>
      <c r="X868" t="s">
        <v>7232</v>
      </c>
    </row>
    <row r="869" spans="1:48" x14ac:dyDescent="0.4">
      <c r="A869" t="s">
        <v>7233</v>
      </c>
      <c r="B869" t="s">
        <v>7234</v>
      </c>
      <c r="C869" t="s">
        <v>3066</v>
      </c>
      <c r="D869" t="s">
        <v>13096</v>
      </c>
      <c r="E869" s="4">
        <v>1099</v>
      </c>
      <c r="F869" s="18">
        <v>5999</v>
      </c>
      <c r="G869" s="18" t="str">
        <f t="shared" si="67"/>
        <v>5000 and above</v>
      </c>
      <c r="H869" s="1">
        <v>0.82</v>
      </c>
      <c r="I869" s="9">
        <v>0.82</v>
      </c>
      <c r="J869" s="1" t="e">
        <f>IF(#REF! &gt;= 0.5, "50% or More", "Less than 50%")</f>
        <v>#REF!</v>
      </c>
      <c r="K869" s="12">
        <v>3.5</v>
      </c>
      <c r="L869" s="12">
        <f t="shared" si="68"/>
        <v>-0.18339879026856776</v>
      </c>
      <c r="M869" s="4">
        <v>12966</v>
      </c>
      <c r="N869" s="4">
        <f t="shared" si="65"/>
        <v>45381</v>
      </c>
      <c r="O869" s="4" t="str">
        <f t="shared" si="69"/>
        <v>1,000 or more</v>
      </c>
      <c r="P869" s="4">
        <f t="shared" si="66"/>
        <v>77783034</v>
      </c>
      <c r="Q869" t="s">
        <v>5296</v>
      </c>
      <c r="R869" t="s">
        <v>7235</v>
      </c>
      <c r="S869" t="s">
        <v>7236</v>
      </c>
      <c r="T869" t="s">
        <v>7237</v>
      </c>
      <c r="U869" t="s">
        <v>7238</v>
      </c>
      <c r="V869" t="s">
        <v>7239</v>
      </c>
      <c r="W869" t="s">
        <v>7240</v>
      </c>
      <c r="X869" t="s">
        <v>7241</v>
      </c>
    </row>
    <row r="870" spans="1:48" x14ac:dyDescent="0.4">
      <c r="A870" t="s">
        <v>7242</v>
      </c>
      <c r="B870" t="s">
        <v>7243</v>
      </c>
      <c r="C870" t="s">
        <v>5623</v>
      </c>
      <c r="D870" t="s">
        <v>13103</v>
      </c>
      <c r="E870" s="4">
        <v>157</v>
      </c>
      <c r="F870" s="18">
        <v>160</v>
      </c>
      <c r="G870" s="18" t="str">
        <f t="shared" si="67"/>
        <v>less than 500</v>
      </c>
      <c r="H870" s="1">
        <v>0.02</v>
      </c>
      <c r="I870" s="9">
        <v>0.02</v>
      </c>
      <c r="J870" s="1" t="e">
        <f>IF(#REF! &gt;= 0.5, "50% or More", "Less than 50%")</f>
        <v>#REF!</v>
      </c>
      <c r="K870" s="12">
        <v>4.5</v>
      </c>
      <c r="L870" s="12">
        <f t="shared" si="68"/>
        <v>-0.17857258036516455</v>
      </c>
      <c r="M870" s="4">
        <v>4428</v>
      </c>
      <c r="N870" s="4">
        <f t="shared" si="65"/>
        <v>19926</v>
      </c>
      <c r="O870" s="4" t="str">
        <f t="shared" si="69"/>
        <v>1,000 or more</v>
      </c>
      <c r="P870" s="4">
        <f t="shared" si="66"/>
        <v>708480</v>
      </c>
      <c r="Q870" t="s">
        <v>7244</v>
      </c>
      <c r="R870" t="s">
        <v>7245</v>
      </c>
      <c r="S870" t="s">
        <v>7246</v>
      </c>
      <c r="T870" t="s">
        <v>7247</v>
      </c>
      <c r="U870" t="s">
        <v>7248</v>
      </c>
      <c r="V870" t="s">
        <v>7249</v>
      </c>
      <c r="W870" t="s">
        <v>7250</v>
      </c>
      <c r="X870" t="s">
        <v>7251</v>
      </c>
      <c r="AM870" t="s">
        <v>13121</v>
      </c>
      <c r="AN870" t="s">
        <v>13122</v>
      </c>
      <c r="AU870" t="s">
        <v>13122</v>
      </c>
    </row>
    <row r="871" spans="1:48" x14ac:dyDescent="0.4">
      <c r="A871" t="s">
        <v>420</v>
      </c>
      <c r="B871" t="s">
        <v>421</v>
      </c>
      <c r="C871" t="s">
        <v>98</v>
      </c>
      <c r="D871" t="s">
        <v>13080</v>
      </c>
      <c r="E871" s="4">
        <v>999</v>
      </c>
      <c r="F871" s="18">
        <v>1599</v>
      </c>
      <c r="G871" s="18" t="str">
        <f t="shared" si="67"/>
        <v>less than 5000</v>
      </c>
      <c r="H871" s="1">
        <v>0.38</v>
      </c>
      <c r="I871" s="9">
        <v>0.38</v>
      </c>
      <c r="J871" s="1" t="e">
        <f>IF(#REF! &gt;= 0.5, "50% or More", "Less than 50%")</f>
        <v>#REF!</v>
      </c>
      <c r="K871" s="12">
        <v>4.3</v>
      </c>
      <c r="L871" s="12">
        <f t="shared" si="68"/>
        <v>-0.17496153325576913</v>
      </c>
      <c r="M871" s="4">
        <v>12093</v>
      </c>
      <c r="N871" s="4">
        <f t="shared" si="65"/>
        <v>51999.9</v>
      </c>
      <c r="O871" s="4" t="str">
        <f t="shared" si="69"/>
        <v>1,000 or more</v>
      </c>
      <c r="P871" s="4">
        <f t="shared" si="66"/>
        <v>19336707</v>
      </c>
      <c r="Q871" t="s">
        <v>422</v>
      </c>
      <c r="R871" t="s">
        <v>423</v>
      </c>
      <c r="S871" t="s">
        <v>424</v>
      </c>
      <c r="T871" t="s">
        <v>425</v>
      </c>
      <c r="U871" t="s">
        <v>426</v>
      </c>
      <c r="V871" t="s">
        <v>427</v>
      </c>
      <c r="W871" t="s">
        <v>7252</v>
      </c>
      <c r="X871" t="s">
        <v>7253</v>
      </c>
    </row>
    <row r="872" spans="1:48" x14ac:dyDescent="0.4">
      <c r="A872" t="s">
        <v>7254</v>
      </c>
      <c r="B872" t="s">
        <v>7255</v>
      </c>
      <c r="C872" t="s">
        <v>5275</v>
      </c>
      <c r="D872" t="s">
        <v>13100</v>
      </c>
      <c r="E872" s="4">
        <v>115</v>
      </c>
      <c r="F872" s="18">
        <v>999</v>
      </c>
      <c r="G872" s="18" t="str">
        <f t="shared" si="67"/>
        <v>less than 1000</v>
      </c>
      <c r="H872" s="1">
        <v>0.88</v>
      </c>
      <c r="I872" s="9">
        <v>0.88</v>
      </c>
      <c r="J872" s="1" t="e">
        <f>IF(#REF! &gt;= 0.5, "50% or More", "Less than 50%")</f>
        <v>#REF!</v>
      </c>
      <c r="K872" s="12">
        <v>3.3</v>
      </c>
      <c r="L872" s="12">
        <f t="shared" si="68"/>
        <v>-0.17480792853810651</v>
      </c>
      <c r="M872" s="4">
        <v>5692</v>
      </c>
      <c r="N872" s="4">
        <f t="shared" si="65"/>
        <v>18783.599999999999</v>
      </c>
      <c r="O872" s="4" t="str">
        <f t="shared" si="69"/>
        <v>1,000 or more</v>
      </c>
      <c r="P872" s="4">
        <f t="shared" si="66"/>
        <v>5686308</v>
      </c>
      <c r="Q872" t="s">
        <v>7256</v>
      </c>
      <c r="R872" t="s">
        <v>7257</v>
      </c>
      <c r="S872" t="s">
        <v>7258</v>
      </c>
      <c r="T872" t="s">
        <v>7259</v>
      </c>
      <c r="U872" t="s">
        <v>7260</v>
      </c>
      <c r="V872" t="s">
        <v>7261</v>
      </c>
      <c r="W872" t="s">
        <v>7262</v>
      </c>
      <c r="X872" t="s">
        <v>7263</v>
      </c>
      <c r="AM872" t="s">
        <v>13114</v>
      </c>
    </row>
    <row r="873" spans="1:48" x14ac:dyDescent="0.4">
      <c r="A873" t="s">
        <v>7264</v>
      </c>
      <c r="B873" t="s">
        <v>7265</v>
      </c>
      <c r="C873" t="s">
        <v>4856</v>
      </c>
      <c r="D873" t="s">
        <v>13100</v>
      </c>
      <c r="E873" s="4">
        <v>175</v>
      </c>
      <c r="F873" s="18">
        <v>499</v>
      </c>
      <c r="G873" s="18" t="str">
        <f t="shared" si="67"/>
        <v>less than 500</v>
      </c>
      <c r="H873" s="1">
        <v>0.65</v>
      </c>
      <c r="I873" s="9">
        <v>0.65</v>
      </c>
      <c r="J873" s="1" t="e">
        <f>IF(#REF! &gt;= 0.5, "50% or More", "Less than 50%")</f>
        <v>#REF!</v>
      </c>
      <c r="K873" s="12">
        <v>4.0999999999999996</v>
      </c>
      <c r="L873" s="12">
        <f t="shared" si="68"/>
        <v>-0.16710823595134863</v>
      </c>
      <c r="M873" s="4">
        <v>21</v>
      </c>
      <c r="N873" s="4">
        <f t="shared" si="65"/>
        <v>86.1</v>
      </c>
      <c r="O873" s="4" t="str">
        <f t="shared" si="69"/>
        <v>less than 1,000</v>
      </c>
      <c r="P873" s="4">
        <f t="shared" si="66"/>
        <v>10479</v>
      </c>
      <c r="Q873" t="s">
        <v>7266</v>
      </c>
      <c r="R873" t="s">
        <v>7267</v>
      </c>
      <c r="S873" t="s">
        <v>7268</v>
      </c>
      <c r="T873" t="s">
        <v>7269</v>
      </c>
      <c r="U873" t="s">
        <v>7270</v>
      </c>
      <c r="V873" t="s">
        <v>7271</v>
      </c>
      <c r="W873" t="s">
        <v>7272</v>
      </c>
      <c r="X873" t="s">
        <v>7273</v>
      </c>
    </row>
    <row r="874" spans="1:48" x14ac:dyDescent="0.4">
      <c r="A874" t="s">
        <v>7274</v>
      </c>
      <c r="B874" t="s">
        <v>7275</v>
      </c>
      <c r="C874" t="s">
        <v>5904</v>
      </c>
      <c r="D874" t="s">
        <v>13126</v>
      </c>
      <c r="E874" s="4">
        <v>1999</v>
      </c>
      <c r="F874" s="18">
        <v>4700</v>
      </c>
      <c r="G874" s="18" t="str">
        <f t="shared" si="67"/>
        <v>less than 5000</v>
      </c>
      <c r="H874" s="1">
        <v>0.56999999999999995</v>
      </c>
      <c r="I874" s="9">
        <v>0.56999999999999995</v>
      </c>
      <c r="J874" s="1" t="e">
        <f>IF(#REF! &gt;= 0.5, "50% or More", "Less than 50%")</f>
        <v>#REF!</v>
      </c>
      <c r="K874" s="12">
        <v>3.8</v>
      </c>
      <c r="L874" s="12">
        <f t="shared" si="68"/>
        <v>-0.16748497371968349</v>
      </c>
      <c r="M874" s="4">
        <v>1880</v>
      </c>
      <c r="N874" s="4">
        <f t="shared" si="65"/>
        <v>7144</v>
      </c>
      <c r="O874" s="4" t="str">
        <f t="shared" si="69"/>
        <v>1,000 or more</v>
      </c>
      <c r="P874" s="4">
        <f t="shared" si="66"/>
        <v>8836000</v>
      </c>
      <c r="Q874" t="s">
        <v>7276</v>
      </c>
      <c r="R874" t="s">
        <v>7277</v>
      </c>
      <c r="S874" t="s">
        <v>7278</v>
      </c>
      <c r="T874" t="s">
        <v>7279</v>
      </c>
      <c r="U874" t="s">
        <v>7280</v>
      </c>
      <c r="V874" t="s">
        <v>7281</v>
      </c>
      <c r="W874" t="s">
        <v>7282</v>
      </c>
      <c r="X874" t="s">
        <v>7283</v>
      </c>
    </row>
    <row r="875" spans="1:48" x14ac:dyDescent="0.4">
      <c r="A875" t="s">
        <v>7284</v>
      </c>
      <c r="B875" t="s">
        <v>7285</v>
      </c>
      <c r="C875" t="s">
        <v>7286</v>
      </c>
      <c r="D875" t="s">
        <v>13112</v>
      </c>
      <c r="E875" s="4">
        <v>3999</v>
      </c>
      <c r="F875" s="18">
        <v>4332.96</v>
      </c>
      <c r="G875" s="18" t="str">
        <f t="shared" si="67"/>
        <v>less than 5000</v>
      </c>
      <c r="H875" s="1">
        <v>0.08</v>
      </c>
      <c r="I875" s="9">
        <v>0.08</v>
      </c>
      <c r="J875" s="1" t="e">
        <f>IF(#REF! &gt;= 0.5, "50% or More", "Less than 50%")</f>
        <v>#REF!</v>
      </c>
      <c r="K875" s="12">
        <v>3.5</v>
      </c>
      <c r="L875" s="12">
        <f t="shared" si="68"/>
        <v>-0.16658401077516516</v>
      </c>
      <c r="M875" s="4">
        <v>21762</v>
      </c>
      <c r="N875" s="4">
        <f t="shared" si="65"/>
        <v>76167</v>
      </c>
      <c r="O875" s="4" t="str">
        <f t="shared" si="69"/>
        <v>1,000 or more</v>
      </c>
      <c r="P875" s="4">
        <f t="shared" si="66"/>
        <v>94293875.519999996</v>
      </c>
      <c r="Q875" t="s">
        <v>7287</v>
      </c>
      <c r="R875" t="s">
        <v>7288</v>
      </c>
      <c r="S875" t="s">
        <v>7289</v>
      </c>
      <c r="T875" t="s">
        <v>7290</v>
      </c>
      <c r="U875" t="s">
        <v>7291</v>
      </c>
      <c r="V875" t="s">
        <v>7292</v>
      </c>
      <c r="W875" t="s">
        <v>7293</v>
      </c>
      <c r="X875" t="s">
        <v>7294</v>
      </c>
    </row>
    <row r="876" spans="1:48" x14ac:dyDescent="0.4">
      <c r="A876" t="s">
        <v>7295</v>
      </c>
      <c r="B876" t="s">
        <v>7296</v>
      </c>
      <c r="C876" t="s">
        <v>5443</v>
      </c>
      <c r="D876" t="s">
        <v>13120</v>
      </c>
      <c r="E876" s="4">
        <v>899</v>
      </c>
      <c r="F876" s="18">
        <v>1800</v>
      </c>
      <c r="G876" s="18" t="str">
        <f t="shared" si="67"/>
        <v>less than 5000</v>
      </c>
      <c r="H876" s="1">
        <v>0.5</v>
      </c>
      <c r="I876" s="9">
        <v>0.5</v>
      </c>
      <c r="J876" s="1" t="e">
        <f>IF(#REF! &gt;= 0.5, "50% or More", "Less than 50%")</f>
        <v>#REF!</v>
      </c>
      <c r="K876" s="12">
        <v>4.0999999999999996</v>
      </c>
      <c r="L876" s="12">
        <f t="shared" si="68"/>
        <v>-0.17254406519569568</v>
      </c>
      <c r="M876" s="4">
        <v>22375</v>
      </c>
      <c r="N876" s="4">
        <f t="shared" si="65"/>
        <v>91737.499999999985</v>
      </c>
      <c r="O876" s="4" t="str">
        <f t="shared" si="69"/>
        <v>1,000 or more</v>
      </c>
      <c r="P876" s="4">
        <f t="shared" si="66"/>
        <v>40275000</v>
      </c>
      <c r="Q876" t="s">
        <v>7297</v>
      </c>
      <c r="R876" t="s">
        <v>7298</v>
      </c>
      <c r="S876" t="s">
        <v>7299</v>
      </c>
      <c r="T876" t="s">
        <v>7300</v>
      </c>
      <c r="U876" t="s">
        <v>7301</v>
      </c>
      <c r="V876" t="s">
        <v>7302</v>
      </c>
      <c r="W876" t="s">
        <v>7303</v>
      </c>
      <c r="X876" t="s">
        <v>7304</v>
      </c>
    </row>
    <row r="877" spans="1:48" x14ac:dyDescent="0.4">
      <c r="A877" t="s">
        <v>7305</v>
      </c>
      <c r="B877" t="s">
        <v>7306</v>
      </c>
      <c r="C877" t="s">
        <v>5358</v>
      </c>
      <c r="D877" t="s">
        <v>13100</v>
      </c>
      <c r="E877" s="4">
        <v>299</v>
      </c>
      <c r="F877" s="18">
        <v>990</v>
      </c>
      <c r="G877" s="18" t="str">
        <f t="shared" si="67"/>
        <v>less than 1000</v>
      </c>
      <c r="H877" s="1">
        <v>0.7</v>
      </c>
      <c r="I877" s="9">
        <v>0.7</v>
      </c>
      <c r="J877" s="1" t="e">
        <f>IF(#REF! &gt;= 0.5, "50% or More", "Less than 50%")</f>
        <v>#REF!</v>
      </c>
      <c r="K877" s="12">
        <v>4.5</v>
      </c>
      <c r="L877" s="12">
        <f t="shared" si="68"/>
        <v>-0.1726327552899718</v>
      </c>
      <c r="M877" s="4">
        <v>2453</v>
      </c>
      <c r="N877" s="4">
        <f t="shared" si="65"/>
        <v>11038.5</v>
      </c>
      <c r="O877" s="4" t="str">
        <f t="shared" si="69"/>
        <v>1,000 or more</v>
      </c>
      <c r="P877" s="4">
        <f t="shared" si="66"/>
        <v>2428470</v>
      </c>
      <c r="Q877" t="s">
        <v>7307</v>
      </c>
      <c r="R877" t="s">
        <v>7308</v>
      </c>
      <c r="S877" t="s">
        <v>7309</v>
      </c>
      <c r="T877" t="s">
        <v>7310</v>
      </c>
      <c r="U877" t="s">
        <v>7311</v>
      </c>
      <c r="V877" t="s">
        <v>7312</v>
      </c>
      <c r="W877" t="s">
        <v>7313</v>
      </c>
      <c r="X877" t="s">
        <v>7314</v>
      </c>
      <c r="AM877" t="s">
        <v>13117</v>
      </c>
    </row>
    <row r="878" spans="1:48" x14ac:dyDescent="0.4">
      <c r="A878" t="s">
        <v>7315</v>
      </c>
      <c r="B878" t="s">
        <v>7316</v>
      </c>
      <c r="C878" t="s">
        <v>4856</v>
      </c>
      <c r="D878" t="s">
        <v>13100</v>
      </c>
      <c r="E878" s="4">
        <v>3303</v>
      </c>
      <c r="F878" s="18">
        <v>4699</v>
      </c>
      <c r="G878" s="18" t="str">
        <f t="shared" si="67"/>
        <v>less than 5000</v>
      </c>
      <c r="H878" s="1">
        <v>0.3</v>
      </c>
      <c r="I878" s="9">
        <v>0.3</v>
      </c>
      <c r="J878" s="1" t="e">
        <f>IF(#REF! &gt;= 0.5, "50% or More", "Less than 50%")</f>
        <v>#REF!</v>
      </c>
      <c r="K878" s="12">
        <v>4.4000000000000004</v>
      </c>
      <c r="L878" s="12">
        <f t="shared" si="68"/>
        <v>-0.17641079561876577</v>
      </c>
      <c r="M878" s="4">
        <v>13544</v>
      </c>
      <c r="N878" s="4">
        <f t="shared" si="65"/>
        <v>59593.600000000006</v>
      </c>
      <c r="O878" s="4" t="str">
        <f t="shared" si="69"/>
        <v>1,000 or more</v>
      </c>
      <c r="P878" s="4">
        <f t="shared" si="66"/>
        <v>63643256</v>
      </c>
      <c r="Q878" t="s">
        <v>7317</v>
      </c>
      <c r="R878" t="s">
        <v>7318</v>
      </c>
      <c r="S878" t="s">
        <v>7319</v>
      </c>
      <c r="T878" t="s">
        <v>7320</v>
      </c>
      <c r="U878" t="s">
        <v>7321</v>
      </c>
      <c r="V878" t="s">
        <v>7322</v>
      </c>
      <c r="W878" t="s">
        <v>7323</v>
      </c>
      <c r="X878" t="s">
        <v>7324</v>
      </c>
    </row>
    <row r="879" spans="1:48" x14ac:dyDescent="0.4">
      <c r="A879" t="s">
        <v>7325</v>
      </c>
      <c r="B879" t="s">
        <v>7326</v>
      </c>
      <c r="C879" t="s">
        <v>6577</v>
      </c>
      <c r="D879" t="s">
        <v>13129</v>
      </c>
      <c r="E879" s="4">
        <v>1890</v>
      </c>
      <c r="F879" s="18">
        <v>5490</v>
      </c>
      <c r="G879" s="18" t="str">
        <f t="shared" si="67"/>
        <v>5000 and above</v>
      </c>
      <c r="H879" s="1">
        <v>0.66</v>
      </c>
      <c r="I879" s="9">
        <v>0.66</v>
      </c>
      <c r="J879" s="1" t="e">
        <f>IF(#REF! &gt;= 0.5, "50% or More", "Less than 50%")</f>
        <v>#REF!</v>
      </c>
      <c r="K879" s="12">
        <v>4.0999999999999996</v>
      </c>
      <c r="L879" s="12">
        <f t="shared" si="68"/>
        <v>-0.17558867283487065</v>
      </c>
      <c r="M879" s="4">
        <v>10976</v>
      </c>
      <c r="N879" s="4">
        <f t="shared" si="65"/>
        <v>45001.599999999999</v>
      </c>
      <c r="O879" s="4" t="str">
        <f t="shared" si="69"/>
        <v>1,000 or more</v>
      </c>
      <c r="P879" s="4">
        <f t="shared" si="66"/>
        <v>60258240</v>
      </c>
      <c r="Q879" t="s">
        <v>7327</v>
      </c>
      <c r="R879" t="s">
        <v>7328</v>
      </c>
      <c r="S879" t="s">
        <v>7329</v>
      </c>
      <c r="T879" t="s">
        <v>7330</v>
      </c>
      <c r="U879" t="s">
        <v>7331</v>
      </c>
      <c r="V879" t="s">
        <v>7332</v>
      </c>
      <c r="W879" t="s">
        <v>7333</v>
      </c>
      <c r="X879" t="s">
        <v>7334</v>
      </c>
    </row>
    <row r="880" spans="1:48" x14ac:dyDescent="0.4">
      <c r="A880" t="s">
        <v>7335</v>
      </c>
      <c r="B880" t="s">
        <v>7336</v>
      </c>
      <c r="C880" t="s">
        <v>6232</v>
      </c>
      <c r="D880" t="s">
        <v>13103</v>
      </c>
      <c r="E880" s="4">
        <v>90</v>
      </c>
      <c r="F880" s="18">
        <v>100</v>
      </c>
      <c r="G880" s="18" t="str">
        <f t="shared" si="67"/>
        <v>less than 500</v>
      </c>
      <c r="H880" s="1">
        <v>0.1</v>
      </c>
      <c r="I880" s="9">
        <v>0.1</v>
      </c>
      <c r="J880" s="1" t="e">
        <f>IF(#REF! &gt;= 0.5, "50% or More", "Less than 50%")</f>
        <v>#REF!</v>
      </c>
      <c r="K880" s="12">
        <v>4.3</v>
      </c>
      <c r="L880" s="12">
        <f t="shared" si="68"/>
        <v>-0.17600695408189992</v>
      </c>
      <c r="M880" s="4">
        <v>3061</v>
      </c>
      <c r="N880" s="4">
        <f t="shared" si="65"/>
        <v>13162.3</v>
      </c>
      <c r="O880" s="4" t="str">
        <f t="shared" si="69"/>
        <v>1,000 or more</v>
      </c>
      <c r="P880" s="4">
        <f t="shared" si="66"/>
        <v>306100</v>
      </c>
      <c r="Q880" t="s">
        <v>7337</v>
      </c>
      <c r="R880" t="s">
        <v>7338</v>
      </c>
      <c r="S880" t="s">
        <v>7339</v>
      </c>
      <c r="T880" t="s">
        <v>7340</v>
      </c>
      <c r="U880" t="s">
        <v>7341</v>
      </c>
      <c r="V880" t="s">
        <v>7342</v>
      </c>
      <c r="W880" t="s">
        <v>7343</v>
      </c>
      <c r="X880" t="s">
        <v>7344</v>
      </c>
      <c r="AM880" t="s">
        <v>13104</v>
      </c>
      <c r="AN880" t="s">
        <v>13105</v>
      </c>
      <c r="AU880" t="s">
        <v>13105</v>
      </c>
      <c r="AV880" t="s">
        <v>13131</v>
      </c>
    </row>
    <row r="881" spans="1:48" x14ac:dyDescent="0.4">
      <c r="A881" t="s">
        <v>7345</v>
      </c>
      <c r="B881" t="s">
        <v>7346</v>
      </c>
      <c r="C881" t="s">
        <v>3066</v>
      </c>
      <c r="D881" t="s">
        <v>13096</v>
      </c>
      <c r="E881" s="4">
        <v>1599</v>
      </c>
      <c r="F881" s="18">
        <v>2790</v>
      </c>
      <c r="G881" s="18" t="str">
        <f t="shared" si="67"/>
        <v>less than 5000</v>
      </c>
      <c r="H881" s="1">
        <v>0.43</v>
      </c>
      <c r="I881" s="9">
        <v>0.43</v>
      </c>
      <c r="J881" s="1" t="e">
        <f>IF(#REF! &gt;= 0.5, "50% or More", "Less than 50%")</f>
        <v>#REF!</v>
      </c>
      <c r="K881" s="12">
        <v>3.6</v>
      </c>
      <c r="L881" s="12">
        <f t="shared" si="68"/>
        <v>-0.17451024365653969</v>
      </c>
      <c r="M881" s="4">
        <v>2272</v>
      </c>
      <c r="N881" s="4">
        <f t="shared" si="65"/>
        <v>8179.2</v>
      </c>
      <c r="O881" s="4" t="str">
        <f t="shared" si="69"/>
        <v>1,000 or more</v>
      </c>
      <c r="P881" s="4">
        <f t="shared" si="66"/>
        <v>6338880</v>
      </c>
      <c r="Q881" t="s">
        <v>7347</v>
      </c>
      <c r="R881" t="s">
        <v>7348</v>
      </c>
      <c r="S881" t="s">
        <v>7349</v>
      </c>
      <c r="T881" t="s">
        <v>7350</v>
      </c>
      <c r="U881" t="s">
        <v>7351</v>
      </c>
      <c r="V881" t="s">
        <v>7352</v>
      </c>
      <c r="W881" t="s">
        <v>7353</v>
      </c>
      <c r="X881" t="s">
        <v>7354</v>
      </c>
    </row>
    <row r="882" spans="1:48" x14ac:dyDescent="0.4">
      <c r="A882" t="s">
        <v>7355</v>
      </c>
      <c r="B882" t="s">
        <v>7356</v>
      </c>
      <c r="C882" t="s">
        <v>6606</v>
      </c>
      <c r="D882" t="s">
        <v>13098</v>
      </c>
      <c r="E882" s="4">
        <v>599</v>
      </c>
      <c r="F882" s="18">
        <v>999</v>
      </c>
      <c r="G882" s="18" t="str">
        <f t="shared" si="67"/>
        <v>less than 1000</v>
      </c>
      <c r="H882" s="1">
        <v>0.4</v>
      </c>
      <c r="I882" s="9">
        <v>0.4</v>
      </c>
      <c r="J882" s="1" t="e">
        <f>IF(#REF! &gt;= 0.5, "50% or More", "Less than 50%")</f>
        <v>#REF!</v>
      </c>
      <c r="K882" s="12">
        <v>4</v>
      </c>
      <c r="L882" s="12">
        <f t="shared" si="68"/>
        <v>-0.17467828344448263</v>
      </c>
      <c r="M882" s="4">
        <v>7601</v>
      </c>
      <c r="N882" s="4">
        <f t="shared" si="65"/>
        <v>30404</v>
      </c>
      <c r="O882" s="4" t="str">
        <f t="shared" si="69"/>
        <v>1,000 or more</v>
      </c>
      <c r="P882" s="4">
        <f t="shared" si="66"/>
        <v>7593399</v>
      </c>
      <c r="Q882" t="s">
        <v>7357</v>
      </c>
      <c r="R882" t="s">
        <v>7358</v>
      </c>
      <c r="S882" t="s">
        <v>7359</v>
      </c>
      <c r="T882" t="s">
        <v>7360</v>
      </c>
      <c r="U882" t="s">
        <v>7361</v>
      </c>
      <c r="V882" t="s">
        <v>7362</v>
      </c>
      <c r="W882" t="s">
        <v>7363</v>
      </c>
      <c r="X882" t="s">
        <v>7364</v>
      </c>
    </row>
    <row r="883" spans="1:48" x14ac:dyDescent="0.4">
      <c r="A883" t="s">
        <v>445</v>
      </c>
      <c r="B883" t="s">
        <v>446</v>
      </c>
      <c r="C883" t="s">
        <v>98</v>
      </c>
      <c r="D883" t="s">
        <v>13080</v>
      </c>
      <c r="E883" s="4">
        <v>507</v>
      </c>
      <c r="F883" s="18">
        <v>1208</v>
      </c>
      <c r="G883" s="18" t="str">
        <f t="shared" si="67"/>
        <v>less than 5000</v>
      </c>
      <c r="H883" s="1">
        <v>0.57999999999999996</v>
      </c>
      <c r="I883" s="9">
        <v>0.57999999999999996</v>
      </c>
      <c r="J883" s="1" t="e">
        <f>IF(#REF! &gt;= 0.5, "50% or More", "Less than 50%")</f>
        <v>#REF!</v>
      </c>
      <c r="K883" s="12">
        <v>4.0999999999999996</v>
      </c>
      <c r="L883" s="12">
        <f t="shared" si="68"/>
        <v>-0.17472020860835724</v>
      </c>
      <c r="M883" s="4">
        <v>8131</v>
      </c>
      <c r="N883" s="4">
        <f t="shared" si="65"/>
        <v>33337.1</v>
      </c>
      <c r="O883" s="4" t="str">
        <f t="shared" si="69"/>
        <v>1,000 or more</v>
      </c>
      <c r="P883" s="4">
        <f t="shared" si="66"/>
        <v>9822248</v>
      </c>
      <c r="Q883" t="s">
        <v>447</v>
      </c>
      <c r="R883" t="s">
        <v>448</v>
      </c>
      <c r="S883" t="s">
        <v>449</v>
      </c>
      <c r="T883" t="s">
        <v>450</v>
      </c>
      <c r="U883" t="s">
        <v>451</v>
      </c>
      <c r="V883" t="s">
        <v>452</v>
      </c>
      <c r="W883" t="s">
        <v>7365</v>
      </c>
      <c r="X883" t="s">
        <v>7366</v>
      </c>
    </row>
    <row r="884" spans="1:48" x14ac:dyDescent="0.4">
      <c r="A884" t="s">
        <v>7367</v>
      </c>
      <c r="B884" t="s">
        <v>7368</v>
      </c>
      <c r="C884" t="s">
        <v>5358</v>
      </c>
      <c r="D884" t="s">
        <v>13100</v>
      </c>
      <c r="E884" s="4">
        <v>425</v>
      </c>
      <c r="F884" s="18">
        <v>899</v>
      </c>
      <c r="G884" s="18" t="str">
        <f t="shared" si="67"/>
        <v>less than 1000</v>
      </c>
      <c r="H884" s="1">
        <v>0.53</v>
      </c>
      <c r="I884" s="9">
        <v>0.53</v>
      </c>
      <c r="J884" s="1" t="e">
        <f>IF(#REF! &gt;= 0.5, "50% or More", "Less than 50%")</f>
        <v>#REF!</v>
      </c>
      <c r="K884" s="12">
        <v>4.5</v>
      </c>
      <c r="L884" s="12">
        <f t="shared" si="68"/>
        <v>-0.1749502281716068</v>
      </c>
      <c r="M884" s="4">
        <v>4219</v>
      </c>
      <c r="N884" s="4">
        <f t="shared" si="65"/>
        <v>18985.5</v>
      </c>
      <c r="O884" s="4" t="str">
        <f t="shared" si="69"/>
        <v>1,000 or more</v>
      </c>
      <c r="P884" s="4">
        <f t="shared" si="66"/>
        <v>3792881</v>
      </c>
      <c r="Q884" t="s">
        <v>7369</v>
      </c>
      <c r="R884" t="s">
        <v>7370</v>
      </c>
      <c r="S884" t="s">
        <v>7371</v>
      </c>
      <c r="T884" t="s">
        <v>7372</v>
      </c>
      <c r="U884" t="s">
        <v>7373</v>
      </c>
      <c r="V884" t="s">
        <v>7374</v>
      </c>
      <c r="W884" t="s">
        <v>7375</v>
      </c>
      <c r="X884" t="s">
        <v>7376</v>
      </c>
      <c r="AM884" t="s">
        <v>13117</v>
      </c>
    </row>
    <row r="885" spans="1:48" x14ac:dyDescent="0.4">
      <c r="A885" t="s">
        <v>7377</v>
      </c>
      <c r="B885" t="s">
        <v>7378</v>
      </c>
      <c r="C885" t="s">
        <v>4425</v>
      </c>
      <c r="D885" t="s">
        <v>13096</v>
      </c>
      <c r="E885" s="4">
        <v>1499</v>
      </c>
      <c r="F885" s="18">
        <v>3999</v>
      </c>
      <c r="G885" s="18" t="str">
        <f t="shared" si="67"/>
        <v>less than 5000</v>
      </c>
      <c r="H885" s="1">
        <v>0.63</v>
      </c>
      <c r="I885" s="9">
        <v>0.63</v>
      </c>
      <c r="J885" s="1" t="e">
        <f>IF(#REF! &gt;= 0.5, "50% or More", "Less than 50%")</f>
        <v>#REF!</v>
      </c>
      <c r="K885" s="12">
        <v>4.2</v>
      </c>
      <c r="L885" s="12">
        <f t="shared" si="68"/>
        <v>-0.17656659100319738</v>
      </c>
      <c r="M885" s="4">
        <v>42775</v>
      </c>
      <c r="N885" s="4">
        <f t="shared" si="65"/>
        <v>179655</v>
      </c>
      <c r="O885" s="4" t="str">
        <f t="shared" si="69"/>
        <v>1,000 or more</v>
      </c>
      <c r="P885" s="4">
        <f t="shared" si="66"/>
        <v>171057225</v>
      </c>
      <c r="Q885" t="s">
        <v>7379</v>
      </c>
      <c r="R885" t="s">
        <v>7380</v>
      </c>
      <c r="S885" t="s">
        <v>7381</v>
      </c>
      <c r="T885" t="s">
        <v>7382</v>
      </c>
      <c r="U885" t="s">
        <v>7383</v>
      </c>
      <c r="V885" t="s">
        <v>13057</v>
      </c>
      <c r="W885" t="s">
        <v>7384</v>
      </c>
      <c r="X885" t="s">
        <v>7385</v>
      </c>
    </row>
    <row r="886" spans="1:48" x14ac:dyDescent="0.4">
      <c r="A886" t="s">
        <v>7386</v>
      </c>
      <c r="B886" t="s">
        <v>7387</v>
      </c>
      <c r="C886" t="s">
        <v>7068</v>
      </c>
      <c r="D886" t="s">
        <v>13127</v>
      </c>
      <c r="E886" s="4">
        <v>549</v>
      </c>
      <c r="F886" s="18">
        <v>2499</v>
      </c>
      <c r="G886" s="18" t="str">
        <f t="shared" si="67"/>
        <v>less than 5000</v>
      </c>
      <c r="H886" s="1">
        <v>0.78</v>
      </c>
      <c r="I886" s="9">
        <v>0.78</v>
      </c>
      <c r="J886" s="1" t="e">
        <f>IF(#REF! &gt;= 0.5, "50% or More", "Less than 50%")</f>
        <v>#REF!</v>
      </c>
      <c r="K886" s="12">
        <v>4.3</v>
      </c>
      <c r="L886" s="12">
        <f t="shared" si="68"/>
        <v>-0.1775114792141928</v>
      </c>
      <c r="M886" s="4">
        <v>5556</v>
      </c>
      <c r="N886" s="4">
        <f t="shared" si="65"/>
        <v>23890.799999999999</v>
      </c>
      <c r="O886" s="4" t="str">
        <f t="shared" si="69"/>
        <v>1,000 or more</v>
      </c>
      <c r="P886" s="4">
        <f t="shared" si="66"/>
        <v>13884444</v>
      </c>
      <c r="Q886" t="s">
        <v>7388</v>
      </c>
      <c r="R886" t="s">
        <v>7389</v>
      </c>
      <c r="S886" t="s">
        <v>7390</v>
      </c>
      <c r="T886" t="s">
        <v>7391</v>
      </c>
      <c r="U886" t="s">
        <v>7392</v>
      </c>
      <c r="V886" t="s">
        <v>7393</v>
      </c>
      <c r="W886" t="s">
        <v>7394</v>
      </c>
      <c r="X886" t="s">
        <v>7395</v>
      </c>
      <c r="AM886" t="s">
        <v>13136</v>
      </c>
    </row>
    <row r="887" spans="1:48" x14ac:dyDescent="0.4">
      <c r="A887" t="s">
        <v>471</v>
      </c>
      <c r="B887" t="s">
        <v>472</v>
      </c>
      <c r="C887" t="s">
        <v>18</v>
      </c>
      <c r="D887" t="s">
        <v>13079</v>
      </c>
      <c r="E887" s="4">
        <v>199</v>
      </c>
      <c r="F887" s="18">
        <v>395</v>
      </c>
      <c r="G887" s="18" t="str">
        <f t="shared" si="67"/>
        <v>less than 500</v>
      </c>
      <c r="H887" s="1">
        <v>0.5</v>
      </c>
      <c r="I887" s="9">
        <v>0.5</v>
      </c>
      <c r="J887" s="1" t="e">
        <f>IF(#REF! &gt;= 0.5, "50% or More", "Less than 50%")</f>
        <v>#REF!</v>
      </c>
      <c r="K887" s="12">
        <v>4.2</v>
      </c>
      <c r="L887" s="12">
        <f t="shared" si="68"/>
        <v>-0.18036108175345092</v>
      </c>
      <c r="M887" s="4">
        <v>92595</v>
      </c>
      <c r="N887" s="4">
        <f t="shared" si="65"/>
        <v>388899</v>
      </c>
      <c r="O887" s="4" t="str">
        <f t="shared" si="69"/>
        <v>1,000 or more</v>
      </c>
      <c r="P887" s="4">
        <f t="shared" si="66"/>
        <v>36575025</v>
      </c>
      <c r="Q887" t="s">
        <v>473</v>
      </c>
      <c r="R887" t="s">
        <v>474</v>
      </c>
      <c r="S887" t="s">
        <v>475</v>
      </c>
      <c r="T887" t="s">
        <v>476</v>
      </c>
      <c r="U887" t="s">
        <v>477</v>
      </c>
      <c r="V887" t="s">
        <v>478</v>
      </c>
      <c r="W887" t="s">
        <v>479</v>
      </c>
      <c r="X887" t="s">
        <v>7396</v>
      </c>
    </row>
    <row r="888" spans="1:48" x14ac:dyDescent="0.4">
      <c r="A888" t="s">
        <v>7397</v>
      </c>
      <c r="B888" t="s">
        <v>7398</v>
      </c>
      <c r="C888" t="s">
        <v>4845</v>
      </c>
      <c r="D888" t="s">
        <v>13100</v>
      </c>
      <c r="E888" s="4">
        <v>1295</v>
      </c>
      <c r="F888" s="18">
        <v>1645</v>
      </c>
      <c r="G888" s="18" t="str">
        <f t="shared" si="67"/>
        <v>less than 5000</v>
      </c>
      <c r="H888" s="1">
        <v>0.21</v>
      </c>
      <c r="I888" s="9">
        <v>0.21</v>
      </c>
      <c r="J888" s="1" t="e">
        <f>IF(#REF! &gt;= 0.5, "50% or More", "Less than 50%")</f>
        <v>#REF!</v>
      </c>
      <c r="K888" s="12">
        <v>4.5999999999999996</v>
      </c>
      <c r="L888" s="12">
        <f t="shared" si="68"/>
        <v>-0.18071064987830956</v>
      </c>
      <c r="M888" s="4">
        <v>12375</v>
      </c>
      <c r="N888" s="4">
        <f t="shared" si="65"/>
        <v>56924.999999999993</v>
      </c>
      <c r="O888" s="4" t="str">
        <f t="shared" si="69"/>
        <v>1,000 or more</v>
      </c>
      <c r="P888" s="4">
        <f t="shared" si="66"/>
        <v>20356875</v>
      </c>
      <c r="Q888" t="s">
        <v>7399</v>
      </c>
      <c r="R888" t="s">
        <v>7400</v>
      </c>
      <c r="S888" t="s">
        <v>7401</v>
      </c>
      <c r="T888" t="s">
        <v>7402</v>
      </c>
      <c r="U888" t="s">
        <v>7403</v>
      </c>
      <c r="V888" t="s">
        <v>7404</v>
      </c>
      <c r="W888" t="s">
        <v>7405</v>
      </c>
      <c r="X888" t="s">
        <v>7406</v>
      </c>
    </row>
    <row r="889" spans="1:48" x14ac:dyDescent="0.4">
      <c r="A889" t="s">
        <v>7407</v>
      </c>
      <c r="B889" t="s">
        <v>7408</v>
      </c>
      <c r="C889" t="s">
        <v>5347</v>
      </c>
      <c r="D889" t="s">
        <v>13116</v>
      </c>
      <c r="E889" s="4">
        <v>310</v>
      </c>
      <c r="F889" s="18">
        <v>310</v>
      </c>
      <c r="G889" s="18" t="str">
        <f t="shared" si="67"/>
        <v>less than 500</v>
      </c>
      <c r="H889" s="1">
        <v>0</v>
      </c>
      <c r="I889" s="9">
        <v>0</v>
      </c>
      <c r="J889" s="1" t="e">
        <f>IF(#REF! &gt;= 0.5, "50% or More", "Less than 50%")</f>
        <v>#REF!</v>
      </c>
      <c r="K889" s="12">
        <v>4.5</v>
      </c>
      <c r="L889" s="12">
        <f t="shared" si="68"/>
        <v>-0.17833697244601085</v>
      </c>
      <c r="M889" s="4">
        <v>5882</v>
      </c>
      <c r="N889" s="4">
        <f t="shared" si="65"/>
        <v>26469</v>
      </c>
      <c r="O889" s="4" t="str">
        <f t="shared" si="69"/>
        <v>1,000 or more</v>
      </c>
      <c r="P889" s="4">
        <f t="shared" si="66"/>
        <v>1823420</v>
      </c>
      <c r="Q889" t="s">
        <v>7409</v>
      </c>
      <c r="R889" t="s">
        <v>7410</v>
      </c>
      <c r="S889" t="s">
        <v>7411</v>
      </c>
      <c r="T889" t="s">
        <v>7412</v>
      </c>
      <c r="U889" t="s">
        <v>7413</v>
      </c>
      <c r="V889" t="s">
        <v>7414</v>
      </c>
      <c r="W889" t="s">
        <v>7415</v>
      </c>
      <c r="X889" t="s">
        <v>7416</v>
      </c>
    </row>
    <row r="890" spans="1:48" x14ac:dyDescent="0.4">
      <c r="A890" t="s">
        <v>4448</v>
      </c>
      <c r="B890" t="s">
        <v>4449</v>
      </c>
      <c r="C890" t="s">
        <v>4450</v>
      </c>
      <c r="D890" t="s">
        <v>13098</v>
      </c>
      <c r="E890" s="4">
        <v>149</v>
      </c>
      <c r="F890" s="18">
        <v>149</v>
      </c>
      <c r="G890" s="18" t="str">
        <f t="shared" si="67"/>
        <v>less than 500</v>
      </c>
      <c r="H890" s="1">
        <v>0</v>
      </c>
      <c r="I890" s="9">
        <v>0</v>
      </c>
      <c r="J890" s="1" t="e">
        <f>IF(#REF! &gt;= 0.5, "50% or More", "Less than 50%")</f>
        <v>#REF!</v>
      </c>
      <c r="K890" s="12">
        <v>4.3</v>
      </c>
      <c r="L890" s="12">
        <f t="shared" si="68"/>
        <v>-0.17439102834384276</v>
      </c>
      <c r="M890" s="4">
        <v>10833</v>
      </c>
      <c r="N890" s="4">
        <f t="shared" si="65"/>
        <v>46581.9</v>
      </c>
      <c r="O890" s="4" t="str">
        <f t="shared" si="69"/>
        <v>1,000 or more</v>
      </c>
      <c r="P890" s="4">
        <f t="shared" si="66"/>
        <v>1614117</v>
      </c>
      <c r="Q890" t="s">
        <v>4451</v>
      </c>
      <c r="R890" t="s">
        <v>4452</v>
      </c>
      <c r="S890" t="s">
        <v>4453</v>
      </c>
      <c r="T890" t="s">
        <v>4454</v>
      </c>
      <c r="U890" t="s">
        <v>4455</v>
      </c>
      <c r="V890" t="s">
        <v>4456</v>
      </c>
      <c r="W890" t="s">
        <v>7417</v>
      </c>
      <c r="X890" t="s">
        <v>7418</v>
      </c>
    </row>
    <row r="891" spans="1:48" x14ac:dyDescent="0.4">
      <c r="A891" t="s">
        <v>7419</v>
      </c>
      <c r="B891" t="s">
        <v>7420</v>
      </c>
      <c r="C891" t="s">
        <v>5102</v>
      </c>
      <c r="D891" t="s">
        <v>13100</v>
      </c>
      <c r="E891" s="4">
        <v>1149</v>
      </c>
      <c r="F891" s="18">
        <v>1499</v>
      </c>
      <c r="G891" s="18" t="str">
        <f t="shared" si="67"/>
        <v>less than 5000</v>
      </c>
      <c r="H891" s="1">
        <v>0.23</v>
      </c>
      <c r="I891" s="9">
        <v>0.23</v>
      </c>
      <c r="J891" s="1" t="e">
        <f>IF(#REF! &gt;= 0.5, "50% or More", "Less than 50%")</f>
        <v>#REF!</v>
      </c>
      <c r="K891" s="12">
        <v>4.0999999999999996</v>
      </c>
      <c r="L891" s="12">
        <f t="shared" si="68"/>
        <v>-0.17248129343507282</v>
      </c>
      <c r="M891" s="4">
        <v>10443</v>
      </c>
      <c r="N891" s="4">
        <f t="shared" si="65"/>
        <v>42816.299999999996</v>
      </c>
      <c r="O891" s="4" t="str">
        <f t="shared" si="69"/>
        <v>1,000 or more</v>
      </c>
      <c r="P891" s="4">
        <f t="shared" si="66"/>
        <v>15654057</v>
      </c>
      <c r="Q891" t="s">
        <v>7421</v>
      </c>
      <c r="R891" t="s">
        <v>7422</v>
      </c>
      <c r="S891" t="s">
        <v>7423</v>
      </c>
      <c r="T891" t="s">
        <v>7424</v>
      </c>
      <c r="U891" t="s">
        <v>7425</v>
      </c>
      <c r="V891" t="s">
        <v>7426</v>
      </c>
      <c r="W891" t="s">
        <v>7427</v>
      </c>
      <c r="X891" t="s">
        <v>7428</v>
      </c>
    </row>
    <row r="892" spans="1:48" x14ac:dyDescent="0.4">
      <c r="A892" t="s">
        <v>7429</v>
      </c>
      <c r="B892" t="s">
        <v>7430</v>
      </c>
      <c r="C892" t="s">
        <v>4876</v>
      </c>
      <c r="D892" t="s">
        <v>13098</v>
      </c>
      <c r="E892" s="4">
        <v>499</v>
      </c>
      <c r="F892" s="18">
        <v>1299</v>
      </c>
      <c r="G892" s="18" t="str">
        <f t="shared" si="67"/>
        <v>less than 5000</v>
      </c>
      <c r="H892" s="1">
        <v>0.62</v>
      </c>
      <c r="I892" s="9">
        <v>0.62</v>
      </c>
      <c r="J892" s="1" t="e">
        <f>IF(#REF! &gt;= 0.5, "50% or More", "Less than 50%")</f>
        <v>#REF!</v>
      </c>
      <c r="K892" s="12">
        <v>4.5</v>
      </c>
      <c r="L892" s="12">
        <f t="shared" si="68"/>
        <v>-0.17244573221083911</v>
      </c>
      <c r="M892" s="4">
        <v>434</v>
      </c>
      <c r="N892" s="4">
        <f t="shared" si="65"/>
        <v>1953</v>
      </c>
      <c r="O892" s="4" t="str">
        <f t="shared" si="69"/>
        <v>less than 1,000</v>
      </c>
      <c r="P892" s="4">
        <f t="shared" si="66"/>
        <v>563766</v>
      </c>
      <c r="Q892" t="s">
        <v>7431</v>
      </c>
      <c r="R892" t="s">
        <v>7432</v>
      </c>
      <c r="S892" t="s">
        <v>7433</v>
      </c>
      <c r="T892" t="s">
        <v>7434</v>
      </c>
      <c r="U892" t="s">
        <v>7435</v>
      </c>
      <c r="V892" t="s">
        <v>7436</v>
      </c>
      <c r="W892" t="s">
        <v>7437</v>
      </c>
      <c r="X892" t="s">
        <v>7438</v>
      </c>
    </row>
    <row r="893" spans="1:48" x14ac:dyDescent="0.4">
      <c r="A893" t="s">
        <v>7439</v>
      </c>
      <c r="B893" t="s">
        <v>7440</v>
      </c>
      <c r="C893" t="s">
        <v>3066</v>
      </c>
      <c r="D893" t="s">
        <v>13096</v>
      </c>
      <c r="E893" s="4">
        <v>999</v>
      </c>
      <c r="F893" s="18">
        <v>4199</v>
      </c>
      <c r="G893" s="18" t="str">
        <f t="shared" si="67"/>
        <v>less than 5000</v>
      </c>
      <c r="H893" s="1">
        <v>0.76</v>
      </c>
      <c r="I893" s="9">
        <v>0.76</v>
      </c>
      <c r="J893" s="1" t="e">
        <f>IF(#REF! &gt;= 0.5, "50% or More", "Less than 50%")</f>
        <v>#REF!</v>
      </c>
      <c r="K893" s="12">
        <v>3.5</v>
      </c>
      <c r="L893" s="12">
        <f t="shared" si="68"/>
        <v>-0.17527537571175586</v>
      </c>
      <c r="M893" s="4">
        <v>1913</v>
      </c>
      <c r="N893" s="4">
        <f t="shared" si="65"/>
        <v>6695.5</v>
      </c>
      <c r="O893" s="4" t="str">
        <f t="shared" si="69"/>
        <v>1,000 or more</v>
      </c>
      <c r="P893" s="4">
        <f t="shared" si="66"/>
        <v>8032687</v>
      </c>
      <c r="Q893" t="s">
        <v>7441</v>
      </c>
      <c r="R893" t="s">
        <v>7442</v>
      </c>
      <c r="S893" t="s">
        <v>7443</v>
      </c>
      <c r="T893" t="s">
        <v>7444</v>
      </c>
      <c r="U893" t="s">
        <v>7445</v>
      </c>
      <c r="V893" t="s">
        <v>7446</v>
      </c>
      <c r="W893" t="s">
        <v>7447</v>
      </c>
      <c r="X893" t="s">
        <v>7448</v>
      </c>
    </row>
    <row r="894" spans="1:48" x14ac:dyDescent="0.4">
      <c r="A894" t="s">
        <v>7449</v>
      </c>
      <c r="B894" t="s">
        <v>7450</v>
      </c>
      <c r="C894" t="s">
        <v>6733</v>
      </c>
      <c r="D894" t="s">
        <v>13139</v>
      </c>
      <c r="E894" s="4">
        <v>1709</v>
      </c>
      <c r="F894" s="18">
        <v>4000</v>
      </c>
      <c r="G894" s="18" t="str">
        <f t="shared" si="67"/>
        <v>less than 5000</v>
      </c>
      <c r="H894" s="1">
        <v>0.56999999999999995</v>
      </c>
      <c r="I894" s="9">
        <v>0.56999999999999995</v>
      </c>
      <c r="J894" s="1" t="e">
        <f>IF(#REF! &gt;= 0.5, "50% or More", "Less than 50%")</f>
        <v>#REF!</v>
      </c>
      <c r="K894" s="12">
        <v>4.4000000000000004</v>
      </c>
      <c r="L894" s="12">
        <f t="shared" si="68"/>
        <v>-0.17087310497592276</v>
      </c>
      <c r="M894" s="4">
        <v>3029</v>
      </c>
      <c r="N894" s="4">
        <f t="shared" si="65"/>
        <v>13327.6</v>
      </c>
      <c r="O894" s="4" t="str">
        <f t="shared" si="69"/>
        <v>1,000 or more</v>
      </c>
      <c r="P894" s="4">
        <f t="shared" si="66"/>
        <v>12116000</v>
      </c>
      <c r="Q894" t="s">
        <v>7451</v>
      </c>
      <c r="R894" t="s">
        <v>7452</v>
      </c>
      <c r="S894" t="s">
        <v>7453</v>
      </c>
      <c r="T894" t="s">
        <v>7454</v>
      </c>
      <c r="U894" t="s">
        <v>7455</v>
      </c>
      <c r="V894" t="s">
        <v>7456</v>
      </c>
      <c r="W894" t="s">
        <v>7457</v>
      </c>
      <c r="X894" t="s">
        <v>7458</v>
      </c>
    </row>
    <row r="895" spans="1:48" x14ac:dyDescent="0.4">
      <c r="A895" t="s">
        <v>7459</v>
      </c>
      <c r="B895" t="s">
        <v>7460</v>
      </c>
      <c r="C895" t="s">
        <v>5058</v>
      </c>
      <c r="D895" t="s">
        <v>13103</v>
      </c>
      <c r="E895" s="4">
        <v>250</v>
      </c>
      <c r="F895" s="18">
        <v>250</v>
      </c>
      <c r="G895" s="18" t="str">
        <f t="shared" si="67"/>
        <v>less than 500</v>
      </c>
      <c r="H895" s="1">
        <v>0</v>
      </c>
      <c r="I895" s="9">
        <v>0</v>
      </c>
      <c r="J895" s="1" t="e">
        <f>IF(#REF! &gt;= 0.5, "50% or More", "Less than 50%")</f>
        <v>#REF!</v>
      </c>
      <c r="K895" s="12">
        <v>4.2</v>
      </c>
      <c r="L895" s="12">
        <f t="shared" si="68"/>
        <v>-0.17252932784558123</v>
      </c>
      <c r="M895" s="4">
        <v>2628</v>
      </c>
      <c r="N895" s="4">
        <f t="shared" si="65"/>
        <v>11037.6</v>
      </c>
      <c r="O895" s="4" t="str">
        <f t="shared" si="69"/>
        <v>1,000 or more</v>
      </c>
      <c r="P895" s="4">
        <f t="shared" si="66"/>
        <v>657000</v>
      </c>
      <c r="Q895" t="s">
        <v>7461</v>
      </c>
      <c r="R895" t="s">
        <v>7462</v>
      </c>
      <c r="S895" t="s">
        <v>7463</v>
      </c>
      <c r="T895" t="s">
        <v>7464</v>
      </c>
      <c r="U895" t="s">
        <v>7465</v>
      </c>
      <c r="V895" t="s">
        <v>7466</v>
      </c>
      <c r="W895" t="s">
        <v>7467</v>
      </c>
      <c r="X895" t="s">
        <v>7468</v>
      </c>
      <c r="AM895" t="s">
        <v>13104</v>
      </c>
      <c r="AN895" t="s">
        <v>13105</v>
      </c>
      <c r="AU895" t="s">
        <v>13105</v>
      </c>
      <c r="AV895" t="s">
        <v>13106</v>
      </c>
    </row>
    <row r="896" spans="1:48" x14ac:dyDescent="0.4">
      <c r="A896" t="s">
        <v>481</v>
      </c>
      <c r="B896" t="s">
        <v>482</v>
      </c>
      <c r="C896" t="s">
        <v>98</v>
      </c>
      <c r="D896" t="s">
        <v>13080</v>
      </c>
      <c r="E896" s="4">
        <v>1199</v>
      </c>
      <c r="F896" s="18">
        <v>2199</v>
      </c>
      <c r="G896" s="18" t="str">
        <f t="shared" si="67"/>
        <v>less than 5000</v>
      </c>
      <c r="H896" s="1">
        <v>0.45</v>
      </c>
      <c r="I896" s="9">
        <v>0.45</v>
      </c>
      <c r="J896" s="1" t="e">
        <f>IF(#REF! &gt;= 0.5, "50% or More", "Less than 50%")</f>
        <v>#REF!</v>
      </c>
      <c r="K896" s="12">
        <v>4.4000000000000004</v>
      </c>
      <c r="L896" s="12">
        <f t="shared" si="68"/>
        <v>-0.17168123763077217</v>
      </c>
      <c r="M896" s="4">
        <v>24780</v>
      </c>
      <c r="N896" s="4">
        <f t="shared" si="65"/>
        <v>109032.00000000001</v>
      </c>
      <c r="O896" s="4" t="str">
        <f t="shared" si="69"/>
        <v>1,000 or more</v>
      </c>
      <c r="P896" s="4">
        <f t="shared" si="66"/>
        <v>54491220</v>
      </c>
      <c r="Q896" t="s">
        <v>483</v>
      </c>
      <c r="R896" t="s">
        <v>484</v>
      </c>
      <c r="S896" t="s">
        <v>485</v>
      </c>
      <c r="T896" t="s">
        <v>486</v>
      </c>
      <c r="U896" t="s">
        <v>487</v>
      </c>
      <c r="V896" t="s">
        <v>488</v>
      </c>
      <c r="W896" t="s">
        <v>489</v>
      </c>
      <c r="X896" t="s">
        <v>7469</v>
      </c>
    </row>
    <row r="897" spans="1:39" x14ac:dyDescent="0.4">
      <c r="A897" t="s">
        <v>7470</v>
      </c>
      <c r="B897" t="s">
        <v>7471</v>
      </c>
      <c r="C897" t="s">
        <v>7472</v>
      </c>
      <c r="D897" t="s">
        <v>13142</v>
      </c>
      <c r="E897" s="4">
        <v>90</v>
      </c>
      <c r="F897" s="18">
        <v>100</v>
      </c>
      <c r="G897" s="18" t="str">
        <f t="shared" si="67"/>
        <v>less than 500</v>
      </c>
      <c r="H897" s="1">
        <v>0.1</v>
      </c>
      <c r="I897" s="9">
        <v>0.1</v>
      </c>
      <c r="J897" s="1" t="e">
        <f>IF(#REF! &gt;= 0.5, "50% or More", "Less than 50%")</f>
        <v>#REF!</v>
      </c>
      <c r="K897" s="12">
        <v>4.4000000000000004</v>
      </c>
      <c r="L897" s="12">
        <f t="shared" si="68"/>
        <v>-0.17214677227580874</v>
      </c>
      <c r="M897" s="4">
        <v>10718</v>
      </c>
      <c r="N897" s="4">
        <f t="shared" si="65"/>
        <v>47159.200000000004</v>
      </c>
      <c r="O897" s="4" t="str">
        <f t="shared" si="69"/>
        <v>1,000 or more</v>
      </c>
      <c r="P897" s="4">
        <f t="shared" si="66"/>
        <v>1071800</v>
      </c>
      <c r="Q897" t="s">
        <v>7473</v>
      </c>
      <c r="R897" t="s">
        <v>7474</v>
      </c>
      <c r="S897" t="s">
        <v>7475</v>
      </c>
      <c r="T897" t="s">
        <v>7476</v>
      </c>
      <c r="U897" t="s">
        <v>7477</v>
      </c>
      <c r="V897" t="s">
        <v>7478</v>
      </c>
      <c r="W897" t="s">
        <v>7479</v>
      </c>
      <c r="X897" t="s">
        <v>7480</v>
      </c>
    </row>
    <row r="898" spans="1:39" x14ac:dyDescent="0.4">
      <c r="A898" t="s">
        <v>7481</v>
      </c>
      <c r="B898" t="s">
        <v>7482</v>
      </c>
      <c r="C898" t="s">
        <v>3867</v>
      </c>
      <c r="D898" t="s">
        <v>13093</v>
      </c>
      <c r="E898" s="4">
        <v>2025</v>
      </c>
      <c r="F898" s="18">
        <v>5999</v>
      </c>
      <c r="G898" s="18" t="str">
        <f t="shared" si="67"/>
        <v>5000 and above</v>
      </c>
      <c r="H898" s="1">
        <v>0.66</v>
      </c>
      <c r="I898" s="9">
        <v>0.66</v>
      </c>
      <c r="J898" s="1" t="e">
        <f>IF(#REF! &gt;= 0.5, "50% or More", "Less than 50%")</f>
        <v>#REF!</v>
      </c>
      <c r="K898" s="12">
        <v>4.2</v>
      </c>
      <c r="L898" s="12">
        <f t="shared" si="68"/>
        <v>-0.16974063566924691</v>
      </c>
      <c r="M898" s="4">
        <v>6233</v>
      </c>
      <c r="N898" s="4">
        <f t="shared" ref="N898:N961" si="70">K898*M898</f>
        <v>26178.600000000002</v>
      </c>
      <c r="O898" s="4" t="str">
        <f t="shared" si="69"/>
        <v>1,000 or more</v>
      </c>
      <c r="P898" s="4">
        <f t="shared" ref="P898:P961" si="71">F898*M898</f>
        <v>37391767</v>
      </c>
      <c r="Q898" t="s">
        <v>7483</v>
      </c>
      <c r="R898" t="s">
        <v>7484</v>
      </c>
      <c r="S898" t="s">
        <v>7485</v>
      </c>
      <c r="T898" t="s">
        <v>7486</v>
      </c>
      <c r="U898" t="s">
        <v>7487</v>
      </c>
      <c r="V898" t="s">
        <v>7488</v>
      </c>
      <c r="W898" t="s">
        <v>7489</v>
      </c>
      <c r="X898" t="s">
        <v>7490</v>
      </c>
    </row>
    <row r="899" spans="1:39" x14ac:dyDescent="0.4">
      <c r="A899" t="s">
        <v>7491</v>
      </c>
      <c r="B899" t="s">
        <v>7492</v>
      </c>
      <c r="C899" t="s">
        <v>5336</v>
      </c>
      <c r="D899" t="s">
        <v>13115</v>
      </c>
      <c r="E899" s="4">
        <v>1495</v>
      </c>
      <c r="F899" s="18">
        <v>1995</v>
      </c>
      <c r="G899" s="18" t="str">
        <f t="shared" ref="G899:G962" si="72">IF(F899&lt;500,"less than 500",IF(F899&lt;1000,"less than 1000",IF(F899&lt;5000,"less than 5000","5000 and above")))</f>
        <v>less than 5000</v>
      </c>
      <c r="H899" s="1">
        <v>0.25</v>
      </c>
      <c r="I899" s="9">
        <v>0.25</v>
      </c>
      <c r="J899" s="1" t="e">
        <f>IF(#REF! &gt;= 0.5, "50% or More", "Less than 50%")</f>
        <v>#REF!</v>
      </c>
      <c r="K899" s="12">
        <v>4.5</v>
      </c>
      <c r="L899" s="12">
        <f t="shared" ref="L899:L962" si="73">CORREL(H899:H2363, K899:K2363)</f>
        <v>-0.1709045251831732</v>
      </c>
      <c r="M899" s="4">
        <v>10541</v>
      </c>
      <c r="N899" s="4">
        <f t="shared" si="70"/>
        <v>47434.5</v>
      </c>
      <c r="O899" s="4" t="str">
        <f t="shared" ref="O899:O962" si="74">IF(M899 &lt;1000, "less than 1,000", "1,000 or more")</f>
        <v>1,000 or more</v>
      </c>
      <c r="P899" s="4">
        <f t="shared" si="71"/>
        <v>21029295</v>
      </c>
      <c r="Q899" t="s">
        <v>7493</v>
      </c>
      <c r="R899" t="s">
        <v>7494</v>
      </c>
      <c r="S899" t="s">
        <v>7495</v>
      </c>
      <c r="T899" t="s">
        <v>7496</v>
      </c>
      <c r="U899" t="s">
        <v>7497</v>
      </c>
      <c r="V899" t="s">
        <v>7498</v>
      </c>
      <c r="W899" t="s">
        <v>7499</v>
      </c>
      <c r="X899" t="s">
        <v>7500</v>
      </c>
    </row>
    <row r="900" spans="1:39" x14ac:dyDescent="0.4">
      <c r="A900" t="s">
        <v>496</v>
      </c>
      <c r="B900" t="s">
        <v>497</v>
      </c>
      <c r="C900" t="s">
        <v>18</v>
      </c>
      <c r="D900" t="s">
        <v>13079</v>
      </c>
      <c r="E900" s="4">
        <v>799</v>
      </c>
      <c r="F900" s="18">
        <v>2100</v>
      </c>
      <c r="G900" s="18" t="str">
        <f t="shared" si="72"/>
        <v>less than 5000</v>
      </c>
      <c r="H900" s="1">
        <v>0.62</v>
      </c>
      <c r="I900" s="9">
        <v>0.62</v>
      </c>
      <c r="J900" s="1" t="e">
        <f>IF(#REF! &gt;= 0.5, "50% or More", "Less than 50%")</f>
        <v>#REF!</v>
      </c>
      <c r="K900" s="12">
        <v>4.3</v>
      </c>
      <c r="L900" s="12">
        <f t="shared" si="73"/>
        <v>-0.16924596626340249</v>
      </c>
      <c r="M900" s="4">
        <v>8188</v>
      </c>
      <c r="N900" s="4">
        <f t="shared" si="70"/>
        <v>35208.400000000001</v>
      </c>
      <c r="O900" s="4" t="str">
        <f t="shared" si="74"/>
        <v>1,000 or more</v>
      </c>
      <c r="P900" s="4">
        <f t="shared" si="71"/>
        <v>17194800</v>
      </c>
      <c r="Q900" t="s">
        <v>498</v>
      </c>
      <c r="R900" t="s">
        <v>499</v>
      </c>
      <c r="S900" t="s">
        <v>500</v>
      </c>
      <c r="T900" t="s">
        <v>501</v>
      </c>
      <c r="U900" t="s">
        <v>502</v>
      </c>
      <c r="V900" t="s">
        <v>503</v>
      </c>
      <c r="W900" t="s">
        <v>7501</v>
      </c>
      <c r="X900" t="s">
        <v>7502</v>
      </c>
    </row>
    <row r="901" spans="1:39" x14ac:dyDescent="0.4">
      <c r="A901" t="s">
        <v>7503</v>
      </c>
      <c r="B901" t="s">
        <v>7504</v>
      </c>
      <c r="C901" t="s">
        <v>5515</v>
      </c>
      <c r="D901" t="s">
        <v>13091</v>
      </c>
      <c r="E901" s="4">
        <v>899</v>
      </c>
      <c r="F901" s="18">
        <v>1199</v>
      </c>
      <c r="G901" s="18" t="str">
        <f t="shared" si="72"/>
        <v>less than 5000</v>
      </c>
      <c r="H901" s="1">
        <v>0.25</v>
      </c>
      <c r="I901" s="9">
        <v>0.25</v>
      </c>
      <c r="J901" s="1" t="e">
        <f>IF(#REF! &gt;= 0.5, "50% or More", "Less than 50%")</f>
        <v>#REF!</v>
      </c>
      <c r="K901" s="12">
        <v>3.8</v>
      </c>
      <c r="L901" s="12">
        <f t="shared" si="73"/>
        <v>-0.17081949863619292</v>
      </c>
      <c r="M901" s="4">
        <v>10751</v>
      </c>
      <c r="N901" s="4">
        <f t="shared" si="70"/>
        <v>40853.799999999996</v>
      </c>
      <c r="O901" s="4" t="str">
        <f t="shared" si="74"/>
        <v>1,000 or more</v>
      </c>
      <c r="P901" s="4">
        <f t="shared" si="71"/>
        <v>12890449</v>
      </c>
      <c r="Q901" t="s">
        <v>7505</v>
      </c>
      <c r="R901" t="s">
        <v>7506</v>
      </c>
      <c r="S901" t="s">
        <v>7507</v>
      </c>
      <c r="T901" t="s">
        <v>7508</v>
      </c>
      <c r="U901" t="s">
        <v>7509</v>
      </c>
      <c r="V901" t="s">
        <v>7510</v>
      </c>
      <c r="W901" t="s">
        <v>7511</v>
      </c>
      <c r="X901" t="s">
        <v>7512</v>
      </c>
    </row>
    <row r="902" spans="1:39" x14ac:dyDescent="0.4">
      <c r="A902" t="s">
        <v>7513</v>
      </c>
      <c r="B902" t="s">
        <v>7514</v>
      </c>
      <c r="C902" t="s">
        <v>7515</v>
      </c>
      <c r="D902" t="s">
        <v>13079</v>
      </c>
      <c r="E902" s="4">
        <v>349</v>
      </c>
      <c r="F902" s="18">
        <v>999</v>
      </c>
      <c r="G902" s="18" t="str">
        <f t="shared" si="72"/>
        <v>less than 1000</v>
      </c>
      <c r="H902" s="1">
        <v>0.65</v>
      </c>
      <c r="I902" s="9">
        <v>0.65</v>
      </c>
      <c r="J902" s="1" t="e">
        <f>IF(#REF! &gt;= 0.5, "50% or More", "Less than 50%")</f>
        <v>#REF!</v>
      </c>
      <c r="K902" s="12">
        <v>3.9</v>
      </c>
      <c r="L902" s="12">
        <f t="shared" si="73"/>
        <v>-0.17227156106635053</v>
      </c>
      <c r="M902" s="4">
        <v>817</v>
      </c>
      <c r="N902" s="4">
        <f t="shared" si="70"/>
        <v>3186.2999999999997</v>
      </c>
      <c r="O902" s="4" t="str">
        <f t="shared" si="74"/>
        <v>less than 1,000</v>
      </c>
      <c r="P902" s="4">
        <f t="shared" si="71"/>
        <v>816183</v>
      </c>
      <c r="Q902" t="s">
        <v>7516</v>
      </c>
      <c r="R902" t="s">
        <v>7517</v>
      </c>
      <c r="S902" t="s">
        <v>7518</v>
      </c>
      <c r="T902" t="s">
        <v>7519</v>
      </c>
      <c r="U902" t="s">
        <v>7520</v>
      </c>
      <c r="V902" t="s">
        <v>7521</v>
      </c>
      <c r="W902" t="s">
        <v>7522</v>
      </c>
      <c r="X902" t="s">
        <v>7523</v>
      </c>
    </row>
    <row r="903" spans="1:39" x14ac:dyDescent="0.4">
      <c r="A903" t="s">
        <v>7524</v>
      </c>
      <c r="B903" t="s">
        <v>7525</v>
      </c>
      <c r="C903" t="s">
        <v>2979</v>
      </c>
      <c r="D903" t="s">
        <v>13093</v>
      </c>
      <c r="E903" s="4">
        <v>900</v>
      </c>
      <c r="F903" s="18">
        <v>2499</v>
      </c>
      <c r="G903" s="18" t="str">
        <f t="shared" si="72"/>
        <v>less than 5000</v>
      </c>
      <c r="H903" s="1">
        <v>0.64</v>
      </c>
      <c r="I903" s="9">
        <v>0.64</v>
      </c>
      <c r="J903" s="1" t="e">
        <f>IF(#REF! &gt;= 0.5, "50% or More", "Less than 50%")</f>
        <v>#REF!</v>
      </c>
      <c r="K903" s="12">
        <v>4</v>
      </c>
      <c r="L903" s="12">
        <f t="shared" si="73"/>
        <v>-0.17145717360590132</v>
      </c>
      <c r="M903" s="4">
        <v>36384</v>
      </c>
      <c r="N903" s="4">
        <f t="shared" si="70"/>
        <v>145536</v>
      </c>
      <c r="O903" s="4" t="str">
        <f t="shared" si="74"/>
        <v>1,000 or more</v>
      </c>
      <c r="P903" s="4">
        <f t="shared" si="71"/>
        <v>90923616</v>
      </c>
      <c r="Q903" t="s">
        <v>7526</v>
      </c>
      <c r="R903" t="s">
        <v>4564</v>
      </c>
      <c r="S903" t="s">
        <v>4565</v>
      </c>
      <c r="T903" t="s">
        <v>4566</v>
      </c>
      <c r="U903" t="s">
        <v>4567</v>
      </c>
      <c r="V903" t="s">
        <v>4568</v>
      </c>
      <c r="W903" t="s">
        <v>7527</v>
      </c>
      <c r="X903" t="s">
        <v>7528</v>
      </c>
    </row>
    <row r="904" spans="1:39" x14ac:dyDescent="0.4">
      <c r="A904" t="s">
        <v>7529</v>
      </c>
      <c r="B904" t="s">
        <v>7530</v>
      </c>
      <c r="C904" t="s">
        <v>5904</v>
      </c>
      <c r="D904" t="s">
        <v>13126</v>
      </c>
      <c r="E904" s="4">
        <v>2490</v>
      </c>
      <c r="F904" s="18">
        <v>3990</v>
      </c>
      <c r="G904" s="18" t="str">
        <f t="shared" si="72"/>
        <v>less than 5000</v>
      </c>
      <c r="H904" s="1">
        <v>0.38</v>
      </c>
      <c r="I904" s="9">
        <v>0.38</v>
      </c>
      <c r="J904" s="1" t="e">
        <f>IF(#REF! &gt;= 0.5, "50% or More", "Less than 50%")</f>
        <v>#REF!</v>
      </c>
      <c r="K904" s="12">
        <v>4.0999999999999996</v>
      </c>
      <c r="L904" s="12">
        <f t="shared" si="73"/>
        <v>-0.17125722534308796</v>
      </c>
      <c r="M904" s="4">
        <v>3606</v>
      </c>
      <c r="N904" s="4">
        <f t="shared" si="70"/>
        <v>14784.599999999999</v>
      </c>
      <c r="O904" s="4" t="str">
        <f t="shared" si="74"/>
        <v>1,000 or more</v>
      </c>
      <c r="P904" s="4">
        <f t="shared" si="71"/>
        <v>14387940</v>
      </c>
      <c r="Q904" t="s">
        <v>7531</v>
      </c>
      <c r="R904" t="s">
        <v>7532</v>
      </c>
      <c r="S904" t="s">
        <v>7533</v>
      </c>
      <c r="T904" t="s">
        <v>7534</v>
      </c>
      <c r="U904" t="s">
        <v>7535</v>
      </c>
      <c r="V904" t="s">
        <v>7536</v>
      </c>
      <c r="W904" t="s">
        <v>7537</v>
      </c>
      <c r="X904" t="s">
        <v>7538</v>
      </c>
    </row>
    <row r="905" spans="1:39" x14ac:dyDescent="0.4">
      <c r="A905" t="s">
        <v>7539</v>
      </c>
      <c r="B905" t="s">
        <v>7540</v>
      </c>
      <c r="C905" t="s">
        <v>5531</v>
      </c>
      <c r="D905" t="s">
        <v>13183</v>
      </c>
      <c r="E905" s="4">
        <v>116</v>
      </c>
      <c r="F905" s="18">
        <v>200</v>
      </c>
      <c r="G905" s="18" t="str">
        <f t="shared" si="72"/>
        <v>less than 500</v>
      </c>
      <c r="H905" s="1">
        <v>0.42</v>
      </c>
      <c r="I905" s="9">
        <v>0.42</v>
      </c>
      <c r="J905" s="1" t="e">
        <f>IF(#REF! &gt;= 0.5, "50% or More", "Less than 50%")</f>
        <v>#REF!</v>
      </c>
      <c r="K905" s="12">
        <v>4.4000000000000004</v>
      </c>
      <c r="L905" s="12">
        <f t="shared" si="73"/>
        <v>-0.17122685029247522</v>
      </c>
      <c r="M905" s="4">
        <v>357</v>
      </c>
      <c r="N905" s="4">
        <f t="shared" si="70"/>
        <v>1570.8000000000002</v>
      </c>
      <c r="O905" s="4" t="str">
        <f t="shared" si="74"/>
        <v>less than 1,000</v>
      </c>
      <c r="P905" s="4">
        <f t="shared" si="71"/>
        <v>71400</v>
      </c>
      <c r="Q905" t="s">
        <v>7541</v>
      </c>
      <c r="R905" t="s">
        <v>7542</v>
      </c>
      <c r="S905" t="s">
        <v>7543</v>
      </c>
      <c r="T905" t="s">
        <v>7544</v>
      </c>
      <c r="U905" t="s">
        <v>7545</v>
      </c>
      <c r="V905" t="s">
        <v>7546</v>
      </c>
      <c r="W905" t="s">
        <v>7547</v>
      </c>
      <c r="X905" t="s">
        <v>7548</v>
      </c>
    </row>
    <row r="906" spans="1:39" x14ac:dyDescent="0.4">
      <c r="A906" t="s">
        <v>7549</v>
      </c>
      <c r="B906" t="s">
        <v>7550</v>
      </c>
      <c r="C906" t="s">
        <v>5347</v>
      </c>
      <c r="D906" t="s">
        <v>13116</v>
      </c>
      <c r="E906" s="4">
        <v>200</v>
      </c>
      <c r="F906" s="18">
        <v>230</v>
      </c>
      <c r="G906" s="18" t="str">
        <f t="shared" si="72"/>
        <v>less than 500</v>
      </c>
      <c r="H906" s="1">
        <v>0.13</v>
      </c>
      <c r="I906" s="9">
        <v>0.13</v>
      </c>
      <c r="J906" s="1" t="e">
        <f>IF(#REF! &gt;= 0.5, "50% or More", "Less than 50%")</f>
        <v>#REF!</v>
      </c>
      <c r="K906" s="12">
        <v>4.4000000000000004</v>
      </c>
      <c r="L906" s="12">
        <f t="shared" si="73"/>
        <v>-0.17141734978214243</v>
      </c>
      <c r="M906" s="4">
        <v>10170</v>
      </c>
      <c r="N906" s="4">
        <f t="shared" si="70"/>
        <v>44748</v>
      </c>
      <c r="O906" s="4" t="str">
        <f t="shared" si="74"/>
        <v>1,000 or more</v>
      </c>
      <c r="P906" s="4">
        <f t="shared" si="71"/>
        <v>2339100</v>
      </c>
      <c r="Q906" t="s">
        <v>7551</v>
      </c>
      <c r="R906" t="s">
        <v>7552</v>
      </c>
      <c r="S906" t="s">
        <v>7553</v>
      </c>
      <c r="T906" t="s">
        <v>7554</v>
      </c>
      <c r="U906" t="s">
        <v>7555</v>
      </c>
      <c r="V906" t="s">
        <v>7556</v>
      </c>
      <c r="W906" t="s">
        <v>7557</v>
      </c>
      <c r="X906" t="s">
        <v>7558</v>
      </c>
    </row>
    <row r="907" spans="1:39" x14ac:dyDescent="0.4">
      <c r="A907" t="s">
        <v>7559</v>
      </c>
      <c r="B907" t="s">
        <v>7560</v>
      </c>
      <c r="C907" t="s">
        <v>6908</v>
      </c>
      <c r="D907" t="s">
        <v>13098</v>
      </c>
      <c r="E907" s="4">
        <v>1249</v>
      </c>
      <c r="F907" s="18">
        <v>2796</v>
      </c>
      <c r="G907" s="18" t="str">
        <f t="shared" si="72"/>
        <v>less than 5000</v>
      </c>
      <c r="H907" s="1">
        <v>0.55000000000000004</v>
      </c>
      <c r="I907" s="9">
        <v>0.55000000000000004</v>
      </c>
      <c r="J907" s="1" t="e">
        <f>IF(#REF! &gt;= 0.5, "50% or More", "Less than 50%")</f>
        <v>#REF!</v>
      </c>
      <c r="K907" s="12">
        <v>4.4000000000000004</v>
      </c>
      <c r="L907" s="12">
        <f t="shared" si="73"/>
        <v>-0.16917981716468006</v>
      </c>
      <c r="M907" s="4">
        <v>4598</v>
      </c>
      <c r="N907" s="4">
        <f t="shared" si="70"/>
        <v>20231.2</v>
      </c>
      <c r="O907" s="4" t="str">
        <f t="shared" si="74"/>
        <v>1,000 or more</v>
      </c>
      <c r="P907" s="4">
        <f t="shared" si="71"/>
        <v>12856008</v>
      </c>
      <c r="Q907" t="s">
        <v>7561</v>
      </c>
      <c r="R907" t="s">
        <v>7562</v>
      </c>
      <c r="S907" t="s">
        <v>7563</v>
      </c>
      <c r="T907" t="s">
        <v>7564</v>
      </c>
      <c r="U907" t="s">
        <v>7565</v>
      </c>
      <c r="V907" t="s">
        <v>7566</v>
      </c>
      <c r="W907" t="s">
        <v>7567</v>
      </c>
      <c r="X907" t="s">
        <v>7568</v>
      </c>
    </row>
    <row r="908" spans="1:39" x14ac:dyDescent="0.4">
      <c r="A908" t="s">
        <v>7569</v>
      </c>
      <c r="B908" t="s">
        <v>7570</v>
      </c>
      <c r="C908" t="s">
        <v>7571</v>
      </c>
      <c r="D908" t="s">
        <v>13129</v>
      </c>
      <c r="E908" s="4">
        <v>649</v>
      </c>
      <c r="F908" s="18">
        <v>999</v>
      </c>
      <c r="G908" s="18" t="str">
        <f t="shared" si="72"/>
        <v>less than 1000</v>
      </c>
      <c r="H908" s="1">
        <v>0.35</v>
      </c>
      <c r="I908" s="9">
        <v>0.35</v>
      </c>
      <c r="J908" s="1" t="e">
        <f>IF(#REF! &gt;= 0.5, "50% or More", "Less than 50%")</f>
        <v>#REF!</v>
      </c>
      <c r="K908" s="12">
        <v>3.5</v>
      </c>
      <c r="L908" s="12">
        <f t="shared" si="73"/>
        <v>-0.17067246933176775</v>
      </c>
      <c r="M908" s="4">
        <v>7222</v>
      </c>
      <c r="N908" s="4">
        <f t="shared" si="70"/>
        <v>25277</v>
      </c>
      <c r="O908" s="4" t="str">
        <f t="shared" si="74"/>
        <v>1,000 or more</v>
      </c>
      <c r="P908" s="4">
        <f t="shared" si="71"/>
        <v>7214778</v>
      </c>
      <c r="Q908" t="s">
        <v>7572</v>
      </c>
      <c r="R908" t="s">
        <v>7573</v>
      </c>
      <c r="S908" t="s">
        <v>7574</v>
      </c>
      <c r="T908" t="s">
        <v>7575</v>
      </c>
      <c r="U908" t="s">
        <v>7576</v>
      </c>
      <c r="V908" t="s">
        <v>7577</v>
      </c>
      <c r="W908" t="s">
        <v>7578</v>
      </c>
      <c r="X908" t="s">
        <v>7579</v>
      </c>
    </row>
    <row r="909" spans="1:39" x14ac:dyDescent="0.4">
      <c r="A909" t="s">
        <v>7580</v>
      </c>
      <c r="B909" t="s">
        <v>7581</v>
      </c>
      <c r="C909" t="s">
        <v>7582</v>
      </c>
      <c r="D909" t="s">
        <v>13115</v>
      </c>
      <c r="E909" s="4">
        <v>2649</v>
      </c>
      <c r="F909" s="18">
        <v>3499</v>
      </c>
      <c r="G909" s="18" t="str">
        <f t="shared" si="72"/>
        <v>less than 5000</v>
      </c>
      <c r="H909" s="1">
        <v>0.24</v>
      </c>
      <c r="I909" s="9">
        <v>0.24</v>
      </c>
      <c r="J909" s="1" t="e">
        <f>IF(#REF! &gt;= 0.5, "50% or More", "Less than 50%")</f>
        <v>#REF!</v>
      </c>
      <c r="K909" s="12">
        <v>4.5</v>
      </c>
      <c r="L909" s="12">
        <f t="shared" si="73"/>
        <v>-0.17224113641101205</v>
      </c>
      <c r="M909" s="4">
        <v>1271</v>
      </c>
      <c r="N909" s="4">
        <f t="shared" si="70"/>
        <v>5719.5</v>
      </c>
      <c r="O909" s="4" t="str">
        <f t="shared" si="74"/>
        <v>1,000 or more</v>
      </c>
      <c r="P909" s="4">
        <f t="shared" si="71"/>
        <v>4447229</v>
      </c>
      <c r="Q909" t="s">
        <v>7583</v>
      </c>
      <c r="R909" t="s">
        <v>7584</v>
      </c>
      <c r="S909" t="s">
        <v>7585</v>
      </c>
      <c r="T909" t="s">
        <v>7586</v>
      </c>
      <c r="U909" t="s">
        <v>7587</v>
      </c>
      <c r="V909" t="s">
        <v>7588</v>
      </c>
      <c r="W909" t="s">
        <v>7589</v>
      </c>
      <c r="X909" t="s">
        <v>7590</v>
      </c>
    </row>
    <row r="910" spans="1:39" x14ac:dyDescent="0.4">
      <c r="A910" t="s">
        <v>516</v>
      </c>
      <c r="B910" t="s">
        <v>517</v>
      </c>
      <c r="C910" t="s">
        <v>18</v>
      </c>
      <c r="D910" t="s">
        <v>13079</v>
      </c>
      <c r="E910" s="4">
        <v>199</v>
      </c>
      <c r="F910" s="18">
        <v>349</v>
      </c>
      <c r="G910" s="18" t="str">
        <f t="shared" si="72"/>
        <v>less than 500</v>
      </c>
      <c r="H910" s="1">
        <v>0.43</v>
      </c>
      <c r="I910" s="9">
        <v>0.43</v>
      </c>
      <c r="J910" s="1" t="e">
        <f>IF(#REF! &gt;= 0.5, "50% or More", "Less than 50%")</f>
        <v>#REF!</v>
      </c>
      <c r="K910" s="12">
        <v>4.0999999999999996</v>
      </c>
      <c r="L910" s="12">
        <f t="shared" si="73"/>
        <v>-0.17044622285773026</v>
      </c>
      <c r="M910" s="4">
        <v>314</v>
      </c>
      <c r="N910" s="4">
        <f t="shared" si="70"/>
        <v>1287.3999999999999</v>
      </c>
      <c r="O910" s="4" t="str">
        <f t="shared" si="74"/>
        <v>less than 1,000</v>
      </c>
      <c r="P910" s="4">
        <f t="shared" si="71"/>
        <v>109586</v>
      </c>
      <c r="Q910" t="s">
        <v>518</v>
      </c>
      <c r="R910" t="s">
        <v>519</v>
      </c>
      <c r="S910" t="s">
        <v>520</v>
      </c>
      <c r="T910" t="s">
        <v>521</v>
      </c>
      <c r="U910" t="s">
        <v>522</v>
      </c>
      <c r="V910" t="s">
        <v>523</v>
      </c>
      <c r="W910" t="s">
        <v>7591</v>
      </c>
      <c r="X910" t="s">
        <v>7592</v>
      </c>
    </row>
    <row r="911" spans="1:39" x14ac:dyDescent="0.4">
      <c r="A911" t="s">
        <v>7593</v>
      </c>
      <c r="B911" t="s">
        <v>7594</v>
      </c>
      <c r="C911" t="s">
        <v>5262</v>
      </c>
      <c r="D911" t="s">
        <v>13112</v>
      </c>
      <c r="E911" s="4">
        <v>596</v>
      </c>
      <c r="F911" s="18">
        <v>723</v>
      </c>
      <c r="G911" s="18" t="str">
        <f t="shared" si="72"/>
        <v>less than 1000</v>
      </c>
      <c r="H911" s="1">
        <v>0.18</v>
      </c>
      <c r="I911" s="9">
        <v>0.18</v>
      </c>
      <c r="J911" s="1" t="e">
        <f>IF(#REF! &gt;= 0.5, "50% or More", "Less than 50%")</f>
        <v>#REF!</v>
      </c>
      <c r="K911" s="12">
        <v>4.4000000000000004</v>
      </c>
      <c r="L911" s="12">
        <f t="shared" si="73"/>
        <v>-0.17046142837837333</v>
      </c>
      <c r="M911" s="4">
        <v>3219</v>
      </c>
      <c r="N911" s="4">
        <f t="shared" si="70"/>
        <v>14163.6</v>
      </c>
      <c r="O911" s="4" t="str">
        <f t="shared" si="74"/>
        <v>1,000 or more</v>
      </c>
      <c r="P911" s="4">
        <f t="shared" si="71"/>
        <v>2327337</v>
      </c>
      <c r="Q911" t="s">
        <v>7595</v>
      </c>
      <c r="R911" t="s">
        <v>7596</v>
      </c>
      <c r="S911" t="s">
        <v>7597</v>
      </c>
      <c r="T911" t="s">
        <v>7598</v>
      </c>
      <c r="U911" t="s">
        <v>7599</v>
      </c>
      <c r="V911" t="s">
        <v>7600</v>
      </c>
      <c r="W911" t="s">
        <v>7601</v>
      </c>
      <c r="X911" t="s">
        <v>7602</v>
      </c>
      <c r="AM911" t="s">
        <v>13113</v>
      </c>
    </row>
    <row r="912" spans="1:39" x14ac:dyDescent="0.4">
      <c r="A912" t="s">
        <v>7603</v>
      </c>
      <c r="B912" t="s">
        <v>7604</v>
      </c>
      <c r="C912" t="s">
        <v>2948</v>
      </c>
      <c r="D912" t="s">
        <v>13092</v>
      </c>
      <c r="E912" s="4">
        <v>2499</v>
      </c>
      <c r="F912" s="18">
        <v>5999</v>
      </c>
      <c r="G912" s="18" t="str">
        <f t="shared" si="72"/>
        <v>5000 and above</v>
      </c>
      <c r="H912" s="1">
        <v>0.57999999999999996</v>
      </c>
      <c r="I912" s="9">
        <v>0.57999999999999996</v>
      </c>
      <c r="J912" s="1" t="e">
        <f>IF(#REF! &gt;= 0.5, "50% or More", "Less than 50%")</f>
        <v>#REF!</v>
      </c>
      <c r="K912" s="12">
        <v>4.0999999999999996</v>
      </c>
      <c r="L912" s="12">
        <f t="shared" si="73"/>
        <v>-0.1685648031374756</v>
      </c>
      <c r="M912" s="4">
        <v>38879</v>
      </c>
      <c r="N912" s="4">
        <f t="shared" si="70"/>
        <v>159403.9</v>
      </c>
      <c r="O912" s="4" t="str">
        <f t="shared" si="74"/>
        <v>1,000 or more</v>
      </c>
      <c r="P912" s="4">
        <f t="shared" si="71"/>
        <v>233235121</v>
      </c>
      <c r="Q912" t="s">
        <v>7605</v>
      </c>
      <c r="R912" t="s">
        <v>4416</v>
      </c>
      <c r="S912" t="s">
        <v>4417</v>
      </c>
      <c r="T912" t="s">
        <v>4418</v>
      </c>
      <c r="U912" t="s">
        <v>4419</v>
      </c>
      <c r="V912" t="s">
        <v>4420</v>
      </c>
      <c r="W912" t="s">
        <v>7606</v>
      </c>
      <c r="X912" t="s">
        <v>7607</v>
      </c>
    </row>
    <row r="913" spans="1:48" x14ac:dyDescent="0.4">
      <c r="A913" t="s">
        <v>7608</v>
      </c>
      <c r="B913" t="s">
        <v>7609</v>
      </c>
      <c r="C913" t="s">
        <v>7610</v>
      </c>
      <c r="D913" t="s">
        <v>13091</v>
      </c>
      <c r="E913" s="4">
        <v>4999</v>
      </c>
      <c r="F913" s="18">
        <v>12499</v>
      </c>
      <c r="G913" s="18" t="str">
        <f t="shared" si="72"/>
        <v>5000 and above</v>
      </c>
      <c r="H913" s="1">
        <v>0.6</v>
      </c>
      <c r="I913" s="9">
        <v>0.6</v>
      </c>
      <c r="J913" s="1" t="e">
        <f>IF(#REF! &gt;= 0.5, "50% or More", "Less than 50%")</f>
        <v>#REF!</v>
      </c>
      <c r="K913" s="12">
        <v>4.2</v>
      </c>
      <c r="L913" s="12">
        <f t="shared" si="73"/>
        <v>-0.16884428190110776</v>
      </c>
      <c r="M913" s="4">
        <v>4541</v>
      </c>
      <c r="N913" s="4">
        <f t="shared" si="70"/>
        <v>19072.2</v>
      </c>
      <c r="O913" s="4" t="str">
        <f t="shared" si="74"/>
        <v>1,000 or more</v>
      </c>
      <c r="P913" s="4">
        <f t="shared" si="71"/>
        <v>56757959</v>
      </c>
      <c r="Q913" t="s">
        <v>7611</v>
      </c>
      <c r="R913" t="s">
        <v>7612</v>
      </c>
      <c r="S913" t="s">
        <v>7613</v>
      </c>
      <c r="T913" t="s">
        <v>7614</v>
      </c>
      <c r="U913" t="s">
        <v>7615</v>
      </c>
      <c r="V913" t="s">
        <v>7616</v>
      </c>
      <c r="W913" t="s">
        <v>7617</v>
      </c>
      <c r="X913" t="s">
        <v>7618</v>
      </c>
    </row>
    <row r="914" spans="1:48" x14ac:dyDescent="0.4">
      <c r="A914" t="s">
        <v>7619</v>
      </c>
      <c r="B914" t="s">
        <v>7620</v>
      </c>
      <c r="C914" t="s">
        <v>3066</v>
      </c>
      <c r="D914" t="s">
        <v>13096</v>
      </c>
      <c r="E914" s="4">
        <v>399</v>
      </c>
      <c r="F914" s="18">
        <v>1290</v>
      </c>
      <c r="G914" s="18" t="str">
        <f t="shared" si="72"/>
        <v>less than 5000</v>
      </c>
      <c r="H914" s="1">
        <v>0.69</v>
      </c>
      <c r="I914" s="9">
        <v>0.69</v>
      </c>
      <c r="J914" s="1" t="e">
        <f>IF(#REF! &gt;= 0.5, "50% or More", "Less than 50%")</f>
        <v>#REF!</v>
      </c>
      <c r="K914" s="12">
        <v>4.2</v>
      </c>
      <c r="L914" s="12">
        <f t="shared" si="73"/>
        <v>-0.16971843488593796</v>
      </c>
      <c r="M914" s="4">
        <v>76042</v>
      </c>
      <c r="N914" s="4">
        <f t="shared" si="70"/>
        <v>319376.40000000002</v>
      </c>
      <c r="O914" s="4" t="str">
        <f t="shared" si="74"/>
        <v>1,000 or more</v>
      </c>
      <c r="P914" s="4">
        <f t="shared" si="71"/>
        <v>98094180</v>
      </c>
      <c r="Q914" t="s">
        <v>7621</v>
      </c>
      <c r="R914" t="s">
        <v>7622</v>
      </c>
      <c r="S914" t="s">
        <v>7623</v>
      </c>
      <c r="T914" t="s">
        <v>7624</v>
      </c>
      <c r="U914" t="s">
        <v>7625</v>
      </c>
      <c r="V914" t="s">
        <v>7626</v>
      </c>
      <c r="W914" t="s">
        <v>7627</v>
      </c>
      <c r="X914" t="s">
        <v>7628</v>
      </c>
    </row>
    <row r="915" spans="1:48" x14ac:dyDescent="0.4">
      <c r="A915" t="s">
        <v>7629</v>
      </c>
      <c r="B915" t="s">
        <v>7630</v>
      </c>
      <c r="C915" t="s">
        <v>5531</v>
      </c>
      <c r="D915" t="s">
        <v>13183</v>
      </c>
      <c r="E915" s="4">
        <v>116</v>
      </c>
      <c r="F915" s="18">
        <v>200</v>
      </c>
      <c r="G915" s="18" t="str">
        <f t="shared" si="72"/>
        <v>less than 500</v>
      </c>
      <c r="H915" s="1">
        <v>0.42</v>
      </c>
      <c r="I915" s="9">
        <v>0.42</v>
      </c>
      <c r="J915" s="1" t="e">
        <f>IF(#REF! &gt;= 0.5, "50% or More", "Less than 50%")</f>
        <v>#REF!</v>
      </c>
      <c r="K915" s="12">
        <v>4.3</v>
      </c>
      <c r="L915" s="12">
        <f t="shared" si="73"/>
        <v>-0.17111595737583965</v>
      </c>
      <c r="M915" s="4">
        <v>485</v>
      </c>
      <c r="N915" s="4">
        <f t="shared" si="70"/>
        <v>2085.5</v>
      </c>
      <c r="O915" s="4" t="str">
        <f t="shared" si="74"/>
        <v>less than 1,000</v>
      </c>
      <c r="P915" s="4">
        <f t="shared" si="71"/>
        <v>97000</v>
      </c>
      <c r="Q915" t="s">
        <v>7631</v>
      </c>
      <c r="R915" t="s">
        <v>7632</v>
      </c>
      <c r="S915" t="s">
        <v>7633</v>
      </c>
      <c r="T915" t="s">
        <v>7634</v>
      </c>
      <c r="U915" t="s">
        <v>7635</v>
      </c>
      <c r="V915" t="s">
        <v>7636</v>
      </c>
      <c r="W915" t="s">
        <v>7637</v>
      </c>
      <c r="X915" t="s">
        <v>7638</v>
      </c>
    </row>
    <row r="916" spans="1:48" x14ac:dyDescent="0.4">
      <c r="A916" t="s">
        <v>7639</v>
      </c>
      <c r="B916" t="s">
        <v>7640</v>
      </c>
      <c r="C916" t="s">
        <v>5904</v>
      </c>
      <c r="D916" t="s">
        <v>13126</v>
      </c>
      <c r="E916" s="4">
        <v>4499</v>
      </c>
      <c r="F916" s="18">
        <v>5999</v>
      </c>
      <c r="G916" s="18" t="str">
        <f t="shared" si="72"/>
        <v>5000 and above</v>
      </c>
      <c r="H916" s="1">
        <v>0.25</v>
      </c>
      <c r="I916" s="9">
        <v>0.25</v>
      </c>
      <c r="J916" s="1" t="e">
        <f>IF(#REF! &gt;= 0.5, "50% or More", "Less than 50%")</f>
        <v>#REF!</v>
      </c>
      <c r="K916" s="12">
        <v>4.3</v>
      </c>
      <c r="L916" s="12">
        <f t="shared" si="73"/>
        <v>-0.17121861687144468</v>
      </c>
      <c r="M916" s="4">
        <v>44696</v>
      </c>
      <c r="N916" s="4">
        <f t="shared" si="70"/>
        <v>192192.8</v>
      </c>
      <c r="O916" s="4" t="str">
        <f t="shared" si="74"/>
        <v>1,000 or more</v>
      </c>
      <c r="P916" s="4">
        <f t="shared" si="71"/>
        <v>268131304</v>
      </c>
      <c r="Q916" t="s">
        <v>7641</v>
      </c>
      <c r="R916" t="s">
        <v>7642</v>
      </c>
      <c r="S916" t="s">
        <v>7643</v>
      </c>
      <c r="T916" t="s">
        <v>7644</v>
      </c>
      <c r="U916" t="s">
        <v>7645</v>
      </c>
      <c r="V916" t="s">
        <v>7646</v>
      </c>
      <c r="W916" t="s">
        <v>7647</v>
      </c>
      <c r="X916" t="s">
        <v>7648</v>
      </c>
    </row>
    <row r="917" spans="1:48" x14ac:dyDescent="0.4">
      <c r="A917" t="s">
        <v>7649</v>
      </c>
      <c r="B917" t="s">
        <v>7650</v>
      </c>
      <c r="C917" t="s">
        <v>6103</v>
      </c>
      <c r="D917" t="s">
        <v>13128</v>
      </c>
      <c r="E917" s="4">
        <v>330</v>
      </c>
      <c r="F917" s="18">
        <v>499</v>
      </c>
      <c r="G917" s="18" t="str">
        <f t="shared" si="72"/>
        <v>less than 500</v>
      </c>
      <c r="H917" s="1">
        <v>0.34</v>
      </c>
      <c r="I917" s="9">
        <v>0.34</v>
      </c>
      <c r="J917" s="1" t="e">
        <f>IF(#REF! &gt;= 0.5, "50% or More", "Less than 50%")</f>
        <v>#REF!</v>
      </c>
      <c r="K917" s="12">
        <v>3.7</v>
      </c>
      <c r="L917" s="12">
        <f t="shared" si="73"/>
        <v>-0.1702694554087287</v>
      </c>
      <c r="M917" s="4">
        <v>8566</v>
      </c>
      <c r="N917" s="4">
        <f t="shared" si="70"/>
        <v>31694.2</v>
      </c>
      <c r="O917" s="4" t="str">
        <f t="shared" si="74"/>
        <v>1,000 or more</v>
      </c>
      <c r="P917" s="4">
        <f t="shared" si="71"/>
        <v>4274434</v>
      </c>
      <c r="Q917" t="s">
        <v>7651</v>
      </c>
      <c r="R917" t="s">
        <v>7652</v>
      </c>
      <c r="S917" t="s">
        <v>7653</v>
      </c>
      <c r="T917" t="s">
        <v>7654</v>
      </c>
      <c r="U917" t="s">
        <v>7655</v>
      </c>
      <c r="V917" t="s">
        <v>7656</v>
      </c>
      <c r="W917" t="s">
        <v>7657</v>
      </c>
      <c r="X917" t="s">
        <v>7658</v>
      </c>
    </row>
    <row r="918" spans="1:48" x14ac:dyDescent="0.4">
      <c r="A918" t="s">
        <v>7659</v>
      </c>
      <c r="B918" t="s">
        <v>7660</v>
      </c>
      <c r="C918" t="s">
        <v>5454</v>
      </c>
      <c r="D918" t="s">
        <v>13096</v>
      </c>
      <c r="E918" s="4">
        <v>649</v>
      </c>
      <c r="F918" s="18">
        <v>2499</v>
      </c>
      <c r="G918" s="18" t="str">
        <f t="shared" si="72"/>
        <v>less than 5000</v>
      </c>
      <c r="H918" s="1">
        <v>0.74</v>
      </c>
      <c r="I918" s="9">
        <v>0.74</v>
      </c>
      <c r="J918" s="1" t="e">
        <f>IF(#REF! &gt;= 0.5, "50% or More", "Less than 50%")</f>
        <v>#REF!</v>
      </c>
      <c r="K918" s="12">
        <v>3.9</v>
      </c>
      <c r="L918" s="12">
        <f t="shared" si="73"/>
        <v>-0.17129228225765156</v>
      </c>
      <c r="M918" s="4">
        <v>13049</v>
      </c>
      <c r="N918" s="4">
        <f t="shared" si="70"/>
        <v>50891.1</v>
      </c>
      <c r="O918" s="4" t="str">
        <f t="shared" si="74"/>
        <v>1,000 or more</v>
      </c>
      <c r="P918" s="4">
        <f t="shared" si="71"/>
        <v>32609451</v>
      </c>
      <c r="Q918" t="s">
        <v>7661</v>
      </c>
      <c r="R918" t="s">
        <v>7662</v>
      </c>
      <c r="S918" t="s">
        <v>7663</v>
      </c>
      <c r="T918" t="s">
        <v>7664</v>
      </c>
      <c r="U918" t="s">
        <v>7665</v>
      </c>
      <c r="V918" t="s">
        <v>13058</v>
      </c>
      <c r="W918" t="s">
        <v>7666</v>
      </c>
      <c r="X918" t="s">
        <v>7667</v>
      </c>
    </row>
    <row r="919" spans="1:48" x14ac:dyDescent="0.4">
      <c r="A919" t="s">
        <v>7668</v>
      </c>
      <c r="B919" t="s">
        <v>7669</v>
      </c>
      <c r="C919" t="s">
        <v>5996</v>
      </c>
      <c r="D919" t="s">
        <v>13127</v>
      </c>
      <c r="E919" s="4">
        <v>1234</v>
      </c>
      <c r="F919" s="18">
        <v>1599</v>
      </c>
      <c r="G919" s="18" t="str">
        <f t="shared" si="72"/>
        <v>less than 5000</v>
      </c>
      <c r="H919" s="1">
        <v>0.23</v>
      </c>
      <c r="I919" s="9">
        <v>0.23</v>
      </c>
      <c r="J919" s="1" t="e">
        <f>IF(#REF! &gt;= 0.5, "50% or More", "Less than 50%")</f>
        <v>#REF!</v>
      </c>
      <c r="K919" s="12">
        <v>4.5</v>
      </c>
      <c r="L919" s="12">
        <f t="shared" si="73"/>
        <v>-0.17025656432129563</v>
      </c>
      <c r="M919" s="4">
        <v>16680</v>
      </c>
      <c r="N919" s="4">
        <f t="shared" si="70"/>
        <v>75060</v>
      </c>
      <c r="O919" s="4" t="str">
        <f t="shared" si="74"/>
        <v>1,000 or more</v>
      </c>
      <c r="P919" s="4">
        <f t="shared" si="71"/>
        <v>26671320</v>
      </c>
      <c r="Q919" t="s">
        <v>7670</v>
      </c>
      <c r="R919" t="s">
        <v>7671</v>
      </c>
      <c r="S919" t="s">
        <v>7672</v>
      </c>
      <c r="T919" t="s">
        <v>7673</v>
      </c>
      <c r="U919" t="s">
        <v>7674</v>
      </c>
      <c r="V919" t="s">
        <v>7675</v>
      </c>
      <c r="W919" t="s">
        <v>7676</v>
      </c>
      <c r="X919" t="s">
        <v>7677</v>
      </c>
    </row>
    <row r="920" spans="1:48" x14ac:dyDescent="0.4">
      <c r="A920" t="s">
        <v>4423</v>
      </c>
      <c r="B920" t="s">
        <v>4424</v>
      </c>
      <c r="C920" t="s">
        <v>4425</v>
      </c>
      <c r="D920" t="s">
        <v>13096</v>
      </c>
      <c r="E920" s="4">
        <v>1399</v>
      </c>
      <c r="F920" s="18">
        <v>2990</v>
      </c>
      <c r="G920" s="18" t="str">
        <f t="shared" si="72"/>
        <v>less than 5000</v>
      </c>
      <c r="H920" s="1">
        <v>0.53</v>
      </c>
      <c r="I920" s="9">
        <v>0.53</v>
      </c>
      <c r="J920" s="1" t="e">
        <f>IF(#REF! &gt;= 0.5, "50% or More", "Less than 50%")</f>
        <v>#REF!</v>
      </c>
      <c r="K920" s="12">
        <v>4.0999999999999996</v>
      </c>
      <c r="L920" s="12">
        <f t="shared" si="73"/>
        <v>-0.16831789724791701</v>
      </c>
      <c r="M920" s="4">
        <v>97174</v>
      </c>
      <c r="N920" s="4">
        <f t="shared" si="70"/>
        <v>398413.39999999997</v>
      </c>
      <c r="O920" s="4" t="str">
        <f t="shared" si="74"/>
        <v>1,000 or more</v>
      </c>
      <c r="P920" s="4">
        <f t="shared" si="71"/>
        <v>290550260</v>
      </c>
      <c r="Q920" t="s">
        <v>4426</v>
      </c>
      <c r="R920" t="s">
        <v>4427</v>
      </c>
      <c r="S920" t="s">
        <v>4428</v>
      </c>
      <c r="T920" t="s">
        <v>4429</v>
      </c>
      <c r="U920" t="s">
        <v>4430</v>
      </c>
      <c r="V920" t="s">
        <v>4431</v>
      </c>
      <c r="W920" t="s">
        <v>7678</v>
      </c>
      <c r="X920" t="s">
        <v>7679</v>
      </c>
    </row>
    <row r="921" spans="1:48" x14ac:dyDescent="0.4">
      <c r="A921" t="s">
        <v>7680</v>
      </c>
      <c r="B921" t="s">
        <v>7681</v>
      </c>
      <c r="C921" t="s">
        <v>7089</v>
      </c>
      <c r="D921" t="s">
        <v>13103</v>
      </c>
      <c r="E921" s="4">
        <v>272</v>
      </c>
      <c r="F921" s="18">
        <v>320</v>
      </c>
      <c r="G921" s="18" t="str">
        <f t="shared" si="72"/>
        <v>less than 500</v>
      </c>
      <c r="H921" s="1">
        <v>0.15</v>
      </c>
      <c r="I921" s="9">
        <v>0.15</v>
      </c>
      <c r="J921" s="1" t="e">
        <f>IF(#REF! &gt;= 0.5, "50% or More", "Less than 50%")</f>
        <v>#REF!</v>
      </c>
      <c r="K921" s="12">
        <v>4</v>
      </c>
      <c r="L921" s="12">
        <f t="shared" si="73"/>
        <v>-0.16849785222202887</v>
      </c>
      <c r="M921" s="4">
        <v>3686</v>
      </c>
      <c r="N921" s="4">
        <f t="shared" si="70"/>
        <v>14744</v>
      </c>
      <c r="O921" s="4" t="str">
        <f t="shared" si="74"/>
        <v>1,000 or more</v>
      </c>
      <c r="P921" s="4">
        <f t="shared" si="71"/>
        <v>1179520</v>
      </c>
      <c r="Q921" t="s">
        <v>7682</v>
      </c>
      <c r="R921" t="s">
        <v>7683</v>
      </c>
      <c r="S921" t="s">
        <v>7684</v>
      </c>
      <c r="T921" t="s">
        <v>7685</v>
      </c>
      <c r="U921" t="s">
        <v>7686</v>
      </c>
      <c r="V921" t="s">
        <v>7687</v>
      </c>
      <c r="W921" t="s">
        <v>7688</v>
      </c>
      <c r="X921" t="s">
        <v>7689</v>
      </c>
      <c r="AM921" t="s">
        <v>13104</v>
      </c>
      <c r="AN921" t="s">
        <v>13105</v>
      </c>
      <c r="AU921" t="s">
        <v>13105</v>
      </c>
      <c r="AV921" t="s">
        <v>13141</v>
      </c>
    </row>
    <row r="922" spans="1:48" x14ac:dyDescent="0.4">
      <c r="A922" t="s">
        <v>7690</v>
      </c>
      <c r="B922" t="s">
        <v>7691</v>
      </c>
      <c r="C922" t="s">
        <v>7692</v>
      </c>
      <c r="D922" t="s">
        <v>13096</v>
      </c>
      <c r="E922" s="4">
        <v>99</v>
      </c>
      <c r="F922" s="18">
        <v>999</v>
      </c>
      <c r="G922" s="18" t="str">
        <f t="shared" si="72"/>
        <v>less than 1000</v>
      </c>
      <c r="H922" s="1">
        <v>0.9</v>
      </c>
      <c r="I922" s="9">
        <v>0.9</v>
      </c>
      <c r="J922" s="1" t="e">
        <f>IF(#REF! &gt;= 0.5, "50% or More", "Less than 50%")</f>
        <v>#REF!</v>
      </c>
      <c r="K922" s="12">
        <v>3.8</v>
      </c>
      <c r="L922" s="12">
        <f t="shared" si="73"/>
        <v>-0.16925398991341531</v>
      </c>
      <c r="M922" s="4">
        <v>594</v>
      </c>
      <c r="N922" s="4">
        <f t="shared" si="70"/>
        <v>2257.1999999999998</v>
      </c>
      <c r="O922" s="4" t="str">
        <f t="shared" si="74"/>
        <v>less than 1,000</v>
      </c>
      <c r="P922" s="4">
        <f t="shared" si="71"/>
        <v>593406</v>
      </c>
      <c r="Q922" t="s">
        <v>7693</v>
      </c>
      <c r="R922" t="s">
        <v>7694</v>
      </c>
      <c r="S922" t="s">
        <v>7695</v>
      </c>
      <c r="T922" t="s">
        <v>7696</v>
      </c>
      <c r="U922" t="s">
        <v>7697</v>
      </c>
      <c r="V922" t="s">
        <v>7698</v>
      </c>
      <c r="W922" t="s">
        <v>7699</v>
      </c>
      <c r="X922" t="s">
        <v>7700</v>
      </c>
    </row>
    <row r="923" spans="1:48" x14ac:dyDescent="0.4">
      <c r="A923" t="s">
        <v>7701</v>
      </c>
      <c r="B923" t="s">
        <v>7702</v>
      </c>
      <c r="C923" t="s">
        <v>7703</v>
      </c>
      <c r="D923" t="s">
        <v>13112</v>
      </c>
      <c r="E923" s="4">
        <v>3498</v>
      </c>
      <c r="F923" s="18">
        <v>3875</v>
      </c>
      <c r="G923" s="18" t="str">
        <f t="shared" si="72"/>
        <v>less than 5000</v>
      </c>
      <c r="H923" s="1">
        <v>0.1</v>
      </c>
      <c r="I923" s="9">
        <v>0.1</v>
      </c>
      <c r="J923" s="1" t="e">
        <f>IF(#REF! &gt;= 0.5, "50% or More", "Less than 50%")</f>
        <v>#REF!</v>
      </c>
      <c r="K923" s="12">
        <v>3.4</v>
      </c>
      <c r="L923" s="12">
        <f t="shared" si="73"/>
        <v>-0.16664155326548705</v>
      </c>
      <c r="M923" s="4">
        <v>12185</v>
      </c>
      <c r="N923" s="4">
        <f t="shared" si="70"/>
        <v>41429</v>
      </c>
      <c r="O923" s="4" t="str">
        <f t="shared" si="74"/>
        <v>1,000 or more</v>
      </c>
      <c r="P923" s="4">
        <f t="shared" si="71"/>
        <v>47216875</v>
      </c>
      <c r="Q923" t="s">
        <v>7704</v>
      </c>
      <c r="R923" t="s">
        <v>7705</v>
      </c>
      <c r="S923" t="s">
        <v>7706</v>
      </c>
      <c r="T923" t="s">
        <v>7707</v>
      </c>
      <c r="U923" t="s">
        <v>7708</v>
      </c>
      <c r="V923" t="s">
        <v>7709</v>
      </c>
      <c r="W923" t="s">
        <v>7710</v>
      </c>
      <c r="X923" t="s">
        <v>7711</v>
      </c>
    </row>
    <row r="924" spans="1:48" x14ac:dyDescent="0.4">
      <c r="A924" t="s">
        <v>7712</v>
      </c>
      <c r="B924" t="s">
        <v>7713</v>
      </c>
      <c r="C924" t="s">
        <v>5818</v>
      </c>
      <c r="D924" t="s">
        <v>13078</v>
      </c>
      <c r="E924" s="4">
        <v>10099</v>
      </c>
      <c r="F924" s="18">
        <v>19110</v>
      </c>
      <c r="G924" s="18" t="str">
        <f t="shared" si="72"/>
        <v>5000 and above</v>
      </c>
      <c r="H924" s="1">
        <v>0.47</v>
      </c>
      <c r="I924" s="9">
        <v>0.47</v>
      </c>
      <c r="J924" s="1" t="e">
        <f>IF(#REF! &gt;= 0.5, "50% or More", "Less than 50%")</f>
        <v>#REF!</v>
      </c>
      <c r="K924" s="12">
        <v>4.3</v>
      </c>
      <c r="L924" s="12">
        <f t="shared" si="73"/>
        <v>-0.17382134558913886</v>
      </c>
      <c r="M924" s="4">
        <v>2623</v>
      </c>
      <c r="N924" s="4">
        <f t="shared" si="70"/>
        <v>11278.9</v>
      </c>
      <c r="O924" s="4" t="str">
        <f t="shared" si="74"/>
        <v>1,000 or more</v>
      </c>
      <c r="P924" s="4">
        <f t="shared" si="71"/>
        <v>50125530</v>
      </c>
      <c r="Q924" t="s">
        <v>7714</v>
      </c>
      <c r="R924" t="s">
        <v>7715</v>
      </c>
      <c r="S924" t="s">
        <v>7716</v>
      </c>
      <c r="T924" t="s">
        <v>7717</v>
      </c>
      <c r="U924" t="s">
        <v>7718</v>
      </c>
      <c r="V924" t="s">
        <v>7719</v>
      </c>
      <c r="W924" t="s">
        <v>7720</v>
      </c>
      <c r="X924" t="s">
        <v>7721</v>
      </c>
    </row>
    <row r="925" spans="1:48" x14ac:dyDescent="0.4">
      <c r="A925" t="s">
        <v>7722</v>
      </c>
      <c r="B925" t="s">
        <v>7723</v>
      </c>
      <c r="C925" t="s">
        <v>6200</v>
      </c>
      <c r="D925" t="s">
        <v>13098</v>
      </c>
      <c r="E925" s="4">
        <v>449</v>
      </c>
      <c r="F925" s="18">
        <v>999</v>
      </c>
      <c r="G925" s="18" t="str">
        <f t="shared" si="72"/>
        <v>less than 1000</v>
      </c>
      <c r="H925" s="1">
        <v>0.55000000000000004</v>
      </c>
      <c r="I925" s="9">
        <v>0.55000000000000004</v>
      </c>
      <c r="J925" s="1" t="e">
        <f>IF(#REF! &gt;= 0.5, "50% or More", "Less than 50%")</f>
        <v>#REF!</v>
      </c>
      <c r="K925" s="12">
        <v>4.3</v>
      </c>
      <c r="L925" s="12">
        <f t="shared" si="73"/>
        <v>-0.17428430811170201</v>
      </c>
      <c r="M925" s="4">
        <v>9701</v>
      </c>
      <c r="N925" s="4">
        <f t="shared" si="70"/>
        <v>41714.299999999996</v>
      </c>
      <c r="O925" s="4" t="str">
        <f t="shared" si="74"/>
        <v>1,000 or more</v>
      </c>
      <c r="P925" s="4">
        <f t="shared" si="71"/>
        <v>9691299</v>
      </c>
      <c r="Q925" t="s">
        <v>7724</v>
      </c>
      <c r="R925" t="s">
        <v>7725</v>
      </c>
      <c r="S925" t="s">
        <v>7726</v>
      </c>
      <c r="T925" t="s">
        <v>7727</v>
      </c>
      <c r="U925" t="s">
        <v>7728</v>
      </c>
      <c r="V925" t="s">
        <v>7729</v>
      </c>
      <c r="W925" t="s">
        <v>7730</v>
      </c>
      <c r="X925" t="s">
        <v>7731</v>
      </c>
    </row>
    <row r="926" spans="1:48" x14ac:dyDescent="0.4">
      <c r="A926" t="s">
        <v>7732</v>
      </c>
      <c r="B926" t="s">
        <v>7733</v>
      </c>
      <c r="C926" t="s">
        <v>7734</v>
      </c>
      <c r="D926" t="s">
        <v>13145</v>
      </c>
      <c r="E926" s="4">
        <v>150</v>
      </c>
      <c r="F926" s="18">
        <v>150</v>
      </c>
      <c r="G926" s="18" t="str">
        <f t="shared" si="72"/>
        <v>less than 500</v>
      </c>
      <c r="H926" s="1">
        <v>0</v>
      </c>
      <c r="I926" s="9">
        <v>0</v>
      </c>
      <c r="J926" s="1" t="e">
        <f>IF(#REF! &gt;= 0.5, "50% or More", "Less than 50%")</f>
        <v>#REF!</v>
      </c>
      <c r="K926" s="12">
        <v>4.3</v>
      </c>
      <c r="L926" s="12">
        <f t="shared" si="73"/>
        <v>-0.17536938428204418</v>
      </c>
      <c r="M926" s="4">
        <v>15867</v>
      </c>
      <c r="N926" s="4">
        <f t="shared" si="70"/>
        <v>68228.099999999991</v>
      </c>
      <c r="O926" s="4" t="str">
        <f t="shared" si="74"/>
        <v>1,000 or more</v>
      </c>
      <c r="P926" s="4">
        <f t="shared" si="71"/>
        <v>2380050</v>
      </c>
      <c r="Q926" t="s">
        <v>7735</v>
      </c>
      <c r="R926" t="s">
        <v>7736</v>
      </c>
      <c r="S926" t="s">
        <v>7737</v>
      </c>
      <c r="T926" t="s">
        <v>7738</v>
      </c>
      <c r="U926" t="s">
        <v>7739</v>
      </c>
      <c r="V926" t="s">
        <v>7740</v>
      </c>
      <c r="W926" t="s">
        <v>7741</v>
      </c>
      <c r="X926" t="s">
        <v>7742</v>
      </c>
    </row>
    <row r="927" spans="1:48" x14ac:dyDescent="0.4">
      <c r="A927" t="s">
        <v>546</v>
      </c>
      <c r="B927" t="s">
        <v>547</v>
      </c>
      <c r="C927" t="s">
        <v>18</v>
      </c>
      <c r="D927" t="s">
        <v>13079</v>
      </c>
      <c r="E927" s="4">
        <v>348</v>
      </c>
      <c r="F927" s="18">
        <v>1499</v>
      </c>
      <c r="G927" s="18" t="str">
        <f t="shared" si="72"/>
        <v>less than 5000</v>
      </c>
      <c r="H927" s="1">
        <v>0.77</v>
      </c>
      <c r="I927" s="9">
        <v>0.77</v>
      </c>
      <c r="J927" s="1" t="e">
        <f>IF(#REF! &gt;= 0.5, "50% or More", "Less than 50%")</f>
        <v>#REF!</v>
      </c>
      <c r="K927" s="12">
        <v>4.2</v>
      </c>
      <c r="L927" s="12">
        <f t="shared" si="73"/>
        <v>-0.17326556286461503</v>
      </c>
      <c r="M927" s="4">
        <v>656</v>
      </c>
      <c r="N927" s="4">
        <f t="shared" si="70"/>
        <v>2755.2000000000003</v>
      </c>
      <c r="O927" s="4" t="str">
        <f t="shared" si="74"/>
        <v>less than 1,000</v>
      </c>
      <c r="P927" s="4">
        <f t="shared" si="71"/>
        <v>983344</v>
      </c>
      <c r="Q927" t="s">
        <v>548</v>
      </c>
      <c r="R927" t="s">
        <v>549</v>
      </c>
      <c r="S927" t="s">
        <v>550</v>
      </c>
      <c r="T927" t="s">
        <v>551</v>
      </c>
      <c r="U927" t="s">
        <v>552</v>
      </c>
      <c r="V927" t="s">
        <v>553</v>
      </c>
      <c r="W927" t="s">
        <v>554</v>
      </c>
      <c r="X927" t="s">
        <v>7743</v>
      </c>
    </row>
    <row r="928" spans="1:48" x14ac:dyDescent="0.4">
      <c r="A928" t="s">
        <v>7744</v>
      </c>
      <c r="B928" t="s">
        <v>7745</v>
      </c>
      <c r="C928" t="s">
        <v>5443</v>
      </c>
      <c r="D928" t="s">
        <v>13120</v>
      </c>
      <c r="E928" s="4">
        <v>1199</v>
      </c>
      <c r="F928" s="18">
        <v>2999</v>
      </c>
      <c r="G928" s="18" t="str">
        <f t="shared" si="72"/>
        <v>less than 5000</v>
      </c>
      <c r="H928" s="1">
        <v>0.6</v>
      </c>
      <c r="I928" s="9">
        <v>0.6</v>
      </c>
      <c r="J928" s="1" t="e">
        <f>IF(#REF! &gt;= 0.5, "50% or More", "Less than 50%")</f>
        <v>#REF!</v>
      </c>
      <c r="K928" s="12">
        <v>4.0999999999999996</v>
      </c>
      <c r="L928" s="12">
        <f t="shared" si="73"/>
        <v>-0.17526047082815827</v>
      </c>
      <c r="M928" s="4">
        <v>10725</v>
      </c>
      <c r="N928" s="4">
        <f t="shared" si="70"/>
        <v>43972.499999999993</v>
      </c>
      <c r="O928" s="4" t="str">
        <f t="shared" si="74"/>
        <v>1,000 or more</v>
      </c>
      <c r="P928" s="4">
        <f t="shared" si="71"/>
        <v>32164275</v>
      </c>
      <c r="Q928" t="s">
        <v>7746</v>
      </c>
      <c r="R928" t="s">
        <v>7747</v>
      </c>
      <c r="S928" t="s">
        <v>7748</v>
      </c>
      <c r="T928" t="s">
        <v>7749</v>
      </c>
      <c r="U928" t="s">
        <v>7750</v>
      </c>
      <c r="V928" t="s">
        <v>13059</v>
      </c>
      <c r="W928" t="s">
        <v>7751</v>
      </c>
      <c r="X928" t="s">
        <v>7752</v>
      </c>
    </row>
    <row r="929" spans="1:39" x14ac:dyDescent="0.4">
      <c r="A929" t="s">
        <v>7753</v>
      </c>
      <c r="B929" t="s">
        <v>7754</v>
      </c>
      <c r="C929" t="s">
        <v>5369</v>
      </c>
      <c r="D929" t="s">
        <v>13118</v>
      </c>
      <c r="E929" s="4">
        <v>397</v>
      </c>
      <c r="F929" s="18">
        <v>899</v>
      </c>
      <c r="G929" s="18" t="str">
        <f t="shared" si="72"/>
        <v>less than 1000</v>
      </c>
      <c r="H929" s="1">
        <v>0.56000000000000005</v>
      </c>
      <c r="I929" s="9">
        <v>0.56000000000000005</v>
      </c>
      <c r="J929" s="1" t="e">
        <f>IF(#REF! &gt;= 0.5, "50% or More", "Less than 50%")</f>
        <v>#REF!</v>
      </c>
      <c r="K929" s="12">
        <v>4</v>
      </c>
      <c r="L929" s="12">
        <f t="shared" si="73"/>
        <v>-0.17561701667052801</v>
      </c>
      <c r="M929" s="4">
        <v>3025</v>
      </c>
      <c r="N929" s="4">
        <f t="shared" si="70"/>
        <v>12100</v>
      </c>
      <c r="O929" s="4" t="str">
        <f t="shared" si="74"/>
        <v>1,000 or more</v>
      </c>
      <c r="P929" s="4">
        <f t="shared" si="71"/>
        <v>2719475</v>
      </c>
      <c r="Q929" t="s">
        <v>7755</v>
      </c>
      <c r="R929" t="s">
        <v>7756</v>
      </c>
      <c r="S929" t="s">
        <v>7757</v>
      </c>
      <c r="T929" t="s">
        <v>7758</v>
      </c>
      <c r="U929" t="s">
        <v>13060</v>
      </c>
      <c r="V929" t="s">
        <v>7759</v>
      </c>
      <c r="W929" t="s">
        <v>7760</v>
      </c>
      <c r="X929" t="s">
        <v>7761</v>
      </c>
    </row>
    <row r="930" spans="1:39" x14ac:dyDescent="0.4">
      <c r="A930" t="s">
        <v>556</v>
      </c>
      <c r="B930" t="s">
        <v>557</v>
      </c>
      <c r="C930" t="s">
        <v>18</v>
      </c>
      <c r="D930" t="s">
        <v>13079</v>
      </c>
      <c r="E930" s="4">
        <v>154</v>
      </c>
      <c r="F930" s="18">
        <v>349</v>
      </c>
      <c r="G930" s="18" t="str">
        <f t="shared" si="72"/>
        <v>less than 500</v>
      </c>
      <c r="H930" s="1">
        <v>0.56000000000000005</v>
      </c>
      <c r="I930" s="9">
        <v>0.56000000000000005</v>
      </c>
      <c r="J930" s="1" t="e">
        <f>IF(#REF! &gt;= 0.5, "50% or More", "Less than 50%")</f>
        <v>#REF!</v>
      </c>
      <c r="K930" s="12">
        <v>4.3</v>
      </c>
      <c r="L930" s="12">
        <f t="shared" si="73"/>
        <v>-0.17545427890714121</v>
      </c>
      <c r="M930" s="4">
        <v>7064</v>
      </c>
      <c r="N930" s="4">
        <f t="shared" si="70"/>
        <v>30375.199999999997</v>
      </c>
      <c r="O930" s="4" t="str">
        <f t="shared" si="74"/>
        <v>1,000 or more</v>
      </c>
      <c r="P930" s="4">
        <f t="shared" si="71"/>
        <v>2465336</v>
      </c>
      <c r="Q930" t="s">
        <v>558</v>
      </c>
      <c r="R930" t="s">
        <v>559</v>
      </c>
      <c r="S930" t="s">
        <v>560</v>
      </c>
      <c r="T930" t="s">
        <v>561</v>
      </c>
      <c r="U930" t="s">
        <v>562</v>
      </c>
      <c r="V930" t="s">
        <v>563</v>
      </c>
      <c r="W930" t="s">
        <v>7762</v>
      </c>
      <c r="X930" t="s">
        <v>7763</v>
      </c>
    </row>
    <row r="931" spans="1:39" x14ac:dyDescent="0.4">
      <c r="A931" t="s">
        <v>7764</v>
      </c>
      <c r="B931" t="s">
        <v>7765</v>
      </c>
      <c r="C931" t="s">
        <v>6007</v>
      </c>
      <c r="D931" t="s">
        <v>13115</v>
      </c>
      <c r="E931" s="4">
        <v>699</v>
      </c>
      <c r="F931" s="18">
        <v>1490</v>
      </c>
      <c r="G931" s="18" t="str">
        <f t="shared" si="72"/>
        <v>less than 5000</v>
      </c>
      <c r="H931" s="1">
        <v>0.53</v>
      </c>
      <c r="I931" s="9">
        <v>0.53</v>
      </c>
      <c r="J931" s="1" t="e">
        <f>IF(#REF! &gt;= 0.5, "50% or More", "Less than 50%")</f>
        <v>#REF!</v>
      </c>
      <c r="K931" s="12">
        <v>4</v>
      </c>
      <c r="L931" s="12">
        <f t="shared" si="73"/>
        <v>-0.17664526964753977</v>
      </c>
      <c r="M931" s="4">
        <v>5736</v>
      </c>
      <c r="N931" s="4">
        <f t="shared" si="70"/>
        <v>22944</v>
      </c>
      <c r="O931" s="4" t="str">
        <f t="shared" si="74"/>
        <v>1,000 or more</v>
      </c>
      <c r="P931" s="4">
        <f t="shared" si="71"/>
        <v>8546640</v>
      </c>
      <c r="Q931" t="s">
        <v>7766</v>
      </c>
      <c r="R931" t="s">
        <v>7767</v>
      </c>
      <c r="S931" t="s">
        <v>7768</v>
      </c>
      <c r="T931" t="s">
        <v>7769</v>
      </c>
      <c r="U931" t="s">
        <v>7770</v>
      </c>
      <c r="V931" t="s">
        <v>7771</v>
      </c>
      <c r="W931" t="s">
        <v>7772</v>
      </c>
      <c r="X931" t="s">
        <v>7773</v>
      </c>
    </row>
    <row r="932" spans="1:39" x14ac:dyDescent="0.4">
      <c r="A932" t="s">
        <v>7774</v>
      </c>
      <c r="B932" t="s">
        <v>7775</v>
      </c>
      <c r="C932" t="s">
        <v>3066</v>
      </c>
      <c r="D932" t="s">
        <v>13096</v>
      </c>
      <c r="E932" s="4">
        <v>1679</v>
      </c>
      <c r="F932" s="18">
        <v>1999</v>
      </c>
      <c r="G932" s="18" t="str">
        <f t="shared" si="72"/>
        <v>less than 5000</v>
      </c>
      <c r="H932" s="1">
        <v>0.16</v>
      </c>
      <c r="I932" s="9">
        <v>0.16</v>
      </c>
      <c r="J932" s="1" t="e">
        <f>IF(#REF! &gt;= 0.5, "50% or More", "Less than 50%")</f>
        <v>#REF!</v>
      </c>
      <c r="K932" s="12">
        <v>4.0999999999999996</v>
      </c>
      <c r="L932" s="12">
        <f t="shared" si="73"/>
        <v>-0.17650423092104417</v>
      </c>
      <c r="M932" s="4">
        <v>72563</v>
      </c>
      <c r="N932" s="4">
        <f t="shared" si="70"/>
        <v>297508.3</v>
      </c>
      <c r="O932" s="4" t="str">
        <f t="shared" si="74"/>
        <v>1,000 or more</v>
      </c>
      <c r="P932" s="4">
        <f t="shared" si="71"/>
        <v>145053437</v>
      </c>
      <c r="Q932" t="s">
        <v>7776</v>
      </c>
      <c r="R932" t="s">
        <v>7777</v>
      </c>
      <c r="S932" t="s">
        <v>7778</v>
      </c>
      <c r="T932" t="s">
        <v>7779</v>
      </c>
      <c r="U932" t="s">
        <v>7780</v>
      </c>
      <c r="V932" t="s">
        <v>7781</v>
      </c>
      <c r="W932" t="s">
        <v>7782</v>
      </c>
      <c r="X932" t="s">
        <v>7783</v>
      </c>
    </row>
    <row r="933" spans="1:39" x14ac:dyDescent="0.4">
      <c r="A933" t="s">
        <v>7784</v>
      </c>
      <c r="B933" t="s">
        <v>7785</v>
      </c>
      <c r="C933" t="s">
        <v>4856</v>
      </c>
      <c r="D933" t="s">
        <v>13100</v>
      </c>
      <c r="E933" s="4">
        <v>354</v>
      </c>
      <c r="F933" s="18">
        <v>1500</v>
      </c>
      <c r="G933" s="18" t="str">
        <f t="shared" si="72"/>
        <v>less than 5000</v>
      </c>
      <c r="H933" s="1">
        <v>0.76</v>
      </c>
      <c r="I933" s="9">
        <v>0.76</v>
      </c>
      <c r="J933" s="1" t="e">
        <f>IF(#REF! &gt;= 0.5, "50% or More", "Less than 50%")</f>
        <v>#REF!</v>
      </c>
      <c r="K933" s="12">
        <v>4</v>
      </c>
      <c r="L933" s="12">
        <f t="shared" si="73"/>
        <v>-0.17648942920145944</v>
      </c>
      <c r="M933" s="4">
        <v>1026</v>
      </c>
      <c r="N933" s="4">
        <f t="shared" si="70"/>
        <v>4104</v>
      </c>
      <c r="O933" s="4" t="str">
        <f t="shared" si="74"/>
        <v>1,000 or more</v>
      </c>
      <c r="P933" s="4">
        <f t="shared" si="71"/>
        <v>1539000</v>
      </c>
      <c r="Q933" t="s">
        <v>7786</v>
      </c>
      <c r="R933" t="s">
        <v>7787</v>
      </c>
      <c r="S933" t="s">
        <v>7788</v>
      </c>
      <c r="T933" t="s">
        <v>7789</v>
      </c>
      <c r="U933" t="s">
        <v>7790</v>
      </c>
      <c r="V933" t="s">
        <v>7791</v>
      </c>
      <c r="W933" t="s">
        <v>7792</v>
      </c>
      <c r="X933" t="s">
        <v>7793</v>
      </c>
    </row>
    <row r="934" spans="1:39" x14ac:dyDescent="0.4">
      <c r="A934" t="s">
        <v>7794</v>
      </c>
      <c r="B934" t="s">
        <v>7795</v>
      </c>
      <c r="C934" t="s">
        <v>7796</v>
      </c>
      <c r="D934" t="s">
        <v>13115</v>
      </c>
      <c r="E934" s="4">
        <v>1199</v>
      </c>
      <c r="F934" s="18">
        <v>5499</v>
      </c>
      <c r="G934" s="18" t="str">
        <f t="shared" si="72"/>
        <v>5000 and above</v>
      </c>
      <c r="H934" s="1">
        <v>0.78</v>
      </c>
      <c r="I934" s="9">
        <v>0.78</v>
      </c>
      <c r="J934" s="1" t="e">
        <f>IF(#REF! &gt;= 0.5, "50% or More", "Less than 50%")</f>
        <v>#REF!</v>
      </c>
      <c r="K934" s="12">
        <v>3.8</v>
      </c>
      <c r="L934" s="12">
        <f t="shared" si="73"/>
        <v>-0.17639108856344463</v>
      </c>
      <c r="M934" s="4">
        <v>2043</v>
      </c>
      <c r="N934" s="4">
        <f t="shared" si="70"/>
        <v>7763.4</v>
      </c>
      <c r="O934" s="4" t="str">
        <f t="shared" si="74"/>
        <v>1,000 or more</v>
      </c>
      <c r="P934" s="4">
        <f t="shared" si="71"/>
        <v>11234457</v>
      </c>
      <c r="Q934" t="s">
        <v>7797</v>
      </c>
      <c r="R934" t="s">
        <v>7798</v>
      </c>
      <c r="S934" t="s">
        <v>7799</v>
      </c>
      <c r="T934" t="s">
        <v>7800</v>
      </c>
      <c r="U934" t="s">
        <v>7801</v>
      </c>
      <c r="V934" t="s">
        <v>7802</v>
      </c>
      <c r="W934" t="s">
        <v>7803</v>
      </c>
      <c r="X934" t="s">
        <v>7804</v>
      </c>
    </row>
    <row r="935" spans="1:39" x14ac:dyDescent="0.4">
      <c r="A935" t="s">
        <v>7805</v>
      </c>
      <c r="B935" t="s">
        <v>7806</v>
      </c>
      <c r="C935" t="s">
        <v>5996</v>
      </c>
      <c r="D935" t="s">
        <v>13127</v>
      </c>
      <c r="E935" s="4">
        <v>379</v>
      </c>
      <c r="F935" s="18">
        <v>1499</v>
      </c>
      <c r="G935" s="18" t="str">
        <f t="shared" si="72"/>
        <v>less than 5000</v>
      </c>
      <c r="H935" s="1">
        <v>0.75</v>
      </c>
      <c r="I935" s="9">
        <v>0.75</v>
      </c>
      <c r="J935" s="1" t="e">
        <f>IF(#REF! &gt;= 0.5, "50% or More", "Less than 50%")</f>
        <v>#REF!</v>
      </c>
      <c r="K935" s="12">
        <v>4.2</v>
      </c>
      <c r="L935" s="12">
        <f t="shared" si="73"/>
        <v>-0.17424937369359048</v>
      </c>
      <c r="M935" s="4">
        <v>4149</v>
      </c>
      <c r="N935" s="4">
        <f t="shared" si="70"/>
        <v>17425.8</v>
      </c>
      <c r="O935" s="4" t="str">
        <f t="shared" si="74"/>
        <v>1,000 or more</v>
      </c>
      <c r="P935" s="4">
        <f t="shared" si="71"/>
        <v>6219351</v>
      </c>
      <c r="Q935" t="s">
        <v>7807</v>
      </c>
      <c r="R935" t="s">
        <v>7808</v>
      </c>
      <c r="S935" t="s">
        <v>7809</v>
      </c>
      <c r="T935" t="s">
        <v>7810</v>
      </c>
      <c r="U935" t="s">
        <v>7811</v>
      </c>
      <c r="V935" t="s">
        <v>7812</v>
      </c>
      <c r="W935" t="s">
        <v>7813</v>
      </c>
      <c r="X935" t="s">
        <v>7814</v>
      </c>
    </row>
    <row r="936" spans="1:39" x14ac:dyDescent="0.4">
      <c r="A936" t="s">
        <v>7815</v>
      </c>
      <c r="B936" t="s">
        <v>7816</v>
      </c>
      <c r="C936" t="s">
        <v>5122</v>
      </c>
      <c r="D936" t="s">
        <v>13108</v>
      </c>
      <c r="E936" s="4">
        <v>499</v>
      </c>
      <c r="F936" s="18">
        <v>775</v>
      </c>
      <c r="G936" s="18" t="str">
        <f t="shared" si="72"/>
        <v>less than 1000</v>
      </c>
      <c r="H936" s="1">
        <v>0.36</v>
      </c>
      <c r="I936" s="9">
        <v>0.36</v>
      </c>
      <c r="J936" s="1" t="e">
        <f>IF(#REF! &gt;= 0.5, "50% or More", "Less than 50%")</f>
        <v>#REF!</v>
      </c>
      <c r="K936" s="12">
        <v>4.3</v>
      </c>
      <c r="L936" s="12">
        <f t="shared" si="73"/>
        <v>-0.17615743813529905</v>
      </c>
      <c r="M936" s="4">
        <v>74</v>
      </c>
      <c r="N936" s="4">
        <f t="shared" si="70"/>
        <v>318.2</v>
      </c>
      <c r="O936" s="4" t="str">
        <f t="shared" si="74"/>
        <v>less than 1,000</v>
      </c>
      <c r="P936" s="4">
        <f t="shared" si="71"/>
        <v>57350</v>
      </c>
      <c r="Q936" t="s">
        <v>7817</v>
      </c>
      <c r="R936" t="s">
        <v>7818</v>
      </c>
      <c r="S936" t="s">
        <v>7819</v>
      </c>
      <c r="T936" t="s">
        <v>7820</v>
      </c>
      <c r="U936" t="s">
        <v>7821</v>
      </c>
      <c r="V936" t="s">
        <v>7822</v>
      </c>
      <c r="W936" t="s">
        <v>7823</v>
      </c>
      <c r="X936" t="s">
        <v>7824</v>
      </c>
    </row>
    <row r="937" spans="1:39" x14ac:dyDescent="0.4">
      <c r="A937" t="s">
        <v>7825</v>
      </c>
      <c r="B937" t="s">
        <v>7826</v>
      </c>
      <c r="C937" t="s">
        <v>7827</v>
      </c>
      <c r="D937" t="s">
        <v>13146</v>
      </c>
      <c r="E937" s="4">
        <v>10389</v>
      </c>
      <c r="F937" s="18">
        <v>32000</v>
      </c>
      <c r="G937" s="18" t="str">
        <f t="shared" si="72"/>
        <v>5000 and above</v>
      </c>
      <c r="H937" s="1">
        <v>0.68</v>
      </c>
      <c r="I937" s="9">
        <v>0.68</v>
      </c>
      <c r="J937" s="1" t="e">
        <f>IF(#REF! &gt;= 0.5, "50% or More", "Less than 50%")</f>
        <v>#REF!</v>
      </c>
      <c r="K937" s="12">
        <v>4.4000000000000004</v>
      </c>
      <c r="L937" s="12">
        <f t="shared" si="73"/>
        <v>-0.17586777069704324</v>
      </c>
      <c r="M937" s="4">
        <v>41398</v>
      </c>
      <c r="N937" s="4">
        <f t="shared" si="70"/>
        <v>182151.2</v>
      </c>
      <c r="O937" s="4" t="str">
        <f t="shared" si="74"/>
        <v>1,000 or more</v>
      </c>
      <c r="P937" s="4">
        <f t="shared" si="71"/>
        <v>1324736000</v>
      </c>
      <c r="Q937" t="s">
        <v>7828</v>
      </c>
      <c r="R937" t="s">
        <v>7829</v>
      </c>
      <c r="S937" t="s">
        <v>7830</v>
      </c>
      <c r="T937" t="s">
        <v>7831</v>
      </c>
      <c r="U937" t="s">
        <v>7832</v>
      </c>
      <c r="V937" t="s">
        <v>7833</v>
      </c>
      <c r="W937" t="s">
        <v>7834</v>
      </c>
      <c r="X937" t="s">
        <v>7835</v>
      </c>
    </row>
    <row r="938" spans="1:39" x14ac:dyDescent="0.4">
      <c r="A938" t="s">
        <v>7836</v>
      </c>
      <c r="B938" t="s">
        <v>7837</v>
      </c>
      <c r="C938" t="s">
        <v>7026</v>
      </c>
      <c r="D938" t="s">
        <v>13129</v>
      </c>
      <c r="E938" s="4">
        <v>649</v>
      </c>
      <c r="F938" s="18">
        <v>1300</v>
      </c>
      <c r="G938" s="18" t="str">
        <f t="shared" si="72"/>
        <v>less than 5000</v>
      </c>
      <c r="H938" s="1">
        <v>0.5</v>
      </c>
      <c r="I938" s="9">
        <v>0.5</v>
      </c>
      <c r="J938" s="1" t="e">
        <f>IF(#REF! &gt;= 0.5, "50% or More", "Less than 50%")</f>
        <v>#REF!</v>
      </c>
      <c r="K938" s="12">
        <v>4.0999999999999996</v>
      </c>
      <c r="L938" s="12">
        <f t="shared" si="73"/>
        <v>-0.17906408315084382</v>
      </c>
      <c r="M938" s="4">
        <v>5195</v>
      </c>
      <c r="N938" s="4">
        <f t="shared" si="70"/>
        <v>21299.499999999996</v>
      </c>
      <c r="O938" s="4" t="str">
        <f t="shared" si="74"/>
        <v>1,000 or more</v>
      </c>
      <c r="P938" s="4">
        <f t="shared" si="71"/>
        <v>6753500</v>
      </c>
      <c r="Q938" t="s">
        <v>7838</v>
      </c>
      <c r="R938" t="s">
        <v>7839</v>
      </c>
      <c r="S938" t="s">
        <v>7840</v>
      </c>
      <c r="T938" t="s">
        <v>7841</v>
      </c>
      <c r="U938" t="s">
        <v>7842</v>
      </c>
      <c r="V938" t="s">
        <v>7843</v>
      </c>
      <c r="W938" t="s">
        <v>7844</v>
      </c>
      <c r="X938" t="s">
        <v>7845</v>
      </c>
    </row>
    <row r="939" spans="1:39" x14ac:dyDescent="0.4">
      <c r="A939" t="s">
        <v>7846</v>
      </c>
      <c r="B939" t="s">
        <v>7847</v>
      </c>
      <c r="C939" t="s">
        <v>7848</v>
      </c>
      <c r="D939" t="s">
        <v>13080</v>
      </c>
      <c r="E939" s="4">
        <v>1199</v>
      </c>
      <c r="F939" s="18">
        <v>1999</v>
      </c>
      <c r="G939" s="18" t="str">
        <f t="shared" si="72"/>
        <v>less than 5000</v>
      </c>
      <c r="H939" s="1">
        <v>0.4</v>
      </c>
      <c r="I939" s="9">
        <v>0.4</v>
      </c>
      <c r="J939" s="1" t="e">
        <f>IF(#REF! &gt;= 0.5, "50% or More", "Less than 50%")</f>
        <v>#REF!</v>
      </c>
      <c r="K939" s="12">
        <v>4.5</v>
      </c>
      <c r="L939" s="12">
        <f t="shared" si="73"/>
        <v>-0.17920334933222279</v>
      </c>
      <c r="M939" s="4">
        <v>22420</v>
      </c>
      <c r="N939" s="4">
        <f t="shared" si="70"/>
        <v>100890</v>
      </c>
      <c r="O939" s="4" t="str">
        <f t="shared" si="74"/>
        <v>1,000 or more</v>
      </c>
      <c r="P939" s="4">
        <f t="shared" si="71"/>
        <v>44817580</v>
      </c>
      <c r="Q939" t="s">
        <v>7849</v>
      </c>
      <c r="R939" t="s">
        <v>900</v>
      </c>
      <c r="S939" t="s">
        <v>901</v>
      </c>
      <c r="T939" t="s">
        <v>902</v>
      </c>
      <c r="U939" t="s">
        <v>903</v>
      </c>
      <c r="V939" t="s">
        <v>904</v>
      </c>
      <c r="W939" t="s">
        <v>7850</v>
      </c>
      <c r="X939" t="s">
        <v>7851</v>
      </c>
    </row>
    <row r="940" spans="1:39" x14ac:dyDescent="0.4">
      <c r="A940" t="s">
        <v>586</v>
      </c>
      <c r="B940" t="s">
        <v>587</v>
      </c>
      <c r="C940" t="s">
        <v>18</v>
      </c>
      <c r="D940" t="s">
        <v>13079</v>
      </c>
      <c r="E940" s="4">
        <v>139</v>
      </c>
      <c r="F940" s="18">
        <v>999</v>
      </c>
      <c r="G940" s="18" t="str">
        <f t="shared" si="72"/>
        <v>less than 1000</v>
      </c>
      <c r="H940" s="1">
        <v>0.86</v>
      </c>
      <c r="I940" s="9">
        <v>0.86</v>
      </c>
      <c r="J940" s="1" t="e">
        <f>IF(#REF! &gt;= 0.5, "50% or More", "Less than 50%")</f>
        <v>#REF!</v>
      </c>
      <c r="K940" s="12">
        <v>4</v>
      </c>
      <c r="L940" s="12">
        <f t="shared" si="73"/>
        <v>-0.17932827826904149</v>
      </c>
      <c r="M940" s="4">
        <v>1313</v>
      </c>
      <c r="N940" s="4">
        <f t="shared" si="70"/>
        <v>5252</v>
      </c>
      <c r="O940" s="4" t="str">
        <f t="shared" si="74"/>
        <v>1,000 or more</v>
      </c>
      <c r="P940" s="4">
        <f t="shared" si="71"/>
        <v>1311687</v>
      </c>
      <c r="Q940" t="s">
        <v>588</v>
      </c>
      <c r="R940" t="s">
        <v>589</v>
      </c>
      <c r="S940" t="s">
        <v>590</v>
      </c>
      <c r="T940" t="s">
        <v>591</v>
      </c>
      <c r="U940" t="s">
        <v>592</v>
      </c>
      <c r="V940" t="s">
        <v>593</v>
      </c>
      <c r="W940" t="s">
        <v>594</v>
      </c>
      <c r="X940" t="s">
        <v>7852</v>
      </c>
    </row>
    <row r="941" spans="1:39" x14ac:dyDescent="0.4">
      <c r="A941" t="s">
        <v>7853</v>
      </c>
      <c r="B941" t="s">
        <v>7854</v>
      </c>
      <c r="C941" t="s">
        <v>3066</v>
      </c>
      <c r="D941" t="s">
        <v>13096</v>
      </c>
      <c r="E941" s="4">
        <v>889</v>
      </c>
      <c r="F941" s="18">
        <v>1999</v>
      </c>
      <c r="G941" s="18" t="str">
        <f t="shared" si="72"/>
        <v>less than 5000</v>
      </c>
      <c r="H941" s="1">
        <v>0.56000000000000005</v>
      </c>
      <c r="I941" s="9">
        <v>0.56000000000000005</v>
      </c>
      <c r="J941" s="1" t="e">
        <f>IF(#REF! &gt;= 0.5, "50% or More", "Less than 50%")</f>
        <v>#REF!</v>
      </c>
      <c r="K941" s="12">
        <v>4.2</v>
      </c>
      <c r="L941" s="12">
        <f t="shared" si="73"/>
        <v>-0.17944157290729734</v>
      </c>
      <c r="M941" s="4">
        <v>2284</v>
      </c>
      <c r="N941" s="4">
        <f t="shared" si="70"/>
        <v>9592.8000000000011</v>
      </c>
      <c r="O941" s="4" t="str">
        <f t="shared" si="74"/>
        <v>1,000 or more</v>
      </c>
      <c r="P941" s="4">
        <f t="shared" si="71"/>
        <v>4565716</v>
      </c>
      <c r="Q941" t="s">
        <v>7855</v>
      </c>
      <c r="R941" t="s">
        <v>7856</v>
      </c>
      <c r="S941" t="s">
        <v>7857</v>
      </c>
      <c r="T941" t="s">
        <v>7858</v>
      </c>
      <c r="U941" t="s">
        <v>7859</v>
      </c>
      <c r="V941" t="s">
        <v>7860</v>
      </c>
      <c r="W941" t="s">
        <v>7861</v>
      </c>
      <c r="X941" t="s">
        <v>7862</v>
      </c>
    </row>
    <row r="942" spans="1:39" x14ac:dyDescent="0.4">
      <c r="A942" t="s">
        <v>7863</v>
      </c>
      <c r="B942" t="s">
        <v>7864</v>
      </c>
      <c r="C942" t="s">
        <v>5102</v>
      </c>
      <c r="D942" t="s">
        <v>13100</v>
      </c>
      <c r="E942" s="4">
        <v>1409</v>
      </c>
      <c r="F942" s="18">
        <v>2199</v>
      </c>
      <c r="G942" s="18" t="str">
        <f t="shared" si="72"/>
        <v>less than 5000</v>
      </c>
      <c r="H942" s="1">
        <v>0.36</v>
      </c>
      <c r="I942" s="9">
        <v>0.36</v>
      </c>
      <c r="J942" s="1" t="e">
        <f>IF(#REF! &gt;= 0.5, "50% or More", "Less than 50%")</f>
        <v>#REF!</v>
      </c>
      <c r="K942" s="12">
        <v>3.9</v>
      </c>
      <c r="L942" s="12">
        <f t="shared" si="73"/>
        <v>-0.18019755484173336</v>
      </c>
      <c r="M942" s="4">
        <v>427</v>
      </c>
      <c r="N942" s="4">
        <f t="shared" si="70"/>
        <v>1665.3</v>
      </c>
      <c r="O942" s="4" t="str">
        <f t="shared" si="74"/>
        <v>less than 1,000</v>
      </c>
      <c r="P942" s="4">
        <f t="shared" si="71"/>
        <v>938973</v>
      </c>
      <c r="Q942" t="s">
        <v>7865</v>
      </c>
      <c r="R942" t="s">
        <v>7866</v>
      </c>
      <c r="S942" t="s">
        <v>7867</v>
      </c>
      <c r="T942" t="s">
        <v>7868</v>
      </c>
      <c r="U942" t="s">
        <v>7869</v>
      </c>
      <c r="V942" t="s">
        <v>7870</v>
      </c>
      <c r="W942" t="s">
        <v>7871</v>
      </c>
      <c r="X942" t="s">
        <v>7872</v>
      </c>
    </row>
    <row r="943" spans="1:39" x14ac:dyDescent="0.4">
      <c r="A943" t="s">
        <v>7873</v>
      </c>
      <c r="B943" t="s">
        <v>7874</v>
      </c>
      <c r="C943" t="s">
        <v>7875</v>
      </c>
      <c r="D943" t="s">
        <v>13112</v>
      </c>
      <c r="E943" s="4">
        <v>549</v>
      </c>
      <c r="F943" s="18">
        <v>1999</v>
      </c>
      <c r="G943" s="18" t="str">
        <f t="shared" si="72"/>
        <v>less than 5000</v>
      </c>
      <c r="H943" s="1">
        <v>0.73</v>
      </c>
      <c r="I943" s="9">
        <v>0.73</v>
      </c>
      <c r="J943" s="1" t="e">
        <f>IF(#REF! &gt;= 0.5, "50% or More", "Less than 50%")</f>
        <v>#REF!</v>
      </c>
      <c r="K943" s="12">
        <v>4.3</v>
      </c>
      <c r="L943" s="12">
        <f t="shared" si="73"/>
        <v>-0.18050699154129698</v>
      </c>
      <c r="M943" s="4">
        <v>1367</v>
      </c>
      <c r="N943" s="4">
        <f t="shared" si="70"/>
        <v>5878.0999999999995</v>
      </c>
      <c r="O943" s="4" t="str">
        <f t="shared" si="74"/>
        <v>1,000 or more</v>
      </c>
      <c r="P943" s="4">
        <f t="shared" si="71"/>
        <v>2732633</v>
      </c>
      <c r="Q943" t="s">
        <v>7876</v>
      </c>
      <c r="R943" t="s">
        <v>7877</v>
      </c>
      <c r="S943" t="s">
        <v>7878</v>
      </c>
      <c r="T943" t="s">
        <v>7879</v>
      </c>
      <c r="U943" t="s">
        <v>7880</v>
      </c>
      <c r="V943" t="s">
        <v>7881</v>
      </c>
      <c r="W943" t="s">
        <v>7882</v>
      </c>
      <c r="X943" t="s">
        <v>7883</v>
      </c>
      <c r="AM943" t="s">
        <v>13147</v>
      </c>
    </row>
    <row r="944" spans="1:39" x14ac:dyDescent="0.4">
      <c r="A944" t="s">
        <v>7884</v>
      </c>
      <c r="B944" t="s">
        <v>7885</v>
      </c>
      <c r="C944" t="s">
        <v>7796</v>
      </c>
      <c r="D944" t="s">
        <v>13115</v>
      </c>
      <c r="E944" s="4">
        <v>749</v>
      </c>
      <c r="F944" s="18">
        <v>1799</v>
      </c>
      <c r="G944" s="18" t="str">
        <f t="shared" si="72"/>
        <v>less than 5000</v>
      </c>
      <c r="H944" s="1">
        <v>0.57999999999999996</v>
      </c>
      <c r="I944" s="9">
        <v>0.57999999999999996</v>
      </c>
      <c r="J944" s="1" t="e">
        <f>IF(#REF! &gt;= 0.5, "50% or More", "Less than 50%")</f>
        <v>#REF!</v>
      </c>
      <c r="K944" s="12">
        <v>4</v>
      </c>
      <c r="L944" s="12">
        <f t="shared" si="73"/>
        <v>-0.18338183116147916</v>
      </c>
      <c r="M944" s="4">
        <v>13199</v>
      </c>
      <c r="N944" s="4">
        <f t="shared" si="70"/>
        <v>52796</v>
      </c>
      <c r="O944" s="4" t="str">
        <f t="shared" si="74"/>
        <v>1,000 or more</v>
      </c>
      <c r="P944" s="4">
        <f t="shared" si="71"/>
        <v>23745001</v>
      </c>
      <c r="Q944" t="s">
        <v>7886</v>
      </c>
      <c r="R944" t="s">
        <v>7887</v>
      </c>
      <c r="S944" t="s">
        <v>7888</v>
      </c>
      <c r="T944" t="s">
        <v>7889</v>
      </c>
      <c r="U944" t="s">
        <v>7890</v>
      </c>
      <c r="V944" t="s">
        <v>13061</v>
      </c>
      <c r="W944" t="s">
        <v>7891</v>
      </c>
      <c r="X944" t="s">
        <v>7892</v>
      </c>
    </row>
    <row r="945" spans="1:48" x14ac:dyDescent="0.4">
      <c r="A945" t="s">
        <v>596</v>
      </c>
      <c r="B945" t="s">
        <v>597</v>
      </c>
      <c r="C945" t="s">
        <v>18</v>
      </c>
      <c r="D945" t="s">
        <v>13079</v>
      </c>
      <c r="E945" s="4">
        <v>329</v>
      </c>
      <c r="F945" s="18">
        <v>845</v>
      </c>
      <c r="G945" s="18" t="str">
        <f t="shared" si="72"/>
        <v>less than 1000</v>
      </c>
      <c r="H945" s="1">
        <v>0.61</v>
      </c>
      <c r="I945" s="9">
        <v>0.61</v>
      </c>
      <c r="J945" s="1" t="e">
        <f>IF(#REF! &gt;= 0.5, "50% or More", "Less than 50%")</f>
        <v>#REF!</v>
      </c>
      <c r="K945" s="12">
        <v>4.2</v>
      </c>
      <c r="L945" s="12">
        <f t="shared" si="73"/>
        <v>-0.18322169454323137</v>
      </c>
      <c r="M945" s="4">
        <v>29746</v>
      </c>
      <c r="N945" s="4">
        <f t="shared" si="70"/>
        <v>124933.20000000001</v>
      </c>
      <c r="O945" s="4" t="str">
        <f t="shared" si="74"/>
        <v>1,000 or more</v>
      </c>
      <c r="P945" s="4">
        <f t="shared" si="71"/>
        <v>25135370</v>
      </c>
      <c r="Q945" t="s">
        <v>598</v>
      </c>
      <c r="R945" t="s">
        <v>599</v>
      </c>
      <c r="S945" t="s">
        <v>600</v>
      </c>
      <c r="T945" t="s">
        <v>601</v>
      </c>
      <c r="U945" t="s">
        <v>602</v>
      </c>
      <c r="V945" t="s">
        <v>603</v>
      </c>
      <c r="W945" t="s">
        <v>7893</v>
      </c>
      <c r="X945" t="s">
        <v>7894</v>
      </c>
    </row>
    <row r="946" spans="1:48" x14ac:dyDescent="0.4">
      <c r="A946" t="s">
        <v>7895</v>
      </c>
      <c r="B946" t="s">
        <v>7896</v>
      </c>
      <c r="C946" t="s">
        <v>18</v>
      </c>
      <c r="D946" t="s">
        <v>13079</v>
      </c>
      <c r="E946" s="4">
        <v>379</v>
      </c>
      <c r="F946" s="18">
        <v>1099</v>
      </c>
      <c r="G946" s="18" t="str">
        <f t="shared" si="72"/>
        <v>less than 5000</v>
      </c>
      <c r="H946" s="1">
        <v>0.66</v>
      </c>
      <c r="I946" s="9">
        <v>0.66</v>
      </c>
      <c r="J946" s="1" t="e">
        <f>IF(#REF! &gt;= 0.5, "50% or More", "Less than 50%")</f>
        <v>#REF!</v>
      </c>
      <c r="K946" s="12">
        <v>4.3</v>
      </c>
      <c r="L946" s="12">
        <f t="shared" si="73"/>
        <v>-0.18428854268803513</v>
      </c>
      <c r="M946" s="4">
        <v>2806</v>
      </c>
      <c r="N946" s="4">
        <f t="shared" si="70"/>
        <v>12065.8</v>
      </c>
      <c r="O946" s="4" t="str">
        <f t="shared" si="74"/>
        <v>1,000 or more</v>
      </c>
      <c r="P946" s="4">
        <f t="shared" si="71"/>
        <v>3083794</v>
      </c>
      <c r="Q946" t="s">
        <v>7897</v>
      </c>
      <c r="R946" t="s">
        <v>964</v>
      </c>
      <c r="S946" t="s">
        <v>965</v>
      </c>
      <c r="T946" t="s">
        <v>966</v>
      </c>
      <c r="U946" t="s">
        <v>967</v>
      </c>
      <c r="V946" t="s">
        <v>968</v>
      </c>
      <c r="W946" t="s">
        <v>7898</v>
      </c>
      <c r="X946" t="s">
        <v>7899</v>
      </c>
    </row>
    <row r="947" spans="1:48" x14ac:dyDescent="0.4">
      <c r="A947" t="s">
        <v>7900</v>
      </c>
      <c r="B947" t="s">
        <v>7901</v>
      </c>
      <c r="C947" t="s">
        <v>2948</v>
      </c>
      <c r="D947" t="s">
        <v>13092</v>
      </c>
      <c r="E947" s="4">
        <v>5998</v>
      </c>
      <c r="F947" s="18">
        <v>7999</v>
      </c>
      <c r="G947" s="18" t="str">
        <f t="shared" si="72"/>
        <v>5000 and above</v>
      </c>
      <c r="H947" s="1">
        <v>0.25</v>
      </c>
      <c r="I947" s="9">
        <v>0.25</v>
      </c>
      <c r="J947" s="1" t="e">
        <f>IF(#REF! &gt;= 0.5, "50% or More", "Less than 50%")</f>
        <v>#REF!</v>
      </c>
      <c r="K947" s="12">
        <v>4.2</v>
      </c>
      <c r="L947" s="12">
        <f t="shared" si="73"/>
        <v>-0.18650481039614092</v>
      </c>
      <c r="M947" s="4">
        <v>30355</v>
      </c>
      <c r="N947" s="4">
        <f t="shared" si="70"/>
        <v>127491</v>
      </c>
      <c r="O947" s="4" t="str">
        <f t="shared" si="74"/>
        <v>1,000 or more</v>
      </c>
      <c r="P947" s="4">
        <f t="shared" si="71"/>
        <v>242809645</v>
      </c>
      <c r="Q947" t="s">
        <v>7902</v>
      </c>
      <c r="R947" t="s">
        <v>7903</v>
      </c>
      <c r="S947" t="s">
        <v>7904</v>
      </c>
      <c r="T947" t="s">
        <v>7905</v>
      </c>
      <c r="U947" t="s">
        <v>7906</v>
      </c>
      <c r="V947" t="s">
        <v>7907</v>
      </c>
      <c r="W947" t="s">
        <v>7908</v>
      </c>
      <c r="X947" t="s">
        <v>7909</v>
      </c>
    </row>
    <row r="948" spans="1:48" x14ac:dyDescent="0.4">
      <c r="A948" t="s">
        <v>7910</v>
      </c>
      <c r="B948" t="s">
        <v>7911</v>
      </c>
      <c r="C948" t="s">
        <v>6200</v>
      </c>
      <c r="D948" t="s">
        <v>13098</v>
      </c>
      <c r="E948" s="4">
        <v>299</v>
      </c>
      <c r="F948" s="18">
        <v>1499</v>
      </c>
      <c r="G948" s="18" t="str">
        <f t="shared" si="72"/>
        <v>less than 5000</v>
      </c>
      <c r="H948" s="1">
        <v>0.8</v>
      </c>
      <c r="I948" s="9">
        <v>0.8</v>
      </c>
      <c r="J948" s="1" t="e">
        <f>IF(#REF! &gt;= 0.5, "50% or More", "Less than 50%")</f>
        <v>#REF!</v>
      </c>
      <c r="K948" s="12">
        <v>4.2</v>
      </c>
      <c r="L948" s="12">
        <f t="shared" si="73"/>
        <v>-0.18596221622448031</v>
      </c>
      <c r="M948" s="4">
        <v>2868</v>
      </c>
      <c r="N948" s="4">
        <f t="shared" si="70"/>
        <v>12045.6</v>
      </c>
      <c r="O948" s="4" t="str">
        <f t="shared" si="74"/>
        <v>1,000 or more</v>
      </c>
      <c r="P948" s="4">
        <f t="shared" si="71"/>
        <v>4299132</v>
      </c>
      <c r="Q948" t="s">
        <v>7912</v>
      </c>
      <c r="R948" t="s">
        <v>7913</v>
      </c>
      <c r="S948" t="s">
        <v>7914</v>
      </c>
      <c r="T948" t="s">
        <v>7915</v>
      </c>
      <c r="U948" t="s">
        <v>7916</v>
      </c>
      <c r="V948" t="s">
        <v>7917</v>
      </c>
      <c r="W948" t="s">
        <v>7918</v>
      </c>
      <c r="X948" t="s">
        <v>7919</v>
      </c>
    </row>
    <row r="949" spans="1:48" x14ac:dyDescent="0.4">
      <c r="A949" t="s">
        <v>7920</v>
      </c>
      <c r="B949" t="s">
        <v>7921</v>
      </c>
      <c r="C949" t="s">
        <v>5996</v>
      </c>
      <c r="D949" t="s">
        <v>13127</v>
      </c>
      <c r="E949" s="4">
        <v>379</v>
      </c>
      <c r="F949" s="18">
        <v>1499</v>
      </c>
      <c r="G949" s="18" t="str">
        <f t="shared" si="72"/>
        <v>less than 5000</v>
      </c>
      <c r="H949" s="1">
        <v>0.75</v>
      </c>
      <c r="I949" s="9">
        <v>0.75</v>
      </c>
      <c r="J949" s="1" t="e">
        <f>IF(#REF! &gt;= 0.5, "50% or More", "Less than 50%")</f>
        <v>#REF!</v>
      </c>
      <c r="K949" s="12">
        <v>4.0999999999999996</v>
      </c>
      <c r="L949" s="12">
        <f t="shared" si="73"/>
        <v>-0.18841480986505005</v>
      </c>
      <c r="M949" s="4">
        <v>670</v>
      </c>
      <c r="N949" s="4">
        <f t="shared" si="70"/>
        <v>2746.9999999999995</v>
      </c>
      <c r="O949" s="4" t="str">
        <f t="shared" si="74"/>
        <v>less than 1,000</v>
      </c>
      <c r="P949" s="4">
        <f t="shared" si="71"/>
        <v>1004330</v>
      </c>
      <c r="Q949" t="s">
        <v>7922</v>
      </c>
      <c r="R949" t="s">
        <v>7923</v>
      </c>
      <c r="S949" t="s">
        <v>7924</v>
      </c>
      <c r="T949" t="s">
        <v>7925</v>
      </c>
      <c r="U949" t="s">
        <v>7926</v>
      </c>
      <c r="V949" t="s">
        <v>7927</v>
      </c>
      <c r="W949" t="s">
        <v>7928</v>
      </c>
      <c r="X949" t="s">
        <v>7929</v>
      </c>
    </row>
    <row r="950" spans="1:48" x14ac:dyDescent="0.4">
      <c r="A950" t="s">
        <v>7930</v>
      </c>
      <c r="B950" t="s">
        <v>7931</v>
      </c>
      <c r="C950" t="s">
        <v>7932</v>
      </c>
      <c r="D950" t="s">
        <v>13103</v>
      </c>
      <c r="E950" s="4">
        <v>1399</v>
      </c>
      <c r="F950" s="18">
        <v>2999</v>
      </c>
      <c r="G950" s="18" t="str">
        <f t="shared" si="72"/>
        <v>less than 5000</v>
      </c>
      <c r="H950" s="1">
        <v>0.53</v>
      </c>
      <c r="I950" s="9">
        <v>0.53</v>
      </c>
      <c r="J950" s="1" t="e">
        <f>IF(#REF! &gt;= 0.5, "50% or More", "Less than 50%")</f>
        <v>#REF!</v>
      </c>
      <c r="K950" s="12">
        <v>4.3</v>
      </c>
      <c r="L950" s="12">
        <f t="shared" si="73"/>
        <v>-0.18942588016010042</v>
      </c>
      <c r="M950" s="4">
        <v>3530</v>
      </c>
      <c r="N950" s="4">
        <f t="shared" si="70"/>
        <v>15179</v>
      </c>
      <c r="O950" s="4" t="str">
        <f t="shared" si="74"/>
        <v>1,000 or more</v>
      </c>
      <c r="P950" s="4">
        <f t="shared" si="71"/>
        <v>10586470</v>
      </c>
      <c r="Q950" t="s">
        <v>7933</v>
      </c>
      <c r="R950" t="s">
        <v>7934</v>
      </c>
      <c r="S950" t="s">
        <v>7935</v>
      </c>
      <c r="T950" t="s">
        <v>7936</v>
      </c>
      <c r="U950" t="s">
        <v>7937</v>
      </c>
      <c r="V950" t="s">
        <v>7938</v>
      </c>
      <c r="W950" t="s">
        <v>7939</v>
      </c>
      <c r="X950" t="s">
        <v>7940</v>
      </c>
      <c r="AM950" t="s">
        <v>13121</v>
      </c>
    </row>
    <row r="951" spans="1:48" x14ac:dyDescent="0.4">
      <c r="A951" t="s">
        <v>7941</v>
      </c>
      <c r="B951" t="s">
        <v>7942</v>
      </c>
      <c r="C951" t="s">
        <v>7943</v>
      </c>
      <c r="D951" t="s">
        <v>13082</v>
      </c>
      <c r="E951" s="4">
        <v>699</v>
      </c>
      <c r="F951" s="18">
        <v>1299</v>
      </c>
      <c r="G951" s="18" t="str">
        <f t="shared" si="72"/>
        <v>less than 5000</v>
      </c>
      <c r="H951" s="1">
        <v>0.46</v>
      </c>
      <c r="I951" s="9">
        <v>0.46</v>
      </c>
      <c r="J951" s="1" t="e">
        <f>IF(#REF! &gt;= 0.5, "50% or More", "Less than 50%")</f>
        <v>#REF!</v>
      </c>
      <c r="K951" s="12">
        <v>4.3</v>
      </c>
      <c r="L951" s="12">
        <f t="shared" si="73"/>
        <v>-0.19049113228366238</v>
      </c>
      <c r="M951" s="4">
        <v>6183</v>
      </c>
      <c r="N951" s="4">
        <f t="shared" si="70"/>
        <v>26586.899999999998</v>
      </c>
      <c r="O951" s="4" t="str">
        <f t="shared" si="74"/>
        <v>1,000 or more</v>
      </c>
      <c r="P951" s="4">
        <f t="shared" si="71"/>
        <v>8031717</v>
      </c>
      <c r="Q951" t="s">
        <v>7944</v>
      </c>
      <c r="R951" t="s">
        <v>7945</v>
      </c>
      <c r="S951" t="s">
        <v>7946</v>
      </c>
      <c r="T951" t="s">
        <v>7947</v>
      </c>
      <c r="U951" t="s">
        <v>7948</v>
      </c>
      <c r="V951" t="s">
        <v>7949</v>
      </c>
      <c r="W951" t="s">
        <v>7950</v>
      </c>
      <c r="X951" t="s">
        <v>7951</v>
      </c>
      <c r="AM951" t="s">
        <v>13148</v>
      </c>
    </row>
    <row r="952" spans="1:48" x14ac:dyDescent="0.4">
      <c r="A952" t="s">
        <v>7952</v>
      </c>
      <c r="B952" t="s">
        <v>7953</v>
      </c>
      <c r="C952" t="s">
        <v>6273</v>
      </c>
      <c r="D952" t="s">
        <v>13103</v>
      </c>
      <c r="E952" s="4">
        <v>300</v>
      </c>
      <c r="F952" s="18">
        <v>300</v>
      </c>
      <c r="G952" s="18" t="str">
        <f t="shared" si="72"/>
        <v>less than 500</v>
      </c>
      <c r="H952" s="1">
        <v>0</v>
      </c>
      <c r="I952" s="9">
        <v>0</v>
      </c>
      <c r="J952" s="1" t="e">
        <f>IF(#REF! &gt;= 0.5, "50% or More", "Less than 50%")</f>
        <v>#REF!</v>
      </c>
      <c r="K952" s="12">
        <v>4.2</v>
      </c>
      <c r="L952" s="12">
        <f t="shared" si="73"/>
        <v>-0.19097886052700139</v>
      </c>
      <c r="M952" s="4">
        <v>419</v>
      </c>
      <c r="N952" s="4">
        <f t="shared" si="70"/>
        <v>1759.8000000000002</v>
      </c>
      <c r="O952" s="4" t="str">
        <f t="shared" si="74"/>
        <v>less than 1,000</v>
      </c>
      <c r="P952" s="4">
        <f t="shared" si="71"/>
        <v>125700</v>
      </c>
      <c r="Q952" t="s">
        <v>7954</v>
      </c>
      <c r="R952" t="s">
        <v>7955</v>
      </c>
      <c r="S952" t="s">
        <v>7956</v>
      </c>
      <c r="T952" t="s">
        <v>7957</v>
      </c>
      <c r="U952" t="s">
        <v>7958</v>
      </c>
      <c r="V952" t="s">
        <v>7959</v>
      </c>
      <c r="W952" t="s">
        <v>7960</v>
      </c>
      <c r="X952" t="s">
        <v>7961</v>
      </c>
      <c r="AM952" t="s">
        <v>13121</v>
      </c>
      <c r="AN952" t="s">
        <v>13132</v>
      </c>
      <c r="AU952" t="s">
        <v>13132</v>
      </c>
    </row>
    <row r="953" spans="1:48" x14ac:dyDescent="0.4">
      <c r="A953" t="s">
        <v>7962</v>
      </c>
      <c r="B953" t="s">
        <v>7963</v>
      </c>
      <c r="C953" t="s">
        <v>5358</v>
      </c>
      <c r="D953" t="s">
        <v>13100</v>
      </c>
      <c r="E953" s="4">
        <v>999</v>
      </c>
      <c r="F953" s="18">
        <v>1995</v>
      </c>
      <c r="G953" s="18" t="str">
        <f t="shared" si="72"/>
        <v>less than 5000</v>
      </c>
      <c r="H953" s="1">
        <v>0.5</v>
      </c>
      <c r="I953" s="9">
        <v>0.5</v>
      </c>
      <c r="J953" s="1" t="e">
        <f>IF(#REF! &gt;= 0.5, "50% or More", "Less than 50%")</f>
        <v>#REF!</v>
      </c>
      <c r="K953" s="12">
        <v>4.5</v>
      </c>
      <c r="L953" s="12">
        <f t="shared" si="73"/>
        <v>-0.19003158532315675</v>
      </c>
      <c r="M953" s="4">
        <v>7317</v>
      </c>
      <c r="N953" s="4">
        <f t="shared" si="70"/>
        <v>32926.5</v>
      </c>
      <c r="O953" s="4" t="str">
        <f t="shared" si="74"/>
        <v>1,000 or more</v>
      </c>
      <c r="P953" s="4">
        <f t="shared" si="71"/>
        <v>14597415</v>
      </c>
      <c r="Q953" t="s">
        <v>7964</v>
      </c>
      <c r="R953" t="s">
        <v>7965</v>
      </c>
      <c r="S953" t="s">
        <v>7966</v>
      </c>
      <c r="T953" t="s">
        <v>7967</v>
      </c>
      <c r="U953" t="s">
        <v>7968</v>
      </c>
      <c r="V953" t="s">
        <v>7969</v>
      </c>
      <c r="W953" t="s">
        <v>7970</v>
      </c>
      <c r="X953" t="s">
        <v>7971</v>
      </c>
      <c r="AM953" t="s">
        <v>13117</v>
      </c>
    </row>
    <row r="954" spans="1:48" x14ac:dyDescent="0.4">
      <c r="A954" t="s">
        <v>7972</v>
      </c>
      <c r="B954" t="s">
        <v>7973</v>
      </c>
      <c r="C954" t="s">
        <v>7974</v>
      </c>
      <c r="D954" t="s">
        <v>13110</v>
      </c>
      <c r="E954" s="4">
        <v>535</v>
      </c>
      <c r="F954" s="18">
        <v>535</v>
      </c>
      <c r="G954" s="18" t="str">
        <f t="shared" si="72"/>
        <v>less than 1000</v>
      </c>
      <c r="H954" s="1">
        <v>0</v>
      </c>
      <c r="I954" s="9">
        <v>0</v>
      </c>
      <c r="J954" s="1" t="e">
        <f>IF(#REF! &gt;= 0.5, "50% or More", "Less than 50%")</f>
        <v>#REF!</v>
      </c>
      <c r="K954" s="12">
        <v>4.4000000000000004</v>
      </c>
      <c r="L954" s="12">
        <f t="shared" si="73"/>
        <v>-0.19163906594043509</v>
      </c>
      <c r="M954" s="4">
        <v>4426</v>
      </c>
      <c r="N954" s="4">
        <f t="shared" si="70"/>
        <v>19474.400000000001</v>
      </c>
      <c r="O954" s="4" t="str">
        <f t="shared" si="74"/>
        <v>1,000 or more</v>
      </c>
      <c r="P954" s="4">
        <f t="shared" si="71"/>
        <v>2367910</v>
      </c>
      <c r="Q954" t="s">
        <v>7975</v>
      </c>
      <c r="R954" t="s">
        <v>7976</v>
      </c>
      <c r="S954" t="s">
        <v>7977</v>
      </c>
      <c r="T954" t="s">
        <v>7978</v>
      </c>
      <c r="U954" t="s">
        <v>7979</v>
      </c>
      <c r="V954" t="s">
        <v>7980</v>
      </c>
      <c r="W954" t="s">
        <v>7981</v>
      </c>
      <c r="X954" t="s">
        <v>7982</v>
      </c>
    </row>
    <row r="955" spans="1:48" x14ac:dyDescent="0.4">
      <c r="A955" t="s">
        <v>606</v>
      </c>
      <c r="B955" t="s">
        <v>607</v>
      </c>
      <c r="C955" t="s">
        <v>169</v>
      </c>
      <c r="D955" t="s">
        <v>13081</v>
      </c>
      <c r="E955" s="4">
        <v>13999</v>
      </c>
      <c r="F955" s="18">
        <v>24999</v>
      </c>
      <c r="G955" s="18" t="str">
        <f t="shared" si="72"/>
        <v>5000 and above</v>
      </c>
      <c r="H955" s="1">
        <v>0.44</v>
      </c>
      <c r="I955" s="9">
        <v>0.44</v>
      </c>
      <c r="J955" s="1" t="e">
        <f>IF(#REF! &gt;= 0.5, "50% or More", "Less than 50%")</f>
        <v>#REF!</v>
      </c>
      <c r="K955" s="12">
        <v>4.2</v>
      </c>
      <c r="L955" s="12">
        <f t="shared" si="73"/>
        <v>-0.18828777332904545</v>
      </c>
      <c r="M955" s="4">
        <v>45237</v>
      </c>
      <c r="N955" s="4">
        <f t="shared" si="70"/>
        <v>189995.4</v>
      </c>
      <c r="O955" s="4" t="str">
        <f t="shared" si="74"/>
        <v>1,000 or more</v>
      </c>
      <c r="P955" s="4">
        <f t="shared" si="71"/>
        <v>1130879763</v>
      </c>
      <c r="Q955" t="s">
        <v>608</v>
      </c>
      <c r="R955" t="s">
        <v>609</v>
      </c>
      <c r="S955" t="s">
        <v>610</v>
      </c>
      <c r="T955" t="s">
        <v>611</v>
      </c>
      <c r="U955" t="s">
        <v>612</v>
      </c>
      <c r="V955" t="s">
        <v>613</v>
      </c>
      <c r="W955" t="s">
        <v>7983</v>
      </c>
      <c r="X955" t="s">
        <v>7984</v>
      </c>
    </row>
    <row r="956" spans="1:48" x14ac:dyDescent="0.4">
      <c r="A956" t="s">
        <v>7985</v>
      </c>
      <c r="B956" t="s">
        <v>7986</v>
      </c>
      <c r="C956" t="s">
        <v>6200</v>
      </c>
      <c r="D956" t="s">
        <v>13098</v>
      </c>
      <c r="E956" s="4">
        <v>269</v>
      </c>
      <c r="F956" s="18">
        <v>1099</v>
      </c>
      <c r="G956" s="18" t="str">
        <f t="shared" si="72"/>
        <v>less than 5000</v>
      </c>
      <c r="H956" s="1">
        <v>0.76</v>
      </c>
      <c r="I956" s="9">
        <v>0.76</v>
      </c>
      <c r="J956" s="1" t="e">
        <f>IF(#REF! &gt;= 0.5, "50% or More", "Less than 50%")</f>
        <v>#REF!</v>
      </c>
      <c r="K956" s="12">
        <v>4.0999999999999996</v>
      </c>
      <c r="L956" s="12">
        <f t="shared" si="73"/>
        <v>-0.18845746615863987</v>
      </c>
      <c r="M956" s="4">
        <v>1092</v>
      </c>
      <c r="N956" s="4">
        <f t="shared" si="70"/>
        <v>4477.2</v>
      </c>
      <c r="O956" s="4" t="str">
        <f t="shared" si="74"/>
        <v>1,000 or more</v>
      </c>
      <c r="P956" s="4">
        <f t="shared" si="71"/>
        <v>1200108</v>
      </c>
      <c r="Q956" t="s">
        <v>7987</v>
      </c>
      <c r="R956" t="s">
        <v>7988</v>
      </c>
      <c r="S956" t="s">
        <v>7989</v>
      </c>
      <c r="T956" t="s">
        <v>7990</v>
      </c>
      <c r="U956" t="s">
        <v>7991</v>
      </c>
      <c r="V956" t="s">
        <v>7992</v>
      </c>
      <c r="W956" t="s">
        <v>7993</v>
      </c>
      <c r="X956" t="s">
        <v>7994</v>
      </c>
    </row>
    <row r="957" spans="1:48" x14ac:dyDescent="0.4">
      <c r="A957" t="s">
        <v>7995</v>
      </c>
      <c r="B957" t="s">
        <v>7996</v>
      </c>
      <c r="C957" t="s">
        <v>7089</v>
      </c>
      <c r="D957" t="s">
        <v>13103</v>
      </c>
      <c r="E957" s="4">
        <v>341</v>
      </c>
      <c r="F957" s="18">
        <v>450</v>
      </c>
      <c r="G957" s="18" t="str">
        <f t="shared" si="72"/>
        <v>less than 500</v>
      </c>
      <c r="H957" s="1">
        <v>0.24</v>
      </c>
      <c r="I957" s="9">
        <v>0.24</v>
      </c>
      <c r="J957" s="1" t="e">
        <f>IF(#REF! &gt;= 0.5, "50% or More", "Less than 50%")</f>
        <v>#REF!</v>
      </c>
      <c r="K957" s="12">
        <v>4.3</v>
      </c>
      <c r="L957" s="12">
        <f t="shared" si="73"/>
        <v>-0.18957147250099721</v>
      </c>
      <c r="M957" s="4">
        <v>2493</v>
      </c>
      <c r="N957" s="4">
        <f t="shared" si="70"/>
        <v>10719.9</v>
      </c>
      <c r="O957" s="4" t="str">
        <f t="shared" si="74"/>
        <v>1,000 or more</v>
      </c>
      <c r="P957" s="4">
        <f t="shared" si="71"/>
        <v>1121850</v>
      </c>
      <c r="Q957" t="s">
        <v>7997</v>
      </c>
      <c r="R957" t="s">
        <v>7998</v>
      </c>
      <c r="S957" t="s">
        <v>7999</v>
      </c>
      <c r="T957" t="s">
        <v>8000</v>
      </c>
      <c r="U957" t="s">
        <v>8001</v>
      </c>
      <c r="V957" t="s">
        <v>8002</v>
      </c>
      <c r="W957" t="s">
        <v>8003</v>
      </c>
      <c r="X957" t="s">
        <v>8004</v>
      </c>
      <c r="AM957" t="s">
        <v>13104</v>
      </c>
      <c r="AN957" t="s">
        <v>13105</v>
      </c>
      <c r="AU957" t="s">
        <v>13105</v>
      </c>
      <c r="AV957" t="s">
        <v>13141</v>
      </c>
    </row>
    <row r="958" spans="1:48" x14ac:dyDescent="0.4">
      <c r="A958" t="s">
        <v>8005</v>
      </c>
      <c r="B958" t="s">
        <v>8006</v>
      </c>
      <c r="C958" t="s">
        <v>5443</v>
      </c>
      <c r="D958" t="s">
        <v>13120</v>
      </c>
      <c r="E958" s="4">
        <v>2499</v>
      </c>
      <c r="F958" s="18">
        <v>3999</v>
      </c>
      <c r="G958" s="18" t="str">
        <f t="shared" si="72"/>
        <v>less than 5000</v>
      </c>
      <c r="H958" s="1">
        <v>0.38</v>
      </c>
      <c r="I958" s="9">
        <v>0.38</v>
      </c>
      <c r="J958" s="1" t="e">
        <f>IF(#REF! &gt;= 0.5, "50% or More", "Less than 50%")</f>
        <v>#REF!</v>
      </c>
      <c r="K958" s="12">
        <v>4.4000000000000004</v>
      </c>
      <c r="L958" s="12">
        <f t="shared" si="73"/>
        <v>-0.18850838321300969</v>
      </c>
      <c r="M958" s="4">
        <v>12679</v>
      </c>
      <c r="N958" s="4">
        <f t="shared" si="70"/>
        <v>55787.600000000006</v>
      </c>
      <c r="O958" s="4" t="str">
        <f t="shared" si="74"/>
        <v>1,000 or more</v>
      </c>
      <c r="P958" s="4">
        <f t="shared" si="71"/>
        <v>50703321</v>
      </c>
      <c r="Q958" t="s">
        <v>8007</v>
      </c>
      <c r="R958" t="s">
        <v>8008</v>
      </c>
      <c r="S958" t="s">
        <v>8009</v>
      </c>
      <c r="T958" t="s">
        <v>8010</v>
      </c>
      <c r="U958" t="s">
        <v>8011</v>
      </c>
      <c r="V958" t="s">
        <v>8012</v>
      </c>
      <c r="W958" t="s">
        <v>5450</v>
      </c>
      <c r="X958" t="s">
        <v>8013</v>
      </c>
    </row>
    <row r="959" spans="1:48" x14ac:dyDescent="0.4">
      <c r="A959" t="s">
        <v>672</v>
      </c>
      <c r="B959" t="s">
        <v>673</v>
      </c>
      <c r="C959" t="s">
        <v>18</v>
      </c>
      <c r="D959" t="s">
        <v>13079</v>
      </c>
      <c r="E959" s="4">
        <v>349</v>
      </c>
      <c r="F959" s="18">
        <v>599</v>
      </c>
      <c r="G959" s="18" t="str">
        <f t="shared" si="72"/>
        <v>less than 1000</v>
      </c>
      <c r="H959" s="1">
        <v>0.42</v>
      </c>
      <c r="I959" s="9">
        <v>0.42</v>
      </c>
      <c r="J959" s="1" t="e">
        <f>IF(#REF! &gt;= 0.5, "50% or More", "Less than 50%")</f>
        <v>#REF!</v>
      </c>
      <c r="K959" s="12">
        <v>4.0999999999999996</v>
      </c>
      <c r="L959" s="12">
        <f t="shared" si="73"/>
        <v>-0.18838267388845037</v>
      </c>
      <c r="M959" s="4">
        <v>210</v>
      </c>
      <c r="N959" s="4">
        <f t="shared" si="70"/>
        <v>860.99999999999989</v>
      </c>
      <c r="O959" s="4" t="str">
        <f t="shared" si="74"/>
        <v>less than 1,000</v>
      </c>
      <c r="P959" s="4">
        <f t="shared" si="71"/>
        <v>125790</v>
      </c>
      <c r="Q959" t="s">
        <v>674</v>
      </c>
      <c r="R959" t="s">
        <v>675</v>
      </c>
      <c r="S959" t="s">
        <v>676</v>
      </c>
      <c r="T959" t="s">
        <v>677</v>
      </c>
      <c r="U959" t="s">
        <v>678</v>
      </c>
      <c r="V959" t="s">
        <v>679</v>
      </c>
      <c r="W959" t="s">
        <v>8014</v>
      </c>
      <c r="X959" t="s">
        <v>8015</v>
      </c>
    </row>
    <row r="960" spans="1:48" x14ac:dyDescent="0.4">
      <c r="A960" t="s">
        <v>8016</v>
      </c>
      <c r="B960" t="s">
        <v>8017</v>
      </c>
      <c r="C960" t="s">
        <v>7286</v>
      </c>
      <c r="D960" t="s">
        <v>13112</v>
      </c>
      <c r="E960" s="4">
        <v>5899</v>
      </c>
      <c r="F960" s="18">
        <v>7005</v>
      </c>
      <c r="G960" s="18" t="str">
        <f t="shared" si="72"/>
        <v>5000 and above</v>
      </c>
      <c r="H960" s="1">
        <v>0.16</v>
      </c>
      <c r="I960" s="9">
        <v>0.16</v>
      </c>
      <c r="J960" s="1" t="e">
        <f>IF(#REF! &gt;= 0.5, "50% or More", "Less than 50%")</f>
        <v>#REF!</v>
      </c>
      <c r="K960" s="12">
        <v>3.6</v>
      </c>
      <c r="L960" s="12">
        <f t="shared" si="73"/>
        <v>-0.18839989782094485</v>
      </c>
      <c r="M960" s="4">
        <v>4199</v>
      </c>
      <c r="N960" s="4">
        <f t="shared" si="70"/>
        <v>15116.4</v>
      </c>
      <c r="O960" s="4" t="str">
        <f t="shared" si="74"/>
        <v>1,000 or more</v>
      </c>
      <c r="P960" s="4">
        <f t="shared" si="71"/>
        <v>29413995</v>
      </c>
      <c r="Q960" t="s">
        <v>8018</v>
      </c>
      <c r="R960" t="s">
        <v>8019</v>
      </c>
      <c r="S960" t="s">
        <v>8020</v>
      </c>
      <c r="T960" t="s">
        <v>8021</v>
      </c>
      <c r="U960" t="s">
        <v>8022</v>
      </c>
      <c r="V960" t="s">
        <v>8023</v>
      </c>
      <c r="W960" t="s">
        <v>8024</v>
      </c>
      <c r="X960" t="s">
        <v>8025</v>
      </c>
    </row>
    <row r="961" spans="1:47" x14ac:dyDescent="0.4">
      <c r="A961" t="s">
        <v>4604</v>
      </c>
      <c r="B961" t="s">
        <v>4605</v>
      </c>
      <c r="C961" t="s">
        <v>3162</v>
      </c>
      <c r="D961" t="s">
        <v>13093</v>
      </c>
      <c r="E961" s="4">
        <v>699</v>
      </c>
      <c r="F961" s="18">
        <v>1199</v>
      </c>
      <c r="G961" s="18" t="str">
        <f t="shared" si="72"/>
        <v>less than 5000</v>
      </c>
      <c r="H961" s="1">
        <v>0.42</v>
      </c>
      <c r="I961" s="9">
        <v>0.42</v>
      </c>
      <c r="J961" s="1" t="e">
        <f>IF(#REF! &gt;= 0.5, "50% or More", "Less than 50%")</f>
        <v>#REF!</v>
      </c>
      <c r="K961" s="12">
        <v>4</v>
      </c>
      <c r="L961" s="12">
        <f t="shared" si="73"/>
        <v>-0.1926520323180321</v>
      </c>
      <c r="M961" s="4">
        <v>14403</v>
      </c>
      <c r="N961" s="4">
        <f t="shared" si="70"/>
        <v>57612</v>
      </c>
      <c r="O961" s="4" t="str">
        <f t="shared" si="74"/>
        <v>1,000 or more</v>
      </c>
      <c r="P961" s="4">
        <f t="shared" si="71"/>
        <v>17269197</v>
      </c>
      <c r="Q961" t="s">
        <v>4606</v>
      </c>
      <c r="R961" t="s">
        <v>3666</v>
      </c>
      <c r="S961" t="s">
        <v>3667</v>
      </c>
      <c r="T961" t="s">
        <v>3668</v>
      </c>
      <c r="U961" t="s">
        <v>3669</v>
      </c>
      <c r="V961" t="s">
        <v>3670</v>
      </c>
      <c r="W961" t="s">
        <v>8026</v>
      </c>
      <c r="X961" t="s">
        <v>8027</v>
      </c>
    </row>
    <row r="962" spans="1:47" x14ac:dyDescent="0.4">
      <c r="A962" t="s">
        <v>8028</v>
      </c>
      <c r="B962" t="s">
        <v>8029</v>
      </c>
      <c r="C962" t="s">
        <v>5443</v>
      </c>
      <c r="D962" t="s">
        <v>13120</v>
      </c>
      <c r="E962" s="4">
        <v>1565</v>
      </c>
      <c r="F962" s="18">
        <v>2999</v>
      </c>
      <c r="G962" s="18" t="str">
        <f t="shared" si="72"/>
        <v>less than 5000</v>
      </c>
      <c r="H962" s="1">
        <v>0.48</v>
      </c>
      <c r="I962" s="9">
        <v>0.48</v>
      </c>
      <c r="J962" s="1" t="e">
        <f>IF(#REF! &gt;= 0.5, "50% or More", "Less than 50%")</f>
        <v>#REF!</v>
      </c>
      <c r="K962" s="12">
        <v>4</v>
      </c>
      <c r="L962" s="12">
        <f t="shared" si="73"/>
        <v>-0.19264353623296682</v>
      </c>
      <c r="M962" s="4">
        <v>11113</v>
      </c>
      <c r="N962" s="4">
        <f t="shared" ref="N962:N1025" si="75">K962*M962</f>
        <v>44452</v>
      </c>
      <c r="O962" s="4" t="str">
        <f t="shared" si="74"/>
        <v>1,000 or more</v>
      </c>
      <c r="P962" s="4">
        <f t="shared" ref="P962:P1025" si="76">F962*M962</f>
        <v>33327887</v>
      </c>
      <c r="Q962" t="s">
        <v>8030</v>
      </c>
      <c r="R962" t="s">
        <v>8031</v>
      </c>
      <c r="S962" t="s">
        <v>8032</v>
      </c>
      <c r="T962" t="s">
        <v>8033</v>
      </c>
      <c r="U962" t="s">
        <v>8034</v>
      </c>
      <c r="V962" t="s">
        <v>8035</v>
      </c>
      <c r="W962" t="s">
        <v>8036</v>
      </c>
      <c r="X962" t="s">
        <v>8037</v>
      </c>
    </row>
    <row r="963" spans="1:47" x14ac:dyDescent="0.4">
      <c r="A963" t="s">
        <v>8038</v>
      </c>
      <c r="B963" t="s">
        <v>8039</v>
      </c>
      <c r="C963" t="s">
        <v>5166</v>
      </c>
      <c r="D963" t="s">
        <v>13082</v>
      </c>
      <c r="E963" s="4">
        <v>326</v>
      </c>
      <c r="F963" s="18">
        <v>799</v>
      </c>
      <c r="G963" s="18" t="str">
        <f t="shared" ref="G963:G1026" si="77">IF(F963&lt;500,"less than 500",IF(F963&lt;1000,"less than 1000",IF(F963&lt;5000,"less than 5000","5000 and above")))</f>
        <v>less than 1000</v>
      </c>
      <c r="H963" s="1">
        <v>0.59</v>
      </c>
      <c r="I963" s="9">
        <v>0.59</v>
      </c>
      <c r="J963" s="1" t="e">
        <f>IF(#REF! &gt;= 0.5, "50% or More", "Less than 50%")</f>
        <v>#REF!</v>
      </c>
      <c r="K963" s="12">
        <v>4.4000000000000004</v>
      </c>
      <c r="L963" s="12">
        <f t="shared" ref="L963:L1026" si="78">CORREL(H963:H2427, K963:K2427)</f>
        <v>-0.19255743597551761</v>
      </c>
      <c r="M963" s="4">
        <v>10773</v>
      </c>
      <c r="N963" s="4">
        <f t="shared" si="75"/>
        <v>47401.200000000004</v>
      </c>
      <c r="O963" s="4" t="str">
        <f t="shared" ref="O963:O1026" si="79">IF(M963 &lt;1000, "less than 1,000", "1,000 or more")</f>
        <v>1,000 or more</v>
      </c>
      <c r="P963" s="4">
        <f t="shared" si="76"/>
        <v>8607627</v>
      </c>
      <c r="Q963" t="s">
        <v>8040</v>
      </c>
      <c r="R963" t="s">
        <v>8041</v>
      </c>
      <c r="S963" t="s">
        <v>8042</v>
      </c>
      <c r="T963" t="s">
        <v>8043</v>
      </c>
      <c r="U963" t="s">
        <v>8044</v>
      </c>
      <c r="V963" t="s">
        <v>8045</v>
      </c>
      <c r="W963" t="s">
        <v>8046</v>
      </c>
      <c r="X963" t="s">
        <v>8047</v>
      </c>
    </row>
    <row r="964" spans="1:47" x14ac:dyDescent="0.4">
      <c r="A964" t="s">
        <v>4571</v>
      </c>
      <c r="B964" t="s">
        <v>4572</v>
      </c>
      <c r="C964" t="s">
        <v>4573</v>
      </c>
      <c r="D964" t="s">
        <v>13096</v>
      </c>
      <c r="E964" s="4">
        <v>120</v>
      </c>
      <c r="F964" s="18">
        <v>999</v>
      </c>
      <c r="G964" s="18" t="str">
        <f t="shared" si="77"/>
        <v>less than 1000</v>
      </c>
      <c r="H964" s="1">
        <v>0.88</v>
      </c>
      <c r="I964" s="9">
        <v>0.88</v>
      </c>
      <c r="J964" s="1" t="e">
        <f>IF(#REF! &gt;= 0.5, "50% or More", "Less than 50%")</f>
        <v>#REF!</v>
      </c>
      <c r="K964" s="12">
        <v>3.9</v>
      </c>
      <c r="L964" s="12">
        <f t="shared" si="78"/>
        <v>-0.19488311495699426</v>
      </c>
      <c r="M964" s="4">
        <v>6491</v>
      </c>
      <c r="N964" s="4">
        <f t="shared" si="75"/>
        <v>25314.899999999998</v>
      </c>
      <c r="O964" s="4" t="str">
        <f t="shared" si="79"/>
        <v>1,000 or more</v>
      </c>
      <c r="P964" s="4">
        <f t="shared" si="76"/>
        <v>6484509</v>
      </c>
      <c r="Q964" t="s">
        <v>4574</v>
      </c>
      <c r="R964" t="s">
        <v>4575</v>
      </c>
      <c r="S964" t="s">
        <v>4576</v>
      </c>
      <c r="T964" t="s">
        <v>4577</v>
      </c>
      <c r="U964" t="s">
        <v>4578</v>
      </c>
      <c r="V964" t="s">
        <v>8048</v>
      </c>
      <c r="W964" t="s">
        <v>8049</v>
      </c>
      <c r="X964" t="s">
        <v>8050</v>
      </c>
    </row>
    <row r="965" spans="1:47" x14ac:dyDescent="0.4">
      <c r="A965" t="s">
        <v>8051</v>
      </c>
      <c r="B965" t="s">
        <v>8052</v>
      </c>
      <c r="C965" t="s">
        <v>5122</v>
      </c>
      <c r="D965" t="s">
        <v>13108</v>
      </c>
      <c r="E965" s="4">
        <v>657</v>
      </c>
      <c r="F965" s="18">
        <v>999</v>
      </c>
      <c r="G965" s="18" t="str">
        <f t="shared" si="77"/>
        <v>less than 1000</v>
      </c>
      <c r="H965" s="1">
        <v>0.34</v>
      </c>
      <c r="I965" s="9">
        <v>0.34</v>
      </c>
      <c r="J965" s="1" t="e">
        <f>IF(#REF! &gt;= 0.5, "50% or More", "Less than 50%")</f>
        <v>#REF!</v>
      </c>
      <c r="K965" s="12">
        <v>4.3</v>
      </c>
      <c r="L965" s="12">
        <f t="shared" si="78"/>
        <v>-0.19380980047781146</v>
      </c>
      <c r="M965" s="4">
        <v>13944</v>
      </c>
      <c r="N965" s="4">
        <f t="shared" si="75"/>
        <v>59959.199999999997</v>
      </c>
      <c r="O965" s="4" t="str">
        <f t="shared" si="79"/>
        <v>1,000 or more</v>
      </c>
      <c r="P965" s="4">
        <f t="shared" si="76"/>
        <v>13930056</v>
      </c>
      <c r="Q965" t="s">
        <v>8053</v>
      </c>
      <c r="R965" t="s">
        <v>8054</v>
      </c>
      <c r="S965" t="s">
        <v>8055</v>
      </c>
      <c r="T965" t="s">
        <v>8056</v>
      </c>
      <c r="U965" t="s">
        <v>8057</v>
      </c>
      <c r="V965" t="s">
        <v>8058</v>
      </c>
      <c r="W965" t="s">
        <v>8059</v>
      </c>
      <c r="X965" t="s">
        <v>8060</v>
      </c>
    </row>
    <row r="966" spans="1:47" x14ac:dyDescent="0.4">
      <c r="A966" t="s">
        <v>8061</v>
      </c>
      <c r="B966" t="s">
        <v>8062</v>
      </c>
      <c r="C966" t="s">
        <v>5336</v>
      </c>
      <c r="D966" t="s">
        <v>13115</v>
      </c>
      <c r="E966" s="4">
        <v>1995</v>
      </c>
      <c r="F966" s="18">
        <v>2895</v>
      </c>
      <c r="G966" s="18" t="str">
        <f t="shared" si="77"/>
        <v>less than 5000</v>
      </c>
      <c r="H966" s="1">
        <v>0.31</v>
      </c>
      <c r="I966" s="9">
        <v>0.31</v>
      </c>
      <c r="J966" s="1" t="e">
        <f>IF(#REF! &gt;= 0.5, "50% or More", "Less than 50%")</f>
        <v>#REF!</v>
      </c>
      <c r="K966" s="12">
        <v>4.5999999999999996</v>
      </c>
      <c r="L966" s="12">
        <f t="shared" si="78"/>
        <v>-0.19339490025022349</v>
      </c>
      <c r="M966" s="4">
        <v>10760</v>
      </c>
      <c r="N966" s="4">
        <f t="shared" si="75"/>
        <v>49495.999999999993</v>
      </c>
      <c r="O966" s="4" t="str">
        <f t="shared" si="79"/>
        <v>1,000 or more</v>
      </c>
      <c r="P966" s="4">
        <f t="shared" si="76"/>
        <v>31150200</v>
      </c>
      <c r="Q966" t="s">
        <v>8063</v>
      </c>
      <c r="R966" t="s">
        <v>8064</v>
      </c>
      <c r="S966" t="s">
        <v>8065</v>
      </c>
      <c r="T966" t="s">
        <v>8066</v>
      </c>
      <c r="U966" t="s">
        <v>8067</v>
      </c>
      <c r="V966" t="s">
        <v>8068</v>
      </c>
      <c r="W966" t="s">
        <v>8069</v>
      </c>
      <c r="X966" t="s">
        <v>8070</v>
      </c>
    </row>
    <row r="967" spans="1:47" x14ac:dyDescent="0.4">
      <c r="A967" t="s">
        <v>8071</v>
      </c>
      <c r="B967" t="s">
        <v>8072</v>
      </c>
      <c r="C967" t="s">
        <v>5531</v>
      </c>
      <c r="D967" t="s">
        <v>13183</v>
      </c>
      <c r="E967" s="4">
        <v>1500</v>
      </c>
      <c r="F967" s="18">
        <v>1500</v>
      </c>
      <c r="G967" s="18" t="str">
        <f t="shared" si="77"/>
        <v>less than 5000</v>
      </c>
      <c r="H967" s="1">
        <v>0</v>
      </c>
      <c r="I967" s="9">
        <v>0</v>
      </c>
      <c r="J967" s="1" t="e">
        <f>IF(#REF! &gt;= 0.5, "50% or More", "Less than 50%")</f>
        <v>#REF!</v>
      </c>
      <c r="K967" s="12">
        <v>4.4000000000000004</v>
      </c>
      <c r="L967" s="12">
        <f t="shared" si="78"/>
        <v>-0.19223753554149212</v>
      </c>
      <c r="M967" s="4">
        <v>25996</v>
      </c>
      <c r="N967" s="4">
        <f t="shared" si="75"/>
        <v>114382.40000000001</v>
      </c>
      <c r="O967" s="4" t="str">
        <f t="shared" si="79"/>
        <v>1,000 or more</v>
      </c>
      <c r="P967" s="4">
        <f t="shared" si="76"/>
        <v>38994000</v>
      </c>
      <c r="Q967" t="s">
        <v>8073</v>
      </c>
      <c r="R967" t="s">
        <v>8074</v>
      </c>
      <c r="S967" t="s">
        <v>8075</v>
      </c>
      <c r="T967" t="s">
        <v>8076</v>
      </c>
      <c r="U967" t="s">
        <v>8077</v>
      </c>
      <c r="V967" t="s">
        <v>8078</v>
      </c>
      <c r="W967" t="s">
        <v>8079</v>
      </c>
      <c r="X967" t="s">
        <v>8080</v>
      </c>
    </row>
    <row r="968" spans="1:47" x14ac:dyDescent="0.4">
      <c r="A968" t="s">
        <v>8081</v>
      </c>
      <c r="B968" t="s">
        <v>8082</v>
      </c>
      <c r="C968" t="s">
        <v>5006</v>
      </c>
      <c r="D968" t="s">
        <v>13100</v>
      </c>
      <c r="E968" s="4">
        <v>2640</v>
      </c>
      <c r="F968" s="18">
        <v>3195</v>
      </c>
      <c r="G968" s="18" t="str">
        <f t="shared" si="77"/>
        <v>less than 5000</v>
      </c>
      <c r="H968" s="1">
        <v>0.17</v>
      </c>
      <c r="I968" s="9">
        <v>0.17</v>
      </c>
      <c r="J968" s="1" t="e">
        <f>IF(#REF! &gt;= 0.5, "50% or More", "Less than 50%")</f>
        <v>#REF!</v>
      </c>
      <c r="K968" s="12">
        <v>4.5</v>
      </c>
      <c r="L968" s="12">
        <f t="shared" si="78"/>
        <v>-0.18876538462425274</v>
      </c>
      <c r="M968" s="4">
        <v>16146</v>
      </c>
      <c r="N968" s="4">
        <f t="shared" si="75"/>
        <v>72657</v>
      </c>
      <c r="O968" s="4" t="str">
        <f t="shared" si="79"/>
        <v>1,000 or more</v>
      </c>
      <c r="P968" s="4">
        <f t="shared" si="76"/>
        <v>51586470</v>
      </c>
      <c r="Q968" t="s">
        <v>8083</v>
      </c>
      <c r="R968" t="s">
        <v>8084</v>
      </c>
      <c r="S968" t="s">
        <v>8085</v>
      </c>
      <c r="T968" t="s">
        <v>8086</v>
      </c>
      <c r="U968" t="s">
        <v>8087</v>
      </c>
      <c r="V968" t="s">
        <v>8088</v>
      </c>
      <c r="W968" t="s">
        <v>8089</v>
      </c>
      <c r="X968" t="s">
        <v>8090</v>
      </c>
    </row>
    <row r="969" spans="1:47" x14ac:dyDescent="0.4">
      <c r="A969" t="s">
        <v>8091</v>
      </c>
      <c r="B969" t="s">
        <v>8092</v>
      </c>
      <c r="C969" t="s">
        <v>7286</v>
      </c>
      <c r="D969" t="s">
        <v>13112</v>
      </c>
      <c r="E969" s="4">
        <v>5299</v>
      </c>
      <c r="F969" s="18">
        <v>6355</v>
      </c>
      <c r="G969" s="18" t="str">
        <f t="shared" si="77"/>
        <v>5000 and above</v>
      </c>
      <c r="H969" s="1">
        <v>0.17</v>
      </c>
      <c r="I969" s="9">
        <v>0.17</v>
      </c>
      <c r="J969" s="1" t="e">
        <f>IF(#REF! &gt;= 0.5, "50% or More", "Less than 50%")</f>
        <v>#REF!</v>
      </c>
      <c r="K969" s="12">
        <v>3.9</v>
      </c>
      <c r="L969" s="12">
        <f t="shared" si="78"/>
        <v>-0.18594225212934767</v>
      </c>
      <c r="M969" s="4">
        <v>8280</v>
      </c>
      <c r="N969" s="4">
        <f t="shared" si="75"/>
        <v>32292</v>
      </c>
      <c r="O969" s="4" t="str">
        <f t="shared" si="79"/>
        <v>1,000 or more</v>
      </c>
      <c r="P969" s="4">
        <f t="shared" si="76"/>
        <v>52619400</v>
      </c>
      <c r="Q969" t="s">
        <v>8093</v>
      </c>
      <c r="R969" t="s">
        <v>8094</v>
      </c>
      <c r="S969" t="s">
        <v>8095</v>
      </c>
      <c r="T969" t="s">
        <v>8096</v>
      </c>
      <c r="U969" t="s">
        <v>8097</v>
      </c>
      <c r="V969" t="s">
        <v>8098</v>
      </c>
      <c r="W969" t="s">
        <v>8099</v>
      </c>
      <c r="X969" t="s">
        <v>8100</v>
      </c>
    </row>
    <row r="970" spans="1:47" x14ac:dyDescent="0.4">
      <c r="A970" t="s">
        <v>621</v>
      </c>
      <c r="B970" t="s">
        <v>622</v>
      </c>
      <c r="C970" t="s">
        <v>18</v>
      </c>
      <c r="D970" t="s">
        <v>13079</v>
      </c>
      <c r="E970" s="4">
        <v>263</v>
      </c>
      <c r="F970" s="18">
        <v>699</v>
      </c>
      <c r="G970" s="18" t="str">
        <f t="shared" si="77"/>
        <v>less than 1000</v>
      </c>
      <c r="H970" s="1">
        <v>0.62</v>
      </c>
      <c r="I970" s="9">
        <v>0.62</v>
      </c>
      <c r="J970" s="1" t="e">
        <f>IF(#REF! &gt;= 0.5, "50% or More", "Less than 50%")</f>
        <v>#REF!</v>
      </c>
      <c r="K970" s="12">
        <v>4.0999999999999996</v>
      </c>
      <c r="L970" s="12">
        <f t="shared" si="78"/>
        <v>-0.18745186077224815</v>
      </c>
      <c r="M970" s="4">
        <v>450</v>
      </c>
      <c r="N970" s="4">
        <f t="shared" si="75"/>
        <v>1844.9999999999998</v>
      </c>
      <c r="O970" s="4" t="str">
        <f t="shared" si="79"/>
        <v>less than 1,000</v>
      </c>
      <c r="P970" s="4">
        <f t="shared" si="76"/>
        <v>314550</v>
      </c>
      <c r="Q970" t="s">
        <v>623</v>
      </c>
      <c r="R970" t="s">
        <v>624</v>
      </c>
      <c r="S970" t="s">
        <v>625</v>
      </c>
      <c r="T970" t="s">
        <v>626</v>
      </c>
      <c r="U970" t="s">
        <v>627</v>
      </c>
      <c r="V970" t="s">
        <v>628</v>
      </c>
      <c r="W970" t="s">
        <v>629</v>
      </c>
      <c r="X970" t="s">
        <v>8101</v>
      </c>
    </row>
    <row r="971" spans="1:47" x14ac:dyDescent="0.4">
      <c r="A971" t="s">
        <v>8102</v>
      </c>
      <c r="B971" t="s">
        <v>8103</v>
      </c>
      <c r="C971" t="s">
        <v>7796</v>
      </c>
      <c r="D971" t="s">
        <v>13115</v>
      </c>
      <c r="E971" s="4">
        <v>1990</v>
      </c>
      <c r="F971" s="18">
        <v>2999</v>
      </c>
      <c r="G971" s="18" t="str">
        <f t="shared" si="77"/>
        <v>less than 5000</v>
      </c>
      <c r="H971" s="1">
        <v>0.34</v>
      </c>
      <c r="I971" s="9">
        <v>0.34</v>
      </c>
      <c r="J971" s="1" t="e">
        <f>IF(#REF! &gt;= 0.5, "50% or More", "Less than 50%")</f>
        <v>#REF!</v>
      </c>
      <c r="K971" s="12">
        <v>4.3</v>
      </c>
      <c r="L971" s="12">
        <f t="shared" si="78"/>
        <v>-0.18801090245332389</v>
      </c>
      <c r="M971" s="4">
        <v>14237</v>
      </c>
      <c r="N971" s="4">
        <f t="shared" si="75"/>
        <v>61219.1</v>
      </c>
      <c r="O971" s="4" t="str">
        <f t="shared" si="79"/>
        <v>1,000 or more</v>
      </c>
      <c r="P971" s="4">
        <f t="shared" si="76"/>
        <v>42696763</v>
      </c>
      <c r="Q971" t="s">
        <v>8104</v>
      </c>
      <c r="R971" t="s">
        <v>8105</v>
      </c>
      <c r="S971" t="s">
        <v>8106</v>
      </c>
      <c r="T971" t="s">
        <v>8107</v>
      </c>
      <c r="U971" t="s">
        <v>8108</v>
      </c>
      <c r="V971" t="s">
        <v>13062</v>
      </c>
      <c r="W971" t="s">
        <v>8109</v>
      </c>
      <c r="X971" t="s">
        <v>8110</v>
      </c>
    </row>
    <row r="972" spans="1:47" x14ac:dyDescent="0.4">
      <c r="A972" t="s">
        <v>8111</v>
      </c>
      <c r="B972" t="s">
        <v>8112</v>
      </c>
      <c r="C972" t="s">
        <v>8113</v>
      </c>
      <c r="D972" t="s">
        <v>13149</v>
      </c>
      <c r="E972" s="4">
        <v>1289</v>
      </c>
      <c r="F972" s="18">
        <v>1499</v>
      </c>
      <c r="G972" s="18" t="str">
        <f t="shared" si="77"/>
        <v>less than 5000</v>
      </c>
      <c r="H972" s="1">
        <v>0.14000000000000001</v>
      </c>
      <c r="I972" s="9">
        <v>0.14000000000000001</v>
      </c>
      <c r="J972" s="1" t="e">
        <f>IF(#REF! &gt;= 0.5, "50% or More", "Less than 50%")</f>
        <v>#REF!</v>
      </c>
      <c r="K972" s="12">
        <v>4.5</v>
      </c>
      <c r="L972" s="12">
        <f t="shared" si="78"/>
        <v>-0.18756823552473864</v>
      </c>
      <c r="M972" s="4">
        <v>20668</v>
      </c>
      <c r="N972" s="4">
        <f t="shared" si="75"/>
        <v>93006</v>
      </c>
      <c r="O972" s="4" t="str">
        <f t="shared" si="79"/>
        <v>1,000 or more</v>
      </c>
      <c r="P972" s="4">
        <f t="shared" si="76"/>
        <v>30981332</v>
      </c>
      <c r="Q972" t="s">
        <v>8114</v>
      </c>
      <c r="R972" t="s">
        <v>8115</v>
      </c>
      <c r="S972" t="s">
        <v>8116</v>
      </c>
      <c r="T972" t="s">
        <v>8117</v>
      </c>
      <c r="U972" t="s">
        <v>8118</v>
      </c>
      <c r="V972" t="s">
        <v>8119</v>
      </c>
      <c r="W972" t="s">
        <v>8120</v>
      </c>
      <c r="X972" t="s">
        <v>8121</v>
      </c>
    </row>
    <row r="973" spans="1:47" x14ac:dyDescent="0.4">
      <c r="A973" t="s">
        <v>8122</v>
      </c>
      <c r="B973" t="s">
        <v>8123</v>
      </c>
      <c r="C973" t="s">
        <v>6273</v>
      </c>
      <c r="D973" t="s">
        <v>13103</v>
      </c>
      <c r="E973" s="4">
        <v>165</v>
      </c>
      <c r="F973" s="18">
        <v>165</v>
      </c>
      <c r="G973" s="18" t="str">
        <f t="shared" si="77"/>
        <v>less than 500</v>
      </c>
      <c r="H973" s="1">
        <v>0</v>
      </c>
      <c r="I973" s="9">
        <v>0</v>
      </c>
      <c r="J973" s="1" t="e">
        <f>IF(#REF! &gt;= 0.5, "50% or More", "Less than 50%")</f>
        <v>#REF!</v>
      </c>
      <c r="K973" s="12">
        <v>4.5</v>
      </c>
      <c r="L973" s="12">
        <f t="shared" si="78"/>
        <v>-0.18434612273612799</v>
      </c>
      <c r="M973" s="4">
        <v>1674</v>
      </c>
      <c r="N973" s="4">
        <f t="shared" si="75"/>
        <v>7533</v>
      </c>
      <c r="O973" s="4" t="str">
        <f t="shared" si="79"/>
        <v>1,000 or more</v>
      </c>
      <c r="P973" s="4">
        <f t="shared" si="76"/>
        <v>276210</v>
      </c>
      <c r="Q973" t="s">
        <v>8124</v>
      </c>
      <c r="R973" t="s">
        <v>8125</v>
      </c>
      <c r="S973" t="s">
        <v>8126</v>
      </c>
      <c r="T973" t="s">
        <v>8127</v>
      </c>
      <c r="U973" t="s">
        <v>8128</v>
      </c>
      <c r="V973" t="s">
        <v>8129</v>
      </c>
      <c r="W973" t="s">
        <v>8130</v>
      </c>
      <c r="X973" t="s">
        <v>8131</v>
      </c>
      <c r="AM973" t="s">
        <v>13121</v>
      </c>
      <c r="AN973" t="s">
        <v>13132</v>
      </c>
      <c r="AU973" t="s">
        <v>13132</v>
      </c>
    </row>
    <row r="974" spans="1:47" x14ac:dyDescent="0.4">
      <c r="A974" t="s">
        <v>8132</v>
      </c>
      <c r="B974" t="s">
        <v>8133</v>
      </c>
      <c r="C974" t="s">
        <v>6908</v>
      </c>
      <c r="D974" t="s">
        <v>13098</v>
      </c>
      <c r="E974" s="4">
        <v>1699</v>
      </c>
      <c r="F974" s="18">
        <v>3499</v>
      </c>
      <c r="G974" s="18" t="str">
        <f t="shared" si="77"/>
        <v>less than 5000</v>
      </c>
      <c r="H974" s="1">
        <v>0.51</v>
      </c>
      <c r="I974" s="9">
        <v>0.51</v>
      </c>
      <c r="J974" s="1" t="e">
        <f>IF(#REF! &gt;= 0.5, "50% or More", "Less than 50%")</f>
        <v>#REF!</v>
      </c>
      <c r="K974" s="12">
        <v>3.6</v>
      </c>
      <c r="L974" s="12">
        <f t="shared" si="78"/>
        <v>-0.17951392405101801</v>
      </c>
      <c r="M974" s="4">
        <v>7689</v>
      </c>
      <c r="N974" s="4">
        <f t="shared" si="75"/>
        <v>27680.400000000001</v>
      </c>
      <c r="O974" s="4" t="str">
        <f t="shared" si="79"/>
        <v>1,000 or more</v>
      </c>
      <c r="P974" s="4">
        <f t="shared" si="76"/>
        <v>26903811</v>
      </c>
      <c r="Q974" t="s">
        <v>8134</v>
      </c>
      <c r="R974" t="s">
        <v>8135</v>
      </c>
      <c r="S974" t="s">
        <v>8136</v>
      </c>
      <c r="T974" t="s">
        <v>8137</v>
      </c>
      <c r="U974" t="s">
        <v>8138</v>
      </c>
      <c r="V974" t="s">
        <v>8139</v>
      </c>
      <c r="W974" t="s">
        <v>8140</v>
      </c>
      <c r="X974" t="s">
        <v>8141</v>
      </c>
    </row>
    <row r="975" spans="1:47" x14ac:dyDescent="0.4">
      <c r="A975" t="s">
        <v>8142</v>
      </c>
      <c r="B975" t="s">
        <v>8143</v>
      </c>
      <c r="C975" t="s">
        <v>5904</v>
      </c>
      <c r="D975" t="s">
        <v>13126</v>
      </c>
      <c r="E975" s="4">
        <v>2299</v>
      </c>
      <c r="F975" s="18">
        <v>7500</v>
      </c>
      <c r="G975" s="18" t="str">
        <f t="shared" si="77"/>
        <v>5000 and above</v>
      </c>
      <c r="H975" s="1">
        <v>0.69</v>
      </c>
      <c r="I975" s="9">
        <v>0.69</v>
      </c>
      <c r="J975" s="1" t="e">
        <f>IF(#REF! &gt;= 0.5, "50% or More", "Less than 50%")</f>
        <v>#REF!</v>
      </c>
      <c r="K975" s="12">
        <v>4.0999999999999996</v>
      </c>
      <c r="L975" s="12">
        <f t="shared" si="78"/>
        <v>-0.17849069298247883</v>
      </c>
      <c r="M975" s="4">
        <v>5554</v>
      </c>
      <c r="N975" s="4">
        <f t="shared" si="75"/>
        <v>22771.399999999998</v>
      </c>
      <c r="O975" s="4" t="str">
        <f t="shared" si="79"/>
        <v>1,000 or more</v>
      </c>
      <c r="P975" s="4">
        <f t="shared" si="76"/>
        <v>41655000</v>
      </c>
      <c r="Q975" t="s">
        <v>8144</v>
      </c>
      <c r="R975" t="s">
        <v>8145</v>
      </c>
      <c r="S975" t="s">
        <v>8146</v>
      </c>
      <c r="T975" t="s">
        <v>8147</v>
      </c>
      <c r="U975" t="s">
        <v>8148</v>
      </c>
      <c r="V975" t="s">
        <v>8149</v>
      </c>
      <c r="W975" t="s">
        <v>8150</v>
      </c>
      <c r="X975" t="s">
        <v>8151</v>
      </c>
    </row>
    <row r="976" spans="1:47" x14ac:dyDescent="0.4">
      <c r="A976" t="s">
        <v>652</v>
      </c>
      <c r="B976" t="s">
        <v>653</v>
      </c>
      <c r="C976" t="s">
        <v>18</v>
      </c>
      <c r="D976" t="s">
        <v>13079</v>
      </c>
      <c r="E976" s="4">
        <v>219</v>
      </c>
      <c r="F976" s="18">
        <v>700</v>
      </c>
      <c r="G976" s="18" t="str">
        <f t="shared" si="77"/>
        <v>less than 1000</v>
      </c>
      <c r="H976" s="1">
        <v>0.69</v>
      </c>
      <c r="I976" s="9">
        <v>0.69</v>
      </c>
      <c r="J976" s="1" t="e">
        <f>IF(#REF! &gt;= 0.5, "50% or More", "Less than 50%")</f>
        <v>#REF!</v>
      </c>
      <c r="K976" s="12">
        <v>4.3</v>
      </c>
      <c r="L976" s="12">
        <f t="shared" si="78"/>
        <v>-0.17934236203701426</v>
      </c>
      <c r="M976" s="4">
        <v>20053</v>
      </c>
      <c r="N976" s="4">
        <f t="shared" si="75"/>
        <v>86227.9</v>
      </c>
      <c r="O976" s="4" t="str">
        <f t="shared" si="79"/>
        <v>1,000 or more</v>
      </c>
      <c r="P976" s="4">
        <f t="shared" si="76"/>
        <v>14037100</v>
      </c>
      <c r="Q976" t="s">
        <v>654</v>
      </c>
      <c r="R976" t="s">
        <v>655</v>
      </c>
      <c r="S976" t="s">
        <v>656</v>
      </c>
      <c r="T976" t="s">
        <v>657</v>
      </c>
      <c r="U976" t="s">
        <v>658</v>
      </c>
      <c r="V976" t="s">
        <v>659</v>
      </c>
      <c r="W976" t="s">
        <v>660</v>
      </c>
      <c r="X976" t="s">
        <v>8152</v>
      </c>
    </row>
    <row r="977" spans="1:39" x14ac:dyDescent="0.4">
      <c r="A977" t="s">
        <v>8153</v>
      </c>
      <c r="B977" t="s">
        <v>8154</v>
      </c>
      <c r="C977" t="s">
        <v>5829</v>
      </c>
      <c r="D977" t="s">
        <v>13125</v>
      </c>
      <c r="E977" s="4">
        <v>39</v>
      </c>
      <c r="F977" s="18">
        <v>39</v>
      </c>
      <c r="G977" s="18" t="str">
        <f t="shared" si="77"/>
        <v>less than 500</v>
      </c>
      <c r="H977" s="1">
        <v>0</v>
      </c>
      <c r="I977" s="9">
        <v>0</v>
      </c>
      <c r="J977" s="1" t="e">
        <f>IF(#REF! &gt;= 0.5, "50% or More", "Less than 50%")</f>
        <v>#REF!</v>
      </c>
      <c r="K977" s="12">
        <v>3.8</v>
      </c>
      <c r="L977" s="12">
        <f t="shared" si="78"/>
        <v>-0.18212614678771502</v>
      </c>
      <c r="M977" s="4">
        <v>3344</v>
      </c>
      <c r="N977" s="4">
        <f t="shared" si="75"/>
        <v>12707.199999999999</v>
      </c>
      <c r="O977" s="4" t="str">
        <f t="shared" si="79"/>
        <v>1,000 or more</v>
      </c>
      <c r="P977" s="4">
        <f t="shared" si="76"/>
        <v>130416</v>
      </c>
      <c r="Q977" t="s">
        <v>8155</v>
      </c>
      <c r="R977" t="s">
        <v>8156</v>
      </c>
      <c r="S977" t="s">
        <v>8157</v>
      </c>
      <c r="T977" t="s">
        <v>8158</v>
      </c>
      <c r="U977" t="s">
        <v>8159</v>
      </c>
      <c r="V977" t="s">
        <v>8160</v>
      </c>
      <c r="W977" t="s">
        <v>8161</v>
      </c>
      <c r="X977" t="s">
        <v>8162</v>
      </c>
    </row>
    <row r="978" spans="1:39" x14ac:dyDescent="0.4">
      <c r="A978" t="s">
        <v>8163</v>
      </c>
      <c r="B978" t="s">
        <v>8164</v>
      </c>
      <c r="C978" t="s">
        <v>8165</v>
      </c>
      <c r="D978" t="s">
        <v>13078</v>
      </c>
      <c r="E978" s="4">
        <v>26999</v>
      </c>
      <c r="F978" s="18">
        <v>37999</v>
      </c>
      <c r="G978" s="18" t="str">
        <f t="shared" si="77"/>
        <v>5000 and above</v>
      </c>
      <c r="H978" s="1">
        <v>0.28999999999999998</v>
      </c>
      <c r="I978" s="9">
        <v>0.28999999999999998</v>
      </c>
      <c r="J978" s="1" t="e">
        <f>IF(#REF! &gt;= 0.5, "50% or More", "Less than 50%")</f>
        <v>#REF!</v>
      </c>
      <c r="K978" s="12">
        <v>4.5999999999999996</v>
      </c>
      <c r="L978" s="12">
        <f t="shared" si="78"/>
        <v>-0.18649674808091293</v>
      </c>
      <c r="M978" s="4">
        <v>2886</v>
      </c>
      <c r="N978" s="4">
        <f t="shared" si="75"/>
        <v>13275.599999999999</v>
      </c>
      <c r="O978" s="4" t="str">
        <f t="shared" si="79"/>
        <v>1,000 or more</v>
      </c>
      <c r="P978" s="4">
        <f t="shared" si="76"/>
        <v>109665114</v>
      </c>
      <c r="Q978" t="s">
        <v>8166</v>
      </c>
      <c r="R978" t="s">
        <v>8167</v>
      </c>
      <c r="S978" t="s">
        <v>8168</v>
      </c>
      <c r="T978" t="s">
        <v>8169</v>
      </c>
      <c r="U978" t="s">
        <v>8170</v>
      </c>
      <c r="V978" t="s">
        <v>8171</v>
      </c>
      <c r="W978" t="s">
        <v>8172</v>
      </c>
      <c r="X978" t="s">
        <v>8173</v>
      </c>
    </row>
    <row r="979" spans="1:39" x14ac:dyDescent="0.4">
      <c r="A979" t="s">
        <v>8174</v>
      </c>
      <c r="B979" t="s">
        <v>8175</v>
      </c>
      <c r="C979" t="s">
        <v>3066</v>
      </c>
      <c r="D979" t="s">
        <v>13096</v>
      </c>
      <c r="E979" s="4">
        <v>1490</v>
      </c>
      <c r="F979" s="18">
        <v>1990</v>
      </c>
      <c r="G979" s="18" t="str">
        <f t="shared" si="77"/>
        <v>less than 5000</v>
      </c>
      <c r="H979" s="1">
        <v>0.25</v>
      </c>
      <c r="I979" s="9">
        <v>0.25</v>
      </c>
      <c r="J979" s="1" t="e">
        <f>IF(#REF! &gt;= 0.5, "50% or More", "Less than 50%")</f>
        <v>#REF!</v>
      </c>
      <c r="K979" s="12">
        <v>4.0999999999999996</v>
      </c>
      <c r="L979" s="12">
        <f t="shared" si="78"/>
        <v>-0.18487332399876955</v>
      </c>
      <c r="M979" s="4">
        <v>98250</v>
      </c>
      <c r="N979" s="4">
        <f t="shared" si="75"/>
        <v>402824.99999999994</v>
      </c>
      <c r="O979" s="4" t="str">
        <f t="shared" si="79"/>
        <v>1,000 or more</v>
      </c>
      <c r="P979" s="4">
        <f t="shared" si="76"/>
        <v>195517500</v>
      </c>
      <c r="Q979" t="s">
        <v>8176</v>
      </c>
      <c r="R979" t="s">
        <v>8177</v>
      </c>
      <c r="S979" t="s">
        <v>8178</v>
      </c>
      <c r="T979" t="s">
        <v>8179</v>
      </c>
      <c r="U979" t="s">
        <v>8180</v>
      </c>
      <c r="V979" t="s">
        <v>8181</v>
      </c>
      <c r="W979" t="s">
        <v>8182</v>
      </c>
      <c r="X979" t="s">
        <v>8183</v>
      </c>
    </row>
    <row r="980" spans="1:39" x14ac:dyDescent="0.4">
      <c r="A980" t="s">
        <v>8184</v>
      </c>
      <c r="B980" t="s">
        <v>8185</v>
      </c>
      <c r="C980" t="s">
        <v>4876</v>
      </c>
      <c r="D980" t="s">
        <v>13098</v>
      </c>
      <c r="E980" s="4">
        <v>398</v>
      </c>
      <c r="F980" s="18">
        <v>1949</v>
      </c>
      <c r="G980" s="18" t="str">
        <f t="shared" si="77"/>
        <v>less than 5000</v>
      </c>
      <c r="H980" s="1">
        <v>0.8</v>
      </c>
      <c r="I980" s="9">
        <v>0.8</v>
      </c>
      <c r="J980" s="1" t="e">
        <f>IF(#REF! &gt;= 0.5, "50% or More", "Less than 50%")</f>
        <v>#REF!</v>
      </c>
      <c r="K980" s="12">
        <v>4</v>
      </c>
      <c r="L980" s="12">
        <f t="shared" si="78"/>
        <v>-0.18473665810752699</v>
      </c>
      <c r="M980" s="4">
        <v>75</v>
      </c>
      <c r="N980" s="4">
        <f t="shared" si="75"/>
        <v>300</v>
      </c>
      <c r="O980" s="4" t="str">
        <f t="shared" si="79"/>
        <v>less than 1,000</v>
      </c>
      <c r="P980" s="4">
        <f t="shared" si="76"/>
        <v>146175</v>
      </c>
      <c r="Q980" t="s">
        <v>8186</v>
      </c>
      <c r="R980" t="s">
        <v>8187</v>
      </c>
      <c r="S980" t="s">
        <v>8188</v>
      </c>
      <c r="T980" t="s">
        <v>8189</v>
      </c>
      <c r="U980" t="s">
        <v>8190</v>
      </c>
      <c r="V980" t="s">
        <v>8191</v>
      </c>
      <c r="W980" t="s">
        <v>8192</v>
      </c>
      <c r="X980" t="s">
        <v>8193</v>
      </c>
    </row>
    <row r="981" spans="1:39" x14ac:dyDescent="0.4">
      <c r="A981" t="s">
        <v>662</v>
      </c>
      <c r="B981" t="s">
        <v>663</v>
      </c>
      <c r="C981" t="s">
        <v>18</v>
      </c>
      <c r="D981" t="s">
        <v>13079</v>
      </c>
      <c r="E981" s="4">
        <v>349</v>
      </c>
      <c r="F981" s="18">
        <v>899</v>
      </c>
      <c r="G981" s="18" t="str">
        <f t="shared" si="77"/>
        <v>less than 1000</v>
      </c>
      <c r="H981" s="1">
        <v>0.61</v>
      </c>
      <c r="I981" s="9">
        <v>0.61</v>
      </c>
      <c r="J981" s="1" t="e">
        <f>IF(#REF! &gt;= 0.5, "50% or More", "Less than 50%")</f>
        <v>#REF!</v>
      </c>
      <c r="K981" s="12">
        <v>4.5</v>
      </c>
      <c r="L981" s="12">
        <f t="shared" si="78"/>
        <v>-0.18492406793628693</v>
      </c>
      <c r="M981" s="4">
        <v>149</v>
      </c>
      <c r="N981" s="4">
        <f t="shared" si="75"/>
        <v>670.5</v>
      </c>
      <c r="O981" s="4" t="str">
        <f t="shared" si="79"/>
        <v>less than 1,000</v>
      </c>
      <c r="P981" s="4">
        <f t="shared" si="76"/>
        <v>133951</v>
      </c>
      <c r="Q981" t="s">
        <v>664</v>
      </c>
      <c r="R981" t="s">
        <v>665</v>
      </c>
      <c r="S981" t="s">
        <v>666</v>
      </c>
      <c r="T981" t="s">
        <v>667</v>
      </c>
      <c r="U981" t="s">
        <v>668</v>
      </c>
      <c r="V981" t="s">
        <v>8194</v>
      </c>
      <c r="W981" t="s">
        <v>8195</v>
      </c>
      <c r="X981" t="s">
        <v>8196</v>
      </c>
    </row>
    <row r="982" spans="1:39" x14ac:dyDescent="0.4">
      <c r="A982" t="s">
        <v>8197</v>
      </c>
      <c r="B982" t="s">
        <v>8198</v>
      </c>
      <c r="C982" t="s">
        <v>6908</v>
      </c>
      <c r="D982" t="s">
        <v>13098</v>
      </c>
      <c r="E982" s="4">
        <v>770</v>
      </c>
      <c r="F982" s="18">
        <v>1547</v>
      </c>
      <c r="G982" s="18" t="str">
        <f t="shared" si="77"/>
        <v>less than 5000</v>
      </c>
      <c r="H982" s="1">
        <v>0.5</v>
      </c>
      <c r="I982" s="9">
        <v>0.5</v>
      </c>
      <c r="J982" s="1" t="e">
        <f>IF(#REF! &gt;= 0.5, "50% or More", "Less than 50%")</f>
        <v>#REF!</v>
      </c>
      <c r="K982" s="12">
        <v>4.3</v>
      </c>
      <c r="L982" s="12">
        <f t="shared" si="78"/>
        <v>-0.18847402985315112</v>
      </c>
      <c r="M982" s="4">
        <v>2585</v>
      </c>
      <c r="N982" s="4">
        <f t="shared" si="75"/>
        <v>11115.5</v>
      </c>
      <c r="O982" s="4" t="str">
        <f t="shared" si="79"/>
        <v>1,000 or more</v>
      </c>
      <c r="P982" s="4">
        <f t="shared" si="76"/>
        <v>3998995</v>
      </c>
      <c r="Q982" t="s">
        <v>8199</v>
      </c>
      <c r="R982" t="s">
        <v>8200</v>
      </c>
      <c r="S982" t="s">
        <v>8201</v>
      </c>
      <c r="T982" t="s">
        <v>8202</v>
      </c>
      <c r="U982" t="s">
        <v>8203</v>
      </c>
      <c r="V982" t="s">
        <v>8204</v>
      </c>
      <c r="W982" t="s">
        <v>8205</v>
      </c>
      <c r="X982" t="s">
        <v>8206</v>
      </c>
    </row>
    <row r="983" spans="1:39" x14ac:dyDescent="0.4">
      <c r="A983" t="s">
        <v>8207</v>
      </c>
      <c r="B983" t="s">
        <v>8208</v>
      </c>
      <c r="C983" t="s">
        <v>3495</v>
      </c>
      <c r="D983" t="s">
        <v>13093</v>
      </c>
      <c r="E983" s="4">
        <v>279</v>
      </c>
      <c r="F983" s="18">
        <v>1299</v>
      </c>
      <c r="G983" s="18" t="str">
        <f t="shared" si="77"/>
        <v>less than 5000</v>
      </c>
      <c r="H983" s="1">
        <v>0.79</v>
      </c>
      <c r="I983" s="9">
        <v>0.79</v>
      </c>
      <c r="J983" s="1" t="e">
        <f>IF(#REF! &gt;= 0.5, "50% or More", "Less than 50%")</f>
        <v>#REF!</v>
      </c>
      <c r="K983" s="12">
        <v>4</v>
      </c>
      <c r="L983" s="12">
        <f t="shared" si="78"/>
        <v>-0.18937333567640208</v>
      </c>
      <c r="M983" s="4">
        <v>5072</v>
      </c>
      <c r="N983" s="4">
        <f t="shared" si="75"/>
        <v>20288</v>
      </c>
      <c r="O983" s="4" t="str">
        <f t="shared" si="79"/>
        <v>1,000 or more</v>
      </c>
      <c r="P983" s="4">
        <f t="shared" si="76"/>
        <v>6588528</v>
      </c>
      <c r="Q983" t="s">
        <v>8209</v>
      </c>
      <c r="R983" t="s">
        <v>8210</v>
      </c>
      <c r="S983" t="s">
        <v>8211</v>
      </c>
      <c r="T983" t="s">
        <v>8212</v>
      </c>
      <c r="U983" t="s">
        <v>8213</v>
      </c>
      <c r="V983" t="s">
        <v>8214</v>
      </c>
      <c r="W983" t="s">
        <v>8215</v>
      </c>
      <c r="X983" t="s">
        <v>8216</v>
      </c>
    </row>
    <row r="984" spans="1:39" x14ac:dyDescent="0.4">
      <c r="A984" t="s">
        <v>8217</v>
      </c>
      <c r="B984" t="s">
        <v>8218</v>
      </c>
      <c r="C984" t="s">
        <v>8219</v>
      </c>
      <c r="D984" t="s">
        <v>13150</v>
      </c>
      <c r="E984" s="4">
        <v>249</v>
      </c>
      <c r="F984" s="18">
        <v>599</v>
      </c>
      <c r="G984" s="18" t="str">
        <f t="shared" si="77"/>
        <v>less than 1000</v>
      </c>
      <c r="H984" s="1">
        <v>0.57999999999999996</v>
      </c>
      <c r="I984" s="9">
        <v>0.57999999999999996</v>
      </c>
      <c r="J984" s="1" t="e">
        <f>IF(#REF! &gt;= 0.5, "50% or More", "Less than 50%")</f>
        <v>#REF!</v>
      </c>
      <c r="K984" s="12">
        <v>4.5</v>
      </c>
      <c r="L984" s="12">
        <f t="shared" si="78"/>
        <v>-0.18957931727713115</v>
      </c>
      <c r="M984" s="4">
        <v>5985</v>
      </c>
      <c r="N984" s="4">
        <f t="shared" si="75"/>
        <v>26932.5</v>
      </c>
      <c r="O984" s="4" t="str">
        <f t="shared" si="79"/>
        <v>1,000 or more</v>
      </c>
      <c r="P984" s="4">
        <f t="shared" si="76"/>
        <v>3585015</v>
      </c>
      <c r="Q984" t="s">
        <v>8220</v>
      </c>
      <c r="R984" t="s">
        <v>8221</v>
      </c>
      <c r="S984" t="s">
        <v>8222</v>
      </c>
      <c r="T984" t="s">
        <v>8223</v>
      </c>
      <c r="U984" t="s">
        <v>8224</v>
      </c>
      <c r="V984" t="s">
        <v>8225</v>
      </c>
      <c r="W984" t="s">
        <v>8226</v>
      </c>
      <c r="X984" t="s">
        <v>8227</v>
      </c>
    </row>
    <row r="985" spans="1:39" x14ac:dyDescent="0.4">
      <c r="A985" t="s">
        <v>687</v>
      </c>
      <c r="B985" t="s">
        <v>688</v>
      </c>
      <c r="C985" t="s">
        <v>18</v>
      </c>
      <c r="D985" t="s">
        <v>13079</v>
      </c>
      <c r="E985" s="4">
        <v>115</v>
      </c>
      <c r="F985" s="18">
        <v>499</v>
      </c>
      <c r="G985" s="18" t="str">
        <f t="shared" si="77"/>
        <v>less than 500</v>
      </c>
      <c r="H985" s="1">
        <v>0.77</v>
      </c>
      <c r="I985" s="9">
        <v>0.77</v>
      </c>
      <c r="J985" s="1" t="e">
        <f>IF(#REF! &gt;= 0.5, "50% or More", "Less than 50%")</f>
        <v>#REF!</v>
      </c>
      <c r="K985" s="12">
        <v>4</v>
      </c>
      <c r="L985" s="12">
        <f t="shared" si="78"/>
        <v>-0.19268725840863171</v>
      </c>
      <c r="M985" s="4">
        <v>7732</v>
      </c>
      <c r="N985" s="4">
        <f t="shared" si="75"/>
        <v>30928</v>
      </c>
      <c r="O985" s="4" t="str">
        <f t="shared" si="79"/>
        <v>1,000 or more</v>
      </c>
      <c r="P985" s="4">
        <f t="shared" si="76"/>
        <v>3858268</v>
      </c>
      <c r="Q985" t="s">
        <v>689</v>
      </c>
      <c r="R985" t="s">
        <v>690</v>
      </c>
      <c r="S985" t="s">
        <v>691</v>
      </c>
      <c r="T985" t="s">
        <v>692</v>
      </c>
      <c r="U985" t="s">
        <v>693</v>
      </c>
      <c r="V985" t="s">
        <v>694</v>
      </c>
      <c r="W985" t="s">
        <v>695</v>
      </c>
      <c r="X985" t="s">
        <v>8228</v>
      </c>
    </row>
    <row r="986" spans="1:39" x14ac:dyDescent="0.4">
      <c r="A986" t="s">
        <v>8229</v>
      </c>
      <c r="B986" t="s">
        <v>8230</v>
      </c>
      <c r="C986" t="s">
        <v>8231</v>
      </c>
      <c r="D986" t="s">
        <v>13116</v>
      </c>
      <c r="E986" s="4">
        <v>230</v>
      </c>
      <c r="F986" s="18">
        <v>230</v>
      </c>
      <c r="G986" s="18" t="str">
        <f t="shared" si="77"/>
        <v>less than 500</v>
      </c>
      <c r="H986" s="1">
        <v>0</v>
      </c>
      <c r="I986" s="9">
        <v>0</v>
      </c>
      <c r="J986" s="1" t="e">
        <f>IF(#REF! &gt;= 0.5, "50% or More", "Less than 50%")</f>
        <v>#REF!</v>
      </c>
      <c r="K986" s="12">
        <v>4.5</v>
      </c>
      <c r="L986" s="12">
        <f t="shared" si="78"/>
        <v>-0.19287151679585443</v>
      </c>
      <c r="M986" s="4">
        <v>9427</v>
      </c>
      <c r="N986" s="4">
        <f t="shared" si="75"/>
        <v>42421.5</v>
      </c>
      <c r="O986" s="4" t="str">
        <f t="shared" si="79"/>
        <v>1,000 or more</v>
      </c>
      <c r="P986" s="4">
        <f t="shared" si="76"/>
        <v>2168210</v>
      </c>
      <c r="Q986" t="s">
        <v>8232</v>
      </c>
      <c r="R986" t="s">
        <v>8233</v>
      </c>
      <c r="S986" t="s">
        <v>8234</v>
      </c>
      <c r="T986" t="s">
        <v>8235</v>
      </c>
      <c r="U986" t="s">
        <v>8236</v>
      </c>
      <c r="V986" t="s">
        <v>8237</v>
      </c>
      <c r="W986" t="s">
        <v>8238</v>
      </c>
      <c r="X986" t="s">
        <v>8239</v>
      </c>
    </row>
    <row r="987" spans="1:39" x14ac:dyDescent="0.4">
      <c r="A987" t="s">
        <v>697</v>
      </c>
      <c r="B987" t="s">
        <v>698</v>
      </c>
      <c r="C987" t="s">
        <v>18</v>
      </c>
      <c r="D987" t="s">
        <v>13079</v>
      </c>
      <c r="E987" s="4">
        <v>399</v>
      </c>
      <c r="F987" s="18">
        <v>999</v>
      </c>
      <c r="G987" s="18" t="str">
        <f t="shared" si="77"/>
        <v>less than 1000</v>
      </c>
      <c r="H987" s="1">
        <v>0.6</v>
      </c>
      <c r="I987" s="9">
        <v>0.6</v>
      </c>
      <c r="J987" s="1" t="e">
        <f>IF(#REF! &gt;= 0.5, "50% or More", "Less than 50%")</f>
        <v>#REF!</v>
      </c>
      <c r="K987" s="12">
        <v>4.0999999999999996</v>
      </c>
      <c r="L987" s="12">
        <f t="shared" si="78"/>
        <v>-0.18788012094033457</v>
      </c>
      <c r="M987" s="4">
        <v>1780</v>
      </c>
      <c r="N987" s="4">
        <f t="shared" si="75"/>
        <v>7297.9999999999991</v>
      </c>
      <c r="O987" s="4" t="str">
        <f t="shared" si="79"/>
        <v>1,000 or more</v>
      </c>
      <c r="P987" s="4">
        <f t="shared" si="76"/>
        <v>1778220</v>
      </c>
      <c r="Q987" t="s">
        <v>699</v>
      </c>
      <c r="R987" t="s">
        <v>700</v>
      </c>
      <c r="S987" t="s">
        <v>701</v>
      </c>
      <c r="T987" t="s">
        <v>702</v>
      </c>
      <c r="U987" t="s">
        <v>703</v>
      </c>
      <c r="V987" t="s">
        <v>704</v>
      </c>
      <c r="W987" t="s">
        <v>705</v>
      </c>
      <c r="X987" t="s">
        <v>8240</v>
      </c>
    </row>
    <row r="988" spans="1:39" x14ac:dyDescent="0.4">
      <c r="A988" t="s">
        <v>8241</v>
      </c>
      <c r="B988" t="s">
        <v>8242</v>
      </c>
      <c r="C988" t="s">
        <v>5336</v>
      </c>
      <c r="D988" t="s">
        <v>13115</v>
      </c>
      <c r="E988" s="4">
        <v>599</v>
      </c>
      <c r="F988" s="18">
        <v>700</v>
      </c>
      <c r="G988" s="18" t="str">
        <f t="shared" si="77"/>
        <v>less than 1000</v>
      </c>
      <c r="H988" s="1">
        <v>0.14000000000000001</v>
      </c>
      <c r="I988" s="9">
        <v>0.14000000000000001</v>
      </c>
      <c r="J988" s="1" t="e">
        <f>IF(#REF! &gt;= 0.5, "50% or More", "Less than 50%")</f>
        <v>#REF!</v>
      </c>
      <c r="K988" s="12">
        <v>4.3</v>
      </c>
      <c r="L988" s="12">
        <f t="shared" si="78"/>
        <v>-0.18844203362366826</v>
      </c>
      <c r="M988" s="4">
        <v>2301</v>
      </c>
      <c r="N988" s="4">
        <f t="shared" si="75"/>
        <v>9894.2999999999993</v>
      </c>
      <c r="O988" s="4" t="str">
        <f t="shared" si="79"/>
        <v>1,000 or more</v>
      </c>
      <c r="P988" s="4">
        <f t="shared" si="76"/>
        <v>1610700</v>
      </c>
      <c r="Q988" t="s">
        <v>8243</v>
      </c>
      <c r="R988" t="s">
        <v>8244</v>
      </c>
      <c r="S988" t="s">
        <v>8245</v>
      </c>
      <c r="T988" t="s">
        <v>8246</v>
      </c>
      <c r="U988" t="s">
        <v>8247</v>
      </c>
      <c r="V988" t="s">
        <v>8248</v>
      </c>
      <c r="W988" t="s">
        <v>8249</v>
      </c>
      <c r="X988" t="s">
        <v>8250</v>
      </c>
    </row>
    <row r="989" spans="1:39" x14ac:dyDescent="0.4">
      <c r="A989" t="s">
        <v>8251</v>
      </c>
      <c r="B989" t="s">
        <v>8252</v>
      </c>
      <c r="C989" t="s">
        <v>8253</v>
      </c>
      <c r="D989" t="s">
        <v>13112</v>
      </c>
      <c r="E989" s="4">
        <v>598</v>
      </c>
      <c r="F989" s="18">
        <v>1150</v>
      </c>
      <c r="G989" s="18" t="str">
        <f t="shared" si="77"/>
        <v>less than 5000</v>
      </c>
      <c r="H989" s="1">
        <v>0.48</v>
      </c>
      <c r="I989" s="9">
        <v>0.48</v>
      </c>
      <c r="J989" s="1" t="e">
        <f>IF(#REF! &gt;= 0.5, "50% or More", "Less than 50%")</f>
        <v>#REF!</v>
      </c>
      <c r="K989" s="12">
        <v>4.0999999999999996</v>
      </c>
      <c r="L989" s="12">
        <f t="shared" si="78"/>
        <v>-0.18661223202742613</v>
      </c>
      <c r="M989" s="4">
        <v>2535</v>
      </c>
      <c r="N989" s="4">
        <f t="shared" si="75"/>
        <v>10393.5</v>
      </c>
      <c r="O989" s="4" t="str">
        <f t="shared" si="79"/>
        <v>1,000 or more</v>
      </c>
      <c r="P989" s="4">
        <f t="shared" si="76"/>
        <v>2915250</v>
      </c>
      <c r="Q989" t="s">
        <v>8254</v>
      </c>
      <c r="R989" t="s">
        <v>8255</v>
      </c>
      <c r="S989" t="s">
        <v>8256</v>
      </c>
      <c r="T989" t="s">
        <v>8257</v>
      </c>
      <c r="U989" t="s">
        <v>8258</v>
      </c>
      <c r="V989" t="s">
        <v>8259</v>
      </c>
      <c r="W989" t="s">
        <v>8260</v>
      </c>
      <c r="X989" t="s">
        <v>8261</v>
      </c>
      <c r="AM989" t="s">
        <v>13151</v>
      </c>
    </row>
    <row r="990" spans="1:39" x14ac:dyDescent="0.4">
      <c r="A990" t="s">
        <v>8262</v>
      </c>
      <c r="B990" t="s">
        <v>8263</v>
      </c>
      <c r="C990" t="s">
        <v>5996</v>
      </c>
      <c r="D990" t="s">
        <v>13127</v>
      </c>
      <c r="E990" s="4">
        <v>399</v>
      </c>
      <c r="F990" s="18">
        <v>1499</v>
      </c>
      <c r="G990" s="18" t="str">
        <f t="shared" si="77"/>
        <v>less than 5000</v>
      </c>
      <c r="H990" s="1">
        <v>0.73</v>
      </c>
      <c r="I990" s="9">
        <v>0.73</v>
      </c>
      <c r="J990" s="1" t="e">
        <f>IF(#REF! &gt;= 0.5, "50% or More", "Less than 50%")</f>
        <v>#REF!</v>
      </c>
      <c r="K990" s="12">
        <v>4</v>
      </c>
      <c r="L990" s="12">
        <f t="shared" si="78"/>
        <v>-0.18677570221759565</v>
      </c>
      <c r="M990" s="4">
        <v>691</v>
      </c>
      <c r="N990" s="4">
        <f t="shared" si="75"/>
        <v>2764</v>
      </c>
      <c r="O990" s="4" t="str">
        <f t="shared" si="79"/>
        <v>less than 1,000</v>
      </c>
      <c r="P990" s="4">
        <f t="shared" si="76"/>
        <v>1035809</v>
      </c>
      <c r="Q990" t="s">
        <v>8264</v>
      </c>
      <c r="R990" t="s">
        <v>8265</v>
      </c>
      <c r="S990" t="s">
        <v>8266</v>
      </c>
      <c r="T990" t="s">
        <v>8267</v>
      </c>
      <c r="U990" t="s">
        <v>8268</v>
      </c>
      <c r="V990" t="s">
        <v>8269</v>
      </c>
      <c r="W990" t="s">
        <v>8270</v>
      </c>
      <c r="X990" t="s">
        <v>8271</v>
      </c>
    </row>
    <row r="991" spans="1:39" x14ac:dyDescent="0.4">
      <c r="A991" t="s">
        <v>8272</v>
      </c>
      <c r="B991" t="s">
        <v>8273</v>
      </c>
      <c r="C991" t="s">
        <v>4876</v>
      </c>
      <c r="D991" t="s">
        <v>13098</v>
      </c>
      <c r="E991" s="4">
        <v>499</v>
      </c>
      <c r="F991" s="18">
        <v>1299</v>
      </c>
      <c r="G991" s="18" t="str">
        <f t="shared" si="77"/>
        <v>less than 5000</v>
      </c>
      <c r="H991" s="1">
        <v>0.62</v>
      </c>
      <c r="I991" s="9">
        <v>0.62</v>
      </c>
      <c r="J991" s="1" t="e">
        <f>IF(#REF! &gt;= 0.5, "50% or More", "Less than 50%")</f>
        <v>#REF!</v>
      </c>
      <c r="K991" s="12">
        <v>4.0999999999999996</v>
      </c>
      <c r="L991" s="12">
        <f t="shared" si="78"/>
        <v>-0.18687296342578097</v>
      </c>
      <c r="M991" s="4">
        <v>2740</v>
      </c>
      <c r="N991" s="4">
        <f t="shared" si="75"/>
        <v>11233.999999999998</v>
      </c>
      <c r="O991" s="4" t="str">
        <f t="shared" si="79"/>
        <v>1,000 or more</v>
      </c>
      <c r="P991" s="4">
        <f t="shared" si="76"/>
        <v>3559260</v>
      </c>
      <c r="Q991" t="s">
        <v>8274</v>
      </c>
      <c r="R991" t="s">
        <v>8275</v>
      </c>
      <c r="S991" t="s">
        <v>8276</v>
      </c>
      <c r="T991" t="s">
        <v>8277</v>
      </c>
      <c r="U991" t="s">
        <v>8278</v>
      </c>
      <c r="V991" t="s">
        <v>8279</v>
      </c>
      <c r="W991" t="s">
        <v>8280</v>
      </c>
      <c r="X991" t="s">
        <v>8281</v>
      </c>
    </row>
    <row r="992" spans="1:39" x14ac:dyDescent="0.4">
      <c r="A992" t="s">
        <v>707</v>
      </c>
      <c r="B992" t="s">
        <v>708</v>
      </c>
      <c r="C992" t="s">
        <v>18</v>
      </c>
      <c r="D992" t="s">
        <v>13079</v>
      </c>
      <c r="E992" s="4">
        <v>199</v>
      </c>
      <c r="F992" s="18">
        <v>499</v>
      </c>
      <c r="G992" s="18" t="str">
        <f t="shared" si="77"/>
        <v>less than 500</v>
      </c>
      <c r="H992" s="1">
        <v>0.6</v>
      </c>
      <c r="I992" s="9">
        <v>0.6</v>
      </c>
      <c r="J992" s="1" t="e">
        <f>IF(#REF! &gt;= 0.5, "50% or More", "Less than 50%")</f>
        <v>#REF!</v>
      </c>
      <c r="K992" s="12">
        <v>4.0999999999999996</v>
      </c>
      <c r="L992" s="12">
        <f t="shared" si="78"/>
        <v>-0.18752986023390916</v>
      </c>
      <c r="M992" s="4">
        <v>602</v>
      </c>
      <c r="N992" s="4">
        <f t="shared" si="75"/>
        <v>2468.1999999999998</v>
      </c>
      <c r="O992" s="4" t="str">
        <f t="shared" si="79"/>
        <v>less than 1,000</v>
      </c>
      <c r="P992" s="4">
        <f t="shared" si="76"/>
        <v>300398</v>
      </c>
      <c r="Q992" t="s">
        <v>709</v>
      </c>
      <c r="R992" t="s">
        <v>710</v>
      </c>
      <c r="S992" t="s">
        <v>711</v>
      </c>
      <c r="T992" t="s">
        <v>712</v>
      </c>
      <c r="U992" t="s">
        <v>713</v>
      </c>
      <c r="V992" t="s">
        <v>714</v>
      </c>
      <c r="W992" t="s">
        <v>8282</v>
      </c>
      <c r="X992" t="s">
        <v>8283</v>
      </c>
    </row>
    <row r="993" spans="1:48" x14ac:dyDescent="0.4">
      <c r="A993" t="s">
        <v>8284</v>
      </c>
      <c r="B993" t="s">
        <v>8285</v>
      </c>
      <c r="C993" t="s">
        <v>4845</v>
      </c>
      <c r="D993" t="s">
        <v>13100</v>
      </c>
      <c r="E993" s="4">
        <v>579</v>
      </c>
      <c r="F993" s="18">
        <v>1090</v>
      </c>
      <c r="G993" s="18" t="str">
        <f t="shared" si="77"/>
        <v>less than 5000</v>
      </c>
      <c r="H993" s="1">
        <v>0.47</v>
      </c>
      <c r="I993" s="9">
        <v>0.47</v>
      </c>
      <c r="J993" s="1" t="e">
        <f>IF(#REF! &gt;= 0.5, "50% or More", "Less than 50%")</f>
        <v>#REF!</v>
      </c>
      <c r="K993" s="12">
        <v>4.4000000000000004</v>
      </c>
      <c r="L993" s="12">
        <f t="shared" si="78"/>
        <v>-0.18810734710175817</v>
      </c>
      <c r="M993" s="4">
        <v>3482</v>
      </c>
      <c r="N993" s="4">
        <f t="shared" si="75"/>
        <v>15320.800000000001</v>
      </c>
      <c r="O993" s="4" t="str">
        <f t="shared" si="79"/>
        <v>1,000 or more</v>
      </c>
      <c r="P993" s="4">
        <f t="shared" si="76"/>
        <v>3795380</v>
      </c>
      <c r="Q993" t="s">
        <v>8286</v>
      </c>
      <c r="R993" t="s">
        <v>8287</v>
      </c>
      <c r="S993" t="s">
        <v>8288</v>
      </c>
      <c r="T993" t="s">
        <v>8289</v>
      </c>
      <c r="U993" t="s">
        <v>8290</v>
      </c>
      <c r="V993" t="s">
        <v>8291</v>
      </c>
      <c r="W993" t="s">
        <v>8292</v>
      </c>
      <c r="X993" t="s">
        <v>8293</v>
      </c>
    </row>
    <row r="994" spans="1:48" x14ac:dyDescent="0.4">
      <c r="A994" t="s">
        <v>717</v>
      </c>
      <c r="B994" t="s">
        <v>718</v>
      </c>
      <c r="C994" t="s">
        <v>18</v>
      </c>
      <c r="D994" t="s">
        <v>13079</v>
      </c>
      <c r="E994" s="4">
        <v>179</v>
      </c>
      <c r="F994" s="18">
        <v>399</v>
      </c>
      <c r="G994" s="18" t="str">
        <f t="shared" si="77"/>
        <v>less than 500</v>
      </c>
      <c r="H994" s="1">
        <v>0.55000000000000004</v>
      </c>
      <c r="I994" s="9">
        <v>0.55000000000000004</v>
      </c>
      <c r="J994" s="1" t="e">
        <f>IF(#REF! &gt;= 0.5, "50% or More", "Less than 50%")</f>
        <v>#REF!</v>
      </c>
      <c r="K994" s="12">
        <v>4</v>
      </c>
      <c r="L994" s="12">
        <f t="shared" si="78"/>
        <v>-0.18909932810092697</v>
      </c>
      <c r="M994" s="4">
        <v>1423</v>
      </c>
      <c r="N994" s="4">
        <f t="shared" si="75"/>
        <v>5692</v>
      </c>
      <c r="O994" s="4" t="str">
        <f t="shared" si="79"/>
        <v>1,000 or more</v>
      </c>
      <c r="P994" s="4">
        <f t="shared" si="76"/>
        <v>567777</v>
      </c>
      <c r="Q994" t="s">
        <v>719</v>
      </c>
      <c r="R994" t="s">
        <v>720</v>
      </c>
      <c r="S994" t="s">
        <v>721</v>
      </c>
      <c r="T994" t="s">
        <v>722</v>
      </c>
      <c r="U994" t="s">
        <v>723</v>
      </c>
      <c r="V994" t="s">
        <v>13028</v>
      </c>
      <c r="W994" t="s">
        <v>8294</v>
      </c>
      <c r="X994" t="s">
        <v>8295</v>
      </c>
    </row>
    <row r="995" spans="1:48" x14ac:dyDescent="0.4">
      <c r="A995" t="s">
        <v>8296</v>
      </c>
      <c r="B995" t="s">
        <v>8297</v>
      </c>
      <c r="C995" t="s">
        <v>8298</v>
      </c>
      <c r="D995" t="s">
        <v>13103</v>
      </c>
      <c r="E995" s="4">
        <v>90</v>
      </c>
      <c r="F995" s="18">
        <v>100</v>
      </c>
      <c r="G995" s="18" t="str">
        <f t="shared" si="77"/>
        <v>less than 500</v>
      </c>
      <c r="H995" s="1">
        <v>0.1</v>
      </c>
      <c r="I995" s="9">
        <v>0.1</v>
      </c>
      <c r="J995" s="1" t="e">
        <f>IF(#REF! &gt;= 0.5, "50% or More", "Less than 50%")</f>
        <v>#REF!</v>
      </c>
      <c r="K995" s="12">
        <v>4.0999999999999996</v>
      </c>
      <c r="L995" s="12">
        <f t="shared" si="78"/>
        <v>-0.18900858099497717</v>
      </c>
      <c r="M995" s="4">
        <v>6199</v>
      </c>
      <c r="N995" s="4">
        <f t="shared" si="75"/>
        <v>25415.899999999998</v>
      </c>
      <c r="O995" s="4" t="str">
        <f t="shared" si="79"/>
        <v>1,000 or more</v>
      </c>
      <c r="P995" s="4">
        <f t="shared" si="76"/>
        <v>619900</v>
      </c>
      <c r="Q995" t="s">
        <v>8299</v>
      </c>
      <c r="R995" t="s">
        <v>8300</v>
      </c>
      <c r="S995" t="s">
        <v>8301</v>
      </c>
      <c r="T995" t="s">
        <v>8302</v>
      </c>
      <c r="U995" t="s">
        <v>8303</v>
      </c>
      <c r="V995" t="s">
        <v>8304</v>
      </c>
      <c r="W995" t="s">
        <v>8305</v>
      </c>
      <c r="X995" t="s">
        <v>8306</v>
      </c>
      <c r="AM995" t="s">
        <v>13104</v>
      </c>
      <c r="AN995" t="s">
        <v>13105</v>
      </c>
      <c r="AU995" t="s">
        <v>13105</v>
      </c>
      <c r="AV995" t="s">
        <v>13152</v>
      </c>
    </row>
    <row r="996" spans="1:48" x14ac:dyDescent="0.4">
      <c r="A996" t="s">
        <v>8307</v>
      </c>
      <c r="B996" t="s">
        <v>8308</v>
      </c>
      <c r="C996" t="s">
        <v>4876</v>
      </c>
      <c r="D996" t="s">
        <v>13098</v>
      </c>
      <c r="E996" s="4">
        <v>899</v>
      </c>
      <c r="F996" s="18">
        <v>1999</v>
      </c>
      <c r="G996" s="18" t="str">
        <f t="shared" si="77"/>
        <v>less than 5000</v>
      </c>
      <c r="H996" s="1">
        <v>0.55000000000000004</v>
      </c>
      <c r="I996" s="9">
        <v>0.55000000000000004</v>
      </c>
      <c r="J996" s="1" t="e">
        <f>IF(#REF! &gt;= 0.5, "50% or More", "Less than 50%")</f>
        <v>#REF!</v>
      </c>
      <c r="K996" s="12">
        <v>4.4000000000000004</v>
      </c>
      <c r="L996" s="12">
        <f t="shared" si="78"/>
        <v>-0.18895812009240998</v>
      </c>
      <c r="M996" s="4">
        <v>1667</v>
      </c>
      <c r="N996" s="4">
        <f t="shared" si="75"/>
        <v>7334.8</v>
      </c>
      <c r="O996" s="4" t="str">
        <f t="shared" si="79"/>
        <v>1,000 or more</v>
      </c>
      <c r="P996" s="4">
        <f t="shared" si="76"/>
        <v>3332333</v>
      </c>
      <c r="Q996" t="s">
        <v>8309</v>
      </c>
      <c r="R996" t="s">
        <v>8310</v>
      </c>
      <c r="S996" t="s">
        <v>8311</v>
      </c>
      <c r="T996" t="s">
        <v>8312</v>
      </c>
      <c r="U996" t="s">
        <v>8313</v>
      </c>
      <c r="V996" t="s">
        <v>8314</v>
      </c>
      <c r="W996" t="s">
        <v>8315</v>
      </c>
      <c r="X996" t="s">
        <v>8316</v>
      </c>
    </row>
    <row r="997" spans="1:48" x14ac:dyDescent="0.4">
      <c r="A997" t="s">
        <v>8317</v>
      </c>
      <c r="B997" t="s">
        <v>8318</v>
      </c>
      <c r="C997" t="s">
        <v>7582</v>
      </c>
      <c r="D997" t="s">
        <v>13115</v>
      </c>
      <c r="E997" s="4">
        <v>1149</v>
      </c>
      <c r="F997" s="18">
        <v>1800</v>
      </c>
      <c r="G997" s="18" t="str">
        <f t="shared" si="77"/>
        <v>less than 5000</v>
      </c>
      <c r="H997" s="1">
        <v>0.36</v>
      </c>
      <c r="I997" s="9">
        <v>0.36</v>
      </c>
      <c r="J997" s="1" t="e">
        <f>IF(#REF! &gt;= 0.5, "50% or More", "Less than 50%")</f>
        <v>#REF!</v>
      </c>
      <c r="K997" s="12">
        <v>4.3</v>
      </c>
      <c r="L997" s="12">
        <f t="shared" si="78"/>
        <v>-0.19103653716567423</v>
      </c>
      <c r="M997" s="4">
        <v>4723</v>
      </c>
      <c r="N997" s="4">
        <f t="shared" si="75"/>
        <v>20308.899999999998</v>
      </c>
      <c r="O997" s="4" t="str">
        <f t="shared" si="79"/>
        <v>1,000 or more</v>
      </c>
      <c r="P997" s="4">
        <f t="shared" si="76"/>
        <v>8501400</v>
      </c>
      <c r="Q997" t="s">
        <v>8319</v>
      </c>
      <c r="R997" t="s">
        <v>8320</v>
      </c>
      <c r="S997" t="s">
        <v>8321</v>
      </c>
      <c r="T997" t="s">
        <v>8322</v>
      </c>
      <c r="U997" t="s">
        <v>8323</v>
      </c>
      <c r="V997" t="s">
        <v>8324</v>
      </c>
      <c r="W997" t="s">
        <v>8325</v>
      </c>
      <c r="X997" t="s">
        <v>8326</v>
      </c>
    </row>
    <row r="998" spans="1:48" x14ac:dyDescent="0.4">
      <c r="A998" t="s">
        <v>8327</v>
      </c>
      <c r="B998" t="s">
        <v>8328</v>
      </c>
      <c r="C998" t="s">
        <v>6200</v>
      </c>
      <c r="D998" t="s">
        <v>13098</v>
      </c>
      <c r="E998" s="4">
        <v>249</v>
      </c>
      <c r="F998" s="18">
        <v>499</v>
      </c>
      <c r="G998" s="18" t="str">
        <f t="shared" si="77"/>
        <v>less than 500</v>
      </c>
      <c r="H998" s="1">
        <v>0.5</v>
      </c>
      <c r="I998" s="9">
        <v>0.5</v>
      </c>
      <c r="J998" s="1" t="e">
        <f>IF(#REF! &gt;= 0.5, "50% or More", "Less than 50%")</f>
        <v>#REF!</v>
      </c>
      <c r="K998" s="12">
        <v>4.2</v>
      </c>
      <c r="L998" s="12">
        <f t="shared" si="78"/>
        <v>-0.19073175614682819</v>
      </c>
      <c r="M998" s="4">
        <v>22860</v>
      </c>
      <c r="N998" s="4">
        <f t="shared" si="75"/>
        <v>96012</v>
      </c>
      <c r="O998" s="4" t="str">
        <f t="shared" si="79"/>
        <v>1,000 or more</v>
      </c>
      <c r="P998" s="4">
        <f t="shared" si="76"/>
        <v>11407140</v>
      </c>
      <c r="Q998" t="s">
        <v>8329</v>
      </c>
      <c r="R998" t="s">
        <v>8330</v>
      </c>
      <c r="S998" t="s">
        <v>8331</v>
      </c>
      <c r="T998" t="s">
        <v>8332</v>
      </c>
      <c r="U998" t="s">
        <v>8333</v>
      </c>
      <c r="V998" t="s">
        <v>8334</v>
      </c>
      <c r="W998" t="s">
        <v>8335</v>
      </c>
      <c r="X998" t="s">
        <v>8336</v>
      </c>
    </row>
    <row r="999" spans="1:48" x14ac:dyDescent="0.4">
      <c r="A999" t="s">
        <v>8337</v>
      </c>
      <c r="B999" t="s">
        <v>8338</v>
      </c>
      <c r="C999" t="s">
        <v>5829</v>
      </c>
      <c r="D999" t="s">
        <v>13125</v>
      </c>
      <c r="E999" s="4">
        <v>39</v>
      </c>
      <c r="F999" s="18">
        <v>39</v>
      </c>
      <c r="G999" s="18" t="str">
        <f t="shared" si="77"/>
        <v>less than 500</v>
      </c>
      <c r="H999" s="1">
        <v>0</v>
      </c>
      <c r="I999" s="9">
        <v>0</v>
      </c>
      <c r="J999" s="1" t="e">
        <f>IF(#REF! &gt;= 0.5, "50% or More", "Less than 50%")</f>
        <v>#REF!</v>
      </c>
      <c r="K999" s="12">
        <v>3.6</v>
      </c>
      <c r="L999" s="12">
        <f t="shared" si="78"/>
        <v>-0.1913211192239157</v>
      </c>
      <c r="M999" s="4">
        <v>13572</v>
      </c>
      <c r="N999" s="4">
        <f t="shared" si="75"/>
        <v>48859.200000000004</v>
      </c>
      <c r="O999" s="4" t="str">
        <f t="shared" si="79"/>
        <v>1,000 or more</v>
      </c>
      <c r="P999" s="4">
        <f t="shared" si="76"/>
        <v>529308</v>
      </c>
      <c r="Q999" t="s">
        <v>8155</v>
      </c>
      <c r="R999" t="s">
        <v>8339</v>
      </c>
      <c r="S999" t="s">
        <v>8340</v>
      </c>
      <c r="T999" t="s">
        <v>8341</v>
      </c>
      <c r="U999" t="s">
        <v>8342</v>
      </c>
      <c r="V999" t="s">
        <v>8343</v>
      </c>
      <c r="W999" t="s">
        <v>8344</v>
      </c>
      <c r="X999" t="s">
        <v>8345</v>
      </c>
    </row>
    <row r="1000" spans="1:48" x14ac:dyDescent="0.4">
      <c r="A1000" t="s">
        <v>8346</v>
      </c>
      <c r="B1000" t="s">
        <v>8347</v>
      </c>
      <c r="C1000" t="s">
        <v>5223</v>
      </c>
      <c r="D1000" t="s">
        <v>13111</v>
      </c>
      <c r="E1000" s="4">
        <v>1599</v>
      </c>
      <c r="F1000" s="18">
        <v>3599</v>
      </c>
      <c r="G1000" s="18" t="str">
        <f t="shared" si="77"/>
        <v>less than 5000</v>
      </c>
      <c r="H1000" s="1">
        <v>0.56000000000000005</v>
      </c>
      <c r="I1000" s="9">
        <v>0.56000000000000005</v>
      </c>
      <c r="J1000" s="1" t="e">
        <f>IF(#REF! &gt;= 0.5, "50% or More", "Less than 50%")</f>
        <v>#REF!</v>
      </c>
      <c r="K1000" s="12">
        <v>4.2</v>
      </c>
      <c r="L1000" s="12">
        <f t="shared" si="78"/>
        <v>-0.19898313301341464</v>
      </c>
      <c r="M1000" s="4">
        <v>16182</v>
      </c>
      <c r="N1000" s="4">
        <f t="shared" si="75"/>
        <v>67964.400000000009</v>
      </c>
      <c r="O1000" s="4" t="str">
        <f t="shared" si="79"/>
        <v>1,000 or more</v>
      </c>
      <c r="P1000" s="4">
        <f t="shared" si="76"/>
        <v>58239018</v>
      </c>
      <c r="Q1000" t="s">
        <v>8348</v>
      </c>
      <c r="R1000" t="s">
        <v>8349</v>
      </c>
      <c r="S1000" t="s">
        <v>8350</v>
      </c>
      <c r="T1000" t="s">
        <v>8351</v>
      </c>
      <c r="U1000" t="s">
        <v>8352</v>
      </c>
      <c r="V1000" t="s">
        <v>8353</v>
      </c>
      <c r="W1000" t="s">
        <v>8354</v>
      </c>
      <c r="X1000" t="s">
        <v>8355</v>
      </c>
    </row>
    <row r="1001" spans="1:48" x14ac:dyDescent="0.4">
      <c r="A1001" t="s">
        <v>8356</v>
      </c>
      <c r="B1001" t="s">
        <v>8357</v>
      </c>
      <c r="C1001" t="s">
        <v>5515</v>
      </c>
      <c r="D1001" t="s">
        <v>13091</v>
      </c>
      <c r="E1001" s="4">
        <v>1199</v>
      </c>
      <c r="F1001" s="18">
        <v>3990</v>
      </c>
      <c r="G1001" s="18" t="str">
        <f t="shared" si="77"/>
        <v>less than 5000</v>
      </c>
      <c r="H1001" s="1">
        <v>0.7</v>
      </c>
      <c r="I1001" s="9">
        <v>0.7</v>
      </c>
      <c r="J1001" s="1" t="e">
        <f>IF(#REF! &gt;= 0.5, "50% or More", "Less than 50%")</f>
        <v>#REF!</v>
      </c>
      <c r="K1001" s="12">
        <v>4.2</v>
      </c>
      <c r="L1001" s="12">
        <f t="shared" si="78"/>
        <v>-0.19999357074959495</v>
      </c>
      <c r="M1001" s="4">
        <v>2908</v>
      </c>
      <c r="N1001" s="4">
        <f t="shared" si="75"/>
        <v>12213.6</v>
      </c>
      <c r="O1001" s="4" t="str">
        <f t="shared" si="79"/>
        <v>1,000 or more</v>
      </c>
      <c r="P1001" s="4">
        <f t="shared" si="76"/>
        <v>11602920</v>
      </c>
      <c r="Q1001" t="s">
        <v>8358</v>
      </c>
      <c r="R1001" t="s">
        <v>8359</v>
      </c>
      <c r="S1001" t="s">
        <v>8360</v>
      </c>
      <c r="T1001" t="s">
        <v>8361</v>
      </c>
      <c r="U1001" t="s">
        <v>8362</v>
      </c>
      <c r="V1001" t="s">
        <v>8363</v>
      </c>
      <c r="W1001" t="s">
        <v>8364</v>
      </c>
      <c r="X1001" t="s">
        <v>8365</v>
      </c>
    </row>
    <row r="1002" spans="1:48" x14ac:dyDescent="0.4">
      <c r="A1002" t="s">
        <v>736</v>
      </c>
      <c r="B1002" t="s">
        <v>737</v>
      </c>
      <c r="C1002" t="s">
        <v>18</v>
      </c>
      <c r="D1002" t="s">
        <v>13079</v>
      </c>
      <c r="E1002" s="4">
        <v>209</v>
      </c>
      <c r="F1002" s="18">
        <v>499</v>
      </c>
      <c r="G1002" s="18" t="str">
        <f t="shared" si="77"/>
        <v>less than 500</v>
      </c>
      <c r="H1002" s="1">
        <v>0.57999999999999996</v>
      </c>
      <c r="I1002" s="9">
        <v>0.57999999999999996</v>
      </c>
      <c r="J1002" s="1" t="e">
        <f>IF(#REF! &gt;= 0.5, "50% or More", "Less than 50%")</f>
        <v>#REF!</v>
      </c>
      <c r="K1002" s="12">
        <v>3.9</v>
      </c>
      <c r="L1002" s="12">
        <f t="shared" si="78"/>
        <v>-0.20217069929554557</v>
      </c>
      <c r="M1002" s="4">
        <v>536</v>
      </c>
      <c r="N1002" s="4">
        <f t="shared" si="75"/>
        <v>2090.4</v>
      </c>
      <c r="O1002" s="4" t="str">
        <f t="shared" si="79"/>
        <v>less than 1,000</v>
      </c>
      <c r="P1002" s="4">
        <f t="shared" si="76"/>
        <v>267464</v>
      </c>
      <c r="Q1002" t="s">
        <v>738</v>
      </c>
      <c r="R1002" t="s">
        <v>739</v>
      </c>
      <c r="S1002" t="s">
        <v>740</v>
      </c>
      <c r="T1002" t="s">
        <v>741</v>
      </c>
      <c r="U1002" t="s">
        <v>742</v>
      </c>
      <c r="V1002" t="s">
        <v>743</v>
      </c>
      <c r="W1002" t="s">
        <v>744</v>
      </c>
      <c r="X1002" t="s">
        <v>8366</v>
      </c>
    </row>
    <row r="1003" spans="1:48" x14ac:dyDescent="0.4">
      <c r="A1003" t="s">
        <v>8367</v>
      </c>
      <c r="B1003" t="s">
        <v>8368</v>
      </c>
      <c r="C1003" t="s">
        <v>4845</v>
      </c>
      <c r="D1003" t="s">
        <v>13100</v>
      </c>
      <c r="E1003" s="4">
        <v>1099</v>
      </c>
      <c r="F1003" s="18">
        <v>1499</v>
      </c>
      <c r="G1003" s="18" t="str">
        <f t="shared" si="77"/>
        <v>less than 5000</v>
      </c>
      <c r="H1003" s="1">
        <v>0.27</v>
      </c>
      <c r="I1003" s="9">
        <v>0.27</v>
      </c>
      <c r="J1003" s="1" t="e">
        <f>IF(#REF! &gt;= 0.5, "50% or More", "Less than 50%")</f>
        <v>#REF!</v>
      </c>
      <c r="K1003" s="12">
        <v>4.2</v>
      </c>
      <c r="L1003" s="12">
        <f t="shared" si="78"/>
        <v>-0.20154837326630101</v>
      </c>
      <c r="M1003" s="4">
        <v>2375</v>
      </c>
      <c r="N1003" s="4">
        <f t="shared" si="75"/>
        <v>9975</v>
      </c>
      <c r="O1003" s="4" t="str">
        <f t="shared" si="79"/>
        <v>1,000 or more</v>
      </c>
      <c r="P1003" s="4">
        <f t="shared" si="76"/>
        <v>3560125</v>
      </c>
      <c r="Q1003" t="s">
        <v>8369</v>
      </c>
      <c r="R1003" t="s">
        <v>8370</v>
      </c>
      <c r="S1003" t="s">
        <v>8371</v>
      </c>
      <c r="T1003" t="s">
        <v>8372</v>
      </c>
      <c r="U1003" t="s">
        <v>8373</v>
      </c>
      <c r="V1003" t="s">
        <v>8374</v>
      </c>
      <c r="W1003" t="s">
        <v>8375</v>
      </c>
      <c r="X1003" t="s">
        <v>8376</v>
      </c>
    </row>
    <row r="1004" spans="1:48" x14ac:dyDescent="0.4">
      <c r="A1004" t="s">
        <v>8377</v>
      </c>
      <c r="B1004" t="s">
        <v>8378</v>
      </c>
      <c r="C1004" t="s">
        <v>6273</v>
      </c>
      <c r="D1004" t="s">
        <v>13103</v>
      </c>
      <c r="E1004" s="4">
        <v>120</v>
      </c>
      <c r="F1004" s="18">
        <v>120</v>
      </c>
      <c r="G1004" s="18" t="str">
        <f t="shared" si="77"/>
        <v>less than 500</v>
      </c>
      <c r="H1004" s="1">
        <v>0</v>
      </c>
      <c r="I1004" s="9">
        <v>0</v>
      </c>
      <c r="J1004" s="1" t="e">
        <f>IF(#REF! &gt;= 0.5, "50% or More", "Less than 50%")</f>
        <v>#REF!</v>
      </c>
      <c r="K1004" s="12">
        <v>4.5</v>
      </c>
      <c r="L1004" s="12">
        <f t="shared" si="78"/>
        <v>-0.20094775473140172</v>
      </c>
      <c r="M1004" s="4">
        <v>4951</v>
      </c>
      <c r="N1004" s="4">
        <f t="shared" si="75"/>
        <v>22279.5</v>
      </c>
      <c r="O1004" s="4" t="str">
        <f t="shared" si="79"/>
        <v>1,000 or more</v>
      </c>
      <c r="P1004" s="4">
        <f t="shared" si="76"/>
        <v>594120</v>
      </c>
      <c r="Q1004" t="s">
        <v>8379</v>
      </c>
      <c r="R1004" t="s">
        <v>8380</v>
      </c>
      <c r="S1004" t="s">
        <v>8381</v>
      </c>
      <c r="T1004" t="s">
        <v>8382</v>
      </c>
      <c r="U1004" t="s">
        <v>8383</v>
      </c>
      <c r="V1004" t="s">
        <v>8384</v>
      </c>
      <c r="W1004" t="s">
        <v>8385</v>
      </c>
      <c r="X1004" t="s">
        <v>8386</v>
      </c>
      <c r="AM1004" t="s">
        <v>13121</v>
      </c>
      <c r="AN1004" t="s">
        <v>13132</v>
      </c>
      <c r="AU1004" t="s">
        <v>13132</v>
      </c>
    </row>
    <row r="1005" spans="1:48" x14ac:dyDescent="0.4">
      <c r="A1005" t="s">
        <v>8387</v>
      </c>
      <c r="B1005" t="s">
        <v>8388</v>
      </c>
      <c r="C1005" t="s">
        <v>7582</v>
      </c>
      <c r="D1005" t="s">
        <v>13115</v>
      </c>
      <c r="E1005" s="4">
        <v>1519</v>
      </c>
      <c r="F1005" s="18">
        <v>3499</v>
      </c>
      <c r="G1005" s="18" t="str">
        <f t="shared" si="77"/>
        <v>less than 5000</v>
      </c>
      <c r="H1005" s="1">
        <v>0.56999999999999995</v>
      </c>
      <c r="I1005" s="9">
        <v>0.56999999999999995</v>
      </c>
      <c r="J1005" s="1" t="e">
        <f>IF(#REF! &gt;= 0.5, "50% or More", "Less than 50%")</f>
        <v>#REF!</v>
      </c>
      <c r="K1005" s="12">
        <v>4.3</v>
      </c>
      <c r="L1005" s="12">
        <f t="shared" si="78"/>
        <v>-0.19579360167752236</v>
      </c>
      <c r="M1005" s="4">
        <v>408</v>
      </c>
      <c r="N1005" s="4">
        <f t="shared" si="75"/>
        <v>1754.3999999999999</v>
      </c>
      <c r="O1005" s="4" t="str">
        <f t="shared" si="79"/>
        <v>less than 1,000</v>
      </c>
      <c r="P1005" s="4">
        <f t="shared" si="76"/>
        <v>1427592</v>
      </c>
      <c r="Q1005" t="s">
        <v>8389</v>
      </c>
      <c r="R1005" t="s">
        <v>8390</v>
      </c>
      <c r="S1005" t="s">
        <v>8391</v>
      </c>
      <c r="T1005" t="s">
        <v>8392</v>
      </c>
      <c r="U1005" t="s">
        <v>8393</v>
      </c>
      <c r="V1005" t="s">
        <v>8394</v>
      </c>
      <c r="W1005" t="s">
        <v>8395</v>
      </c>
      <c r="X1005" t="s">
        <v>8396</v>
      </c>
    </row>
    <row r="1006" spans="1:48" x14ac:dyDescent="0.4">
      <c r="A1006" t="s">
        <v>8397</v>
      </c>
      <c r="B1006" t="s">
        <v>8398</v>
      </c>
      <c r="C1006" t="s">
        <v>8298</v>
      </c>
      <c r="D1006" t="s">
        <v>13103</v>
      </c>
      <c r="E1006" s="4">
        <v>420</v>
      </c>
      <c r="F1006" s="18">
        <v>420</v>
      </c>
      <c r="G1006" s="18" t="str">
        <f t="shared" si="77"/>
        <v>less than 500</v>
      </c>
      <c r="H1006" s="1">
        <v>0</v>
      </c>
      <c r="I1006" s="9">
        <v>0</v>
      </c>
      <c r="J1006" s="1" t="e">
        <f>IF(#REF! &gt;= 0.5, "50% or More", "Less than 50%")</f>
        <v>#REF!</v>
      </c>
      <c r="K1006" s="12">
        <v>4.2</v>
      </c>
      <c r="L1006" s="12">
        <f t="shared" si="78"/>
        <v>-0.19754839511791938</v>
      </c>
      <c r="M1006" s="4">
        <v>1926</v>
      </c>
      <c r="N1006" s="4">
        <f t="shared" si="75"/>
        <v>8089.2000000000007</v>
      </c>
      <c r="O1006" s="4" t="str">
        <f t="shared" si="79"/>
        <v>1,000 or more</v>
      </c>
      <c r="P1006" s="4">
        <f t="shared" si="76"/>
        <v>808920</v>
      </c>
      <c r="Q1006" t="s">
        <v>8399</v>
      </c>
      <c r="R1006" t="s">
        <v>8400</v>
      </c>
      <c r="S1006" t="s">
        <v>8401</v>
      </c>
      <c r="T1006" t="s">
        <v>8402</v>
      </c>
      <c r="U1006" t="s">
        <v>8403</v>
      </c>
      <c r="V1006" t="s">
        <v>8404</v>
      </c>
      <c r="W1006" t="s">
        <v>8405</v>
      </c>
      <c r="X1006" t="s">
        <v>8406</v>
      </c>
      <c r="AM1006" t="s">
        <v>13104</v>
      </c>
      <c r="AN1006" t="s">
        <v>13105</v>
      </c>
      <c r="AU1006" t="s">
        <v>13105</v>
      </c>
      <c r="AV1006" t="s">
        <v>13152</v>
      </c>
    </row>
    <row r="1007" spans="1:48" x14ac:dyDescent="0.4">
      <c r="A1007" t="s">
        <v>8407</v>
      </c>
      <c r="B1007" t="s">
        <v>8408</v>
      </c>
      <c r="C1007" t="s">
        <v>8409</v>
      </c>
      <c r="D1007" t="s">
        <v>13103</v>
      </c>
      <c r="E1007" s="4">
        <v>225</v>
      </c>
      <c r="F1007" s="18">
        <v>225</v>
      </c>
      <c r="G1007" s="18" t="str">
        <f t="shared" si="77"/>
        <v>less than 500</v>
      </c>
      <c r="H1007" s="1">
        <v>0</v>
      </c>
      <c r="I1007" s="9">
        <v>0</v>
      </c>
      <c r="J1007" s="1" t="e">
        <f>IF(#REF! &gt;= 0.5, "50% or More", "Less than 50%")</f>
        <v>#REF!</v>
      </c>
      <c r="K1007" s="12">
        <v>4.0999999999999996</v>
      </c>
      <c r="L1007" s="12">
        <f t="shared" si="78"/>
        <v>-0.19632186150165545</v>
      </c>
      <c r="M1007" s="4">
        <v>4798</v>
      </c>
      <c r="N1007" s="4">
        <f t="shared" si="75"/>
        <v>19671.8</v>
      </c>
      <c r="O1007" s="4" t="str">
        <f t="shared" si="79"/>
        <v>1,000 or more</v>
      </c>
      <c r="P1007" s="4">
        <f t="shared" si="76"/>
        <v>1079550</v>
      </c>
      <c r="Q1007" t="s">
        <v>8410</v>
      </c>
      <c r="R1007" t="s">
        <v>8411</v>
      </c>
      <c r="S1007" t="s">
        <v>8412</v>
      </c>
      <c r="T1007" t="s">
        <v>8413</v>
      </c>
      <c r="U1007" t="s">
        <v>8414</v>
      </c>
      <c r="V1007" t="s">
        <v>8415</v>
      </c>
      <c r="W1007" t="s">
        <v>8416</v>
      </c>
      <c r="X1007" t="s">
        <v>8417</v>
      </c>
      <c r="AM1007" t="s">
        <v>13104</v>
      </c>
      <c r="AN1007" t="s">
        <v>13105</v>
      </c>
      <c r="AU1007" t="s">
        <v>13105</v>
      </c>
      <c r="AV1007" t="s">
        <v>13153</v>
      </c>
    </row>
    <row r="1008" spans="1:48" x14ac:dyDescent="0.4">
      <c r="A1008" t="s">
        <v>8418</v>
      </c>
      <c r="B1008" t="s">
        <v>8419</v>
      </c>
      <c r="C1008" t="s">
        <v>8420</v>
      </c>
      <c r="D1008" t="s">
        <v>13154</v>
      </c>
      <c r="E1008" s="4">
        <v>199</v>
      </c>
      <c r="F1008" s="18">
        <v>799</v>
      </c>
      <c r="G1008" s="18" t="str">
        <f t="shared" si="77"/>
        <v>less than 1000</v>
      </c>
      <c r="H1008" s="1">
        <v>0.75</v>
      </c>
      <c r="I1008" s="9">
        <v>0.75</v>
      </c>
      <c r="J1008" s="1" t="e">
        <f>IF(#REF! &gt;= 0.5, "50% or More", "Less than 50%")</f>
        <v>#REF!</v>
      </c>
      <c r="K1008" s="12">
        <v>4.0999999999999996</v>
      </c>
      <c r="L1008" s="12">
        <f t="shared" si="78"/>
        <v>-0.19650891685771396</v>
      </c>
      <c r="M1008" s="4">
        <v>7333</v>
      </c>
      <c r="N1008" s="4">
        <f t="shared" si="75"/>
        <v>30065.299999999996</v>
      </c>
      <c r="O1008" s="4" t="str">
        <f t="shared" si="79"/>
        <v>1,000 or more</v>
      </c>
      <c r="P1008" s="4">
        <f t="shared" si="76"/>
        <v>5859067</v>
      </c>
      <c r="Q1008" t="s">
        <v>8421</v>
      </c>
      <c r="R1008" t="s">
        <v>8422</v>
      </c>
      <c r="S1008" t="s">
        <v>8423</v>
      </c>
      <c r="T1008" t="s">
        <v>8424</v>
      </c>
      <c r="U1008" t="s">
        <v>8425</v>
      </c>
      <c r="V1008" t="s">
        <v>8426</v>
      </c>
      <c r="W1008" t="s">
        <v>8427</v>
      </c>
      <c r="X1008" t="s">
        <v>8428</v>
      </c>
    </row>
    <row r="1009" spans="1:24" x14ac:dyDescent="0.4">
      <c r="A1009" t="s">
        <v>4701</v>
      </c>
      <c r="B1009" t="s">
        <v>4702</v>
      </c>
      <c r="C1009" t="s">
        <v>3433</v>
      </c>
      <c r="D1009" t="s">
        <v>13093</v>
      </c>
      <c r="E1009" s="4">
        <v>1799</v>
      </c>
      <c r="F1009" s="18">
        <v>3999</v>
      </c>
      <c r="G1009" s="18" t="str">
        <f t="shared" si="77"/>
        <v>less than 5000</v>
      </c>
      <c r="H1009" s="1">
        <v>0.55000000000000004</v>
      </c>
      <c r="I1009" s="9">
        <v>0.55000000000000004</v>
      </c>
      <c r="J1009" s="1" t="e">
        <f>IF(#REF! &gt;= 0.5, "50% or More", "Less than 50%")</f>
        <v>#REF!</v>
      </c>
      <c r="K1009" s="12">
        <v>4.5999999999999996</v>
      </c>
      <c r="L1009" s="12">
        <f t="shared" si="78"/>
        <v>-0.19798255690545216</v>
      </c>
      <c r="M1009" s="4">
        <v>245</v>
      </c>
      <c r="N1009" s="4">
        <f t="shared" si="75"/>
        <v>1127</v>
      </c>
      <c r="O1009" s="4" t="str">
        <f t="shared" si="79"/>
        <v>less than 1,000</v>
      </c>
      <c r="P1009" s="4">
        <f t="shared" si="76"/>
        <v>979755</v>
      </c>
      <c r="Q1009" t="s">
        <v>4703</v>
      </c>
      <c r="R1009" t="s">
        <v>4704</v>
      </c>
      <c r="S1009" t="s">
        <v>4705</v>
      </c>
      <c r="T1009" t="s">
        <v>4706</v>
      </c>
      <c r="U1009" t="s">
        <v>4707</v>
      </c>
      <c r="V1009" t="s">
        <v>4708</v>
      </c>
      <c r="W1009" t="s">
        <v>8429</v>
      </c>
      <c r="X1009" t="s">
        <v>8430</v>
      </c>
    </row>
    <row r="1010" spans="1:24" x14ac:dyDescent="0.4">
      <c r="A1010" t="s">
        <v>8431</v>
      </c>
      <c r="B1010" t="s">
        <v>8432</v>
      </c>
      <c r="C1010" t="s">
        <v>7703</v>
      </c>
      <c r="D1010" t="s">
        <v>13112</v>
      </c>
      <c r="E1010" s="4">
        <v>8349</v>
      </c>
      <c r="F1010" s="18">
        <v>9625</v>
      </c>
      <c r="G1010" s="18" t="str">
        <f t="shared" si="77"/>
        <v>5000 and above</v>
      </c>
      <c r="H1010" s="1">
        <v>0.13</v>
      </c>
      <c r="I1010" s="9">
        <v>0.13</v>
      </c>
      <c r="J1010" s="1" t="e">
        <f>IF(#REF! &gt;= 0.5, "50% or More", "Less than 50%")</f>
        <v>#REF!</v>
      </c>
      <c r="K1010" s="12">
        <v>3.8</v>
      </c>
      <c r="L1010" s="12">
        <f t="shared" si="78"/>
        <v>-0.2015359620922757</v>
      </c>
      <c r="M1010" s="4">
        <v>3652</v>
      </c>
      <c r="N1010" s="4">
        <f t="shared" si="75"/>
        <v>13877.599999999999</v>
      </c>
      <c r="O1010" s="4" t="str">
        <f t="shared" si="79"/>
        <v>1,000 or more</v>
      </c>
      <c r="P1010" s="4">
        <f t="shared" si="76"/>
        <v>35150500</v>
      </c>
      <c r="Q1010" t="s">
        <v>8433</v>
      </c>
      <c r="R1010" t="s">
        <v>8434</v>
      </c>
      <c r="S1010" t="s">
        <v>8435</v>
      </c>
      <c r="T1010" t="s">
        <v>8436</v>
      </c>
      <c r="U1010" t="s">
        <v>8437</v>
      </c>
      <c r="V1010" t="s">
        <v>8438</v>
      </c>
      <c r="W1010" t="s">
        <v>8439</v>
      </c>
      <c r="X1010" t="s">
        <v>8440</v>
      </c>
    </row>
    <row r="1011" spans="1:24" x14ac:dyDescent="0.4">
      <c r="A1011" t="s">
        <v>8441</v>
      </c>
      <c r="B1011" t="s">
        <v>8442</v>
      </c>
      <c r="C1011" t="s">
        <v>6733</v>
      </c>
      <c r="D1011" t="s">
        <v>13139</v>
      </c>
      <c r="E1011" s="4">
        <v>3307</v>
      </c>
      <c r="F1011" s="18">
        <v>6100</v>
      </c>
      <c r="G1011" s="18" t="str">
        <f t="shared" si="77"/>
        <v>5000 and above</v>
      </c>
      <c r="H1011" s="1">
        <v>0.46</v>
      </c>
      <c r="I1011" s="9">
        <v>0.46</v>
      </c>
      <c r="J1011" s="1" t="e">
        <f>IF(#REF! &gt;= 0.5, "50% or More", "Less than 50%")</f>
        <v>#REF!</v>
      </c>
      <c r="K1011" s="12">
        <v>4.3</v>
      </c>
      <c r="L1011" s="12">
        <f t="shared" si="78"/>
        <v>-0.20458758904948418</v>
      </c>
      <c r="M1011" s="4">
        <v>2515</v>
      </c>
      <c r="N1011" s="4">
        <f t="shared" si="75"/>
        <v>10814.5</v>
      </c>
      <c r="O1011" s="4" t="str">
        <f t="shared" si="79"/>
        <v>1,000 or more</v>
      </c>
      <c r="P1011" s="4">
        <f t="shared" si="76"/>
        <v>15341500</v>
      </c>
      <c r="Q1011" t="s">
        <v>8443</v>
      </c>
      <c r="R1011" t="s">
        <v>8444</v>
      </c>
      <c r="S1011" t="s">
        <v>8445</v>
      </c>
      <c r="T1011" t="s">
        <v>8446</v>
      </c>
      <c r="U1011" t="s">
        <v>8447</v>
      </c>
      <c r="V1011" t="s">
        <v>8448</v>
      </c>
      <c r="W1011" t="s">
        <v>8449</v>
      </c>
      <c r="X1011" t="s">
        <v>8450</v>
      </c>
    </row>
    <row r="1012" spans="1:24" x14ac:dyDescent="0.4">
      <c r="A1012" t="s">
        <v>788</v>
      </c>
      <c r="B1012" t="s">
        <v>789</v>
      </c>
      <c r="C1012" t="s">
        <v>18</v>
      </c>
      <c r="D1012" t="s">
        <v>13079</v>
      </c>
      <c r="E1012" s="4">
        <v>325</v>
      </c>
      <c r="F1012" s="18">
        <v>1299</v>
      </c>
      <c r="G1012" s="18" t="str">
        <f t="shared" si="77"/>
        <v>less than 5000</v>
      </c>
      <c r="H1012" s="1">
        <v>0.75</v>
      </c>
      <c r="I1012" s="9">
        <v>0.75</v>
      </c>
      <c r="J1012" s="1" t="e">
        <f>IF(#REF! &gt;= 0.5, "50% or More", "Less than 50%")</f>
        <v>#REF!</v>
      </c>
      <c r="K1012" s="12">
        <v>4.2</v>
      </c>
      <c r="L1012" s="12">
        <f t="shared" si="78"/>
        <v>-0.20520332379410458</v>
      </c>
      <c r="M1012" s="4">
        <v>10576</v>
      </c>
      <c r="N1012" s="4">
        <f t="shared" si="75"/>
        <v>44419.200000000004</v>
      </c>
      <c r="O1012" s="4" t="str">
        <f t="shared" si="79"/>
        <v>1,000 or more</v>
      </c>
      <c r="P1012" s="4">
        <f t="shared" si="76"/>
        <v>13738224</v>
      </c>
      <c r="Q1012" t="s">
        <v>790</v>
      </c>
      <c r="R1012" t="s">
        <v>791</v>
      </c>
      <c r="S1012" t="s">
        <v>792</v>
      </c>
      <c r="T1012" t="s">
        <v>793</v>
      </c>
      <c r="U1012" t="s">
        <v>794</v>
      </c>
      <c r="V1012" t="s">
        <v>795</v>
      </c>
      <c r="W1012" t="s">
        <v>8451</v>
      </c>
      <c r="X1012" t="s">
        <v>8452</v>
      </c>
    </row>
    <row r="1013" spans="1:24" x14ac:dyDescent="0.4">
      <c r="A1013" t="s">
        <v>8453</v>
      </c>
      <c r="B1013" t="s">
        <v>8454</v>
      </c>
      <c r="C1013" t="s">
        <v>4834</v>
      </c>
      <c r="D1013" t="s">
        <v>13099</v>
      </c>
      <c r="E1013" s="4">
        <v>449</v>
      </c>
      <c r="F1013" s="18">
        <v>1300</v>
      </c>
      <c r="G1013" s="18" t="str">
        <f t="shared" si="77"/>
        <v>less than 5000</v>
      </c>
      <c r="H1013" s="1">
        <v>0.65</v>
      </c>
      <c r="I1013" s="9">
        <v>0.65</v>
      </c>
      <c r="J1013" s="1" t="e">
        <f>IF(#REF! &gt;= 0.5, "50% or More", "Less than 50%")</f>
        <v>#REF!</v>
      </c>
      <c r="K1013" s="12">
        <v>4.2</v>
      </c>
      <c r="L1013" s="12">
        <f t="shared" si="78"/>
        <v>-0.20802774888785985</v>
      </c>
      <c r="M1013" s="4">
        <v>4959</v>
      </c>
      <c r="N1013" s="4">
        <f t="shared" si="75"/>
        <v>20827.8</v>
      </c>
      <c r="O1013" s="4" t="str">
        <f t="shared" si="79"/>
        <v>1,000 or more</v>
      </c>
      <c r="P1013" s="4">
        <f t="shared" si="76"/>
        <v>6446700</v>
      </c>
      <c r="Q1013" t="s">
        <v>8455</v>
      </c>
      <c r="R1013" t="s">
        <v>8456</v>
      </c>
      <c r="S1013" t="s">
        <v>8457</v>
      </c>
      <c r="T1013" t="s">
        <v>8458</v>
      </c>
      <c r="U1013" t="s">
        <v>8459</v>
      </c>
      <c r="V1013" t="s">
        <v>8460</v>
      </c>
      <c r="W1013" t="s">
        <v>8461</v>
      </c>
      <c r="X1013" t="s">
        <v>8462</v>
      </c>
    </row>
    <row r="1014" spans="1:24" x14ac:dyDescent="0.4">
      <c r="A1014" t="s">
        <v>8463</v>
      </c>
      <c r="B1014" t="s">
        <v>8464</v>
      </c>
      <c r="C1014" t="s">
        <v>5047</v>
      </c>
      <c r="D1014" t="s">
        <v>13102</v>
      </c>
      <c r="E1014" s="4">
        <v>380</v>
      </c>
      <c r="F1014" s="18">
        <v>400</v>
      </c>
      <c r="G1014" s="18" t="str">
        <f t="shared" si="77"/>
        <v>less than 500</v>
      </c>
      <c r="H1014" s="1">
        <v>0.05</v>
      </c>
      <c r="I1014" s="9">
        <v>0.05</v>
      </c>
      <c r="J1014" s="1" t="e">
        <f>IF(#REF! &gt;= 0.5, "50% or More", "Less than 50%")</f>
        <v>#REF!</v>
      </c>
      <c r="K1014" s="12">
        <v>4.4000000000000004</v>
      </c>
      <c r="L1014" s="12">
        <f t="shared" si="78"/>
        <v>-0.20989391724479109</v>
      </c>
      <c r="M1014" s="4">
        <v>2111</v>
      </c>
      <c r="N1014" s="4">
        <f t="shared" si="75"/>
        <v>9288.4000000000015</v>
      </c>
      <c r="O1014" s="4" t="str">
        <f t="shared" si="79"/>
        <v>1,000 or more</v>
      </c>
      <c r="P1014" s="4">
        <f t="shared" si="76"/>
        <v>844400</v>
      </c>
      <c r="Q1014" t="s">
        <v>8465</v>
      </c>
      <c r="R1014" t="s">
        <v>8466</v>
      </c>
      <c r="S1014" t="s">
        <v>8467</v>
      </c>
      <c r="T1014" t="s">
        <v>8468</v>
      </c>
      <c r="U1014" t="s">
        <v>8469</v>
      </c>
      <c r="V1014" t="s">
        <v>8470</v>
      </c>
      <c r="W1014" t="s">
        <v>8471</v>
      </c>
      <c r="X1014" t="s">
        <v>8472</v>
      </c>
    </row>
    <row r="1015" spans="1:24" x14ac:dyDescent="0.4">
      <c r="A1015" t="s">
        <v>8473</v>
      </c>
      <c r="B1015" t="s">
        <v>8474</v>
      </c>
      <c r="C1015" t="s">
        <v>4856</v>
      </c>
      <c r="D1015" t="s">
        <v>13100</v>
      </c>
      <c r="E1015" s="4">
        <v>499</v>
      </c>
      <c r="F1015" s="18">
        <v>1399</v>
      </c>
      <c r="G1015" s="18" t="str">
        <f t="shared" si="77"/>
        <v>less than 5000</v>
      </c>
      <c r="H1015" s="1">
        <v>0.64</v>
      </c>
      <c r="I1015" s="9">
        <v>0.64</v>
      </c>
      <c r="J1015" s="1" t="e">
        <f>IF(#REF! &gt;= 0.5, "50% or More", "Less than 50%")</f>
        <v>#REF!</v>
      </c>
      <c r="K1015" s="12">
        <v>3.9</v>
      </c>
      <c r="L1015" s="12">
        <f t="shared" si="78"/>
        <v>-0.2062973597332903</v>
      </c>
      <c r="M1015" s="4">
        <v>1462</v>
      </c>
      <c r="N1015" s="4">
        <f t="shared" si="75"/>
        <v>5701.8</v>
      </c>
      <c r="O1015" s="4" t="str">
        <f t="shared" si="79"/>
        <v>1,000 or more</v>
      </c>
      <c r="P1015" s="4">
        <f t="shared" si="76"/>
        <v>2045338</v>
      </c>
      <c r="Q1015" t="s">
        <v>8475</v>
      </c>
      <c r="R1015" t="s">
        <v>8476</v>
      </c>
      <c r="S1015" t="s">
        <v>8477</v>
      </c>
      <c r="T1015" t="s">
        <v>8478</v>
      </c>
      <c r="U1015" t="s">
        <v>8479</v>
      </c>
      <c r="V1015" t="s">
        <v>8480</v>
      </c>
      <c r="W1015" t="s">
        <v>8481</v>
      </c>
      <c r="X1015" t="s">
        <v>8482</v>
      </c>
    </row>
    <row r="1016" spans="1:24" x14ac:dyDescent="0.4">
      <c r="A1016" t="s">
        <v>8483</v>
      </c>
      <c r="B1016" t="s">
        <v>8484</v>
      </c>
      <c r="C1016" t="s">
        <v>8485</v>
      </c>
      <c r="D1016" t="s">
        <v>13155</v>
      </c>
      <c r="E1016" s="4">
        <v>37247</v>
      </c>
      <c r="F1016" s="18">
        <v>59890</v>
      </c>
      <c r="G1016" s="18" t="str">
        <f t="shared" si="77"/>
        <v>5000 and above</v>
      </c>
      <c r="H1016" s="1">
        <v>0.38</v>
      </c>
      <c r="I1016" s="9">
        <v>0.38</v>
      </c>
      <c r="J1016" s="1" t="e">
        <f>IF(#REF! &gt;= 0.5, "50% or More", "Less than 50%")</f>
        <v>#REF!</v>
      </c>
      <c r="K1016" s="12">
        <v>4</v>
      </c>
      <c r="L1016" s="12">
        <f t="shared" si="78"/>
        <v>-0.20555114584426096</v>
      </c>
      <c r="M1016" s="4">
        <v>323</v>
      </c>
      <c r="N1016" s="4">
        <f t="shared" si="75"/>
        <v>1292</v>
      </c>
      <c r="O1016" s="4" t="str">
        <f t="shared" si="79"/>
        <v>less than 1,000</v>
      </c>
      <c r="P1016" s="4">
        <f t="shared" si="76"/>
        <v>19344470</v>
      </c>
      <c r="Q1016" t="s">
        <v>8486</v>
      </c>
      <c r="R1016" t="s">
        <v>8487</v>
      </c>
      <c r="S1016" t="s">
        <v>8488</v>
      </c>
      <c r="T1016" t="s">
        <v>8489</v>
      </c>
      <c r="U1016" t="s">
        <v>8490</v>
      </c>
      <c r="V1016" t="s">
        <v>8491</v>
      </c>
      <c r="W1016" t="s">
        <v>8492</v>
      </c>
      <c r="X1016" t="s">
        <v>8493</v>
      </c>
    </row>
    <row r="1017" spans="1:24" x14ac:dyDescent="0.4">
      <c r="A1017" t="s">
        <v>8494</v>
      </c>
      <c r="B1017" t="s">
        <v>8495</v>
      </c>
      <c r="C1017" t="s">
        <v>4425</v>
      </c>
      <c r="D1017" t="s">
        <v>13096</v>
      </c>
      <c r="E1017" s="4">
        <v>849</v>
      </c>
      <c r="F1017" s="18">
        <v>2490</v>
      </c>
      <c r="G1017" s="18" t="str">
        <f t="shared" si="77"/>
        <v>less than 5000</v>
      </c>
      <c r="H1017" s="1">
        <v>0.66</v>
      </c>
      <c r="I1017" s="9">
        <v>0.66</v>
      </c>
      <c r="J1017" s="1" t="e">
        <f>IF(#REF! &gt;= 0.5, "50% or More", "Less than 50%")</f>
        <v>#REF!</v>
      </c>
      <c r="K1017" s="12">
        <v>4.2</v>
      </c>
      <c r="L1017" s="12">
        <f t="shared" si="78"/>
        <v>-0.20560114443694233</v>
      </c>
      <c r="M1017" s="4">
        <v>91188</v>
      </c>
      <c r="N1017" s="4">
        <f t="shared" si="75"/>
        <v>382989.60000000003</v>
      </c>
      <c r="O1017" s="4" t="str">
        <f t="shared" si="79"/>
        <v>1,000 or more</v>
      </c>
      <c r="P1017" s="4">
        <f t="shared" si="76"/>
        <v>227058120</v>
      </c>
      <c r="Q1017" t="s">
        <v>8496</v>
      </c>
      <c r="R1017" t="s">
        <v>8497</v>
      </c>
      <c r="S1017" t="s">
        <v>8498</v>
      </c>
      <c r="T1017" t="s">
        <v>8499</v>
      </c>
      <c r="U1017" t="s">
        <v>8500</v>
      </c>
      <c r="V1017" t="s">
        <v>8501</v>
      </c>
      <c r="W1017" t="s">
        <v>8502</v>
      </c>
      <c r="X1017" t="s">
        <v>8503</v>
      </c>
    </row>
    <row r="1018" spans="1:24" x14ac:dyDescent="0.4">
      <c r="A1018" t="s">
        <v>8504</v>
      </c>
      <c r="B1018" t="s">
        <v>8505</v>
      </c>
      <c r="C1018" t="s">
        <v>6189</v>
      </c>
      <c r="D1018" t="s">
        <v>13091</v>
      </c>
      <c r="E1018" s="4">
        <v>799</v>
      </c>
      <c r="F1018" s="18">
        <v>1999</v>
      </c>
      <c r="G1018" s="18" t="str">
        <f t="shared" si="77"/>
        <v>less than 5000</v>
      </c>
      <c r="H1018" s="1">
        <v>0.6</v>
      </c>
      <c r="I1018" s="9">
        <v>0.6</v>
      </c>
      <c r="J1018" s="1" t="e">
        <f>IF(#REF! &gt;= 0.5, "50% or More", "Less than 50%")</f>
        <v>#REF!</v>
      </c>
      <c r="K1018" s="12">
        <v>3.7</v>
      </c>
      <c r="L1018" s="12">
        <f t="shared" si="78"/>
        <v>-0.20758579484683606</v>
      </c>
      <c r="M1018" s="4">
        <v>418</v>
      </c>
      <c r="N1018" s="4">
        <f t="shared" si="75"/>
        <v>1546.6000000000001</v>
      </c>
      <c r="O1018" s="4" t="str">
        <f t="shared" si="79"/>
        <v>less than 1,000</v>
      </c>
      <c r="P1018" s="4">
        <f t="shared" si="76"/>
        <v>835582</v>
      </c>
      <c r="Q1018" t="s">
        <v>8506</v>
      </c>
      <c r="R1018" t="s">
        <v>8507</v>
      </c>
      <c r="S1018" t="s">
        <v>8508</v>
      </c>
      <c r="T1018" t="s">
        <v>8509</v>
      </c>
      <c r="U1018" t="s">
        <v>8510</v>
      </c>
      <c r="V1018" t="s">
        <v>8511</v>
      </c>
      <c r="W1018" t="s">
        <v>8512</v>
      </c>
      <c r="X1018" t="s">
        <v>8513</v>
      </c>
    </row>
    <row r="1019" spans="1:24" x14ac:dyDescent="0.4">
      <c r="A1019" t="s">
        <v>4804</v>
      </c>
      <c r="B1019" t="s">
        <v>4805</v>
      </c>
      <c r="C1019" t="s">
        <v>3867</v>
      </c>
      <c r="D1019" t="s">
        <v>13093</v>
      </c>
      <c r="E1019" s="4">
        <v>2599</v>
      </c>
      <c r="F1019" s="18">
        <v>6999</v>
      </c>
      <c r="G1019" s="18" t="str">
        <f t="shared" si="77"/>
        <v>5000 and above</v>
      </c>
      <c r="H1019" s="1">
        <v>0.63</v>
      </c>
      <c r="I1019" s="9">
        <v>0.63</v>
      </c>
      <c r="J1019" s="1" t="e">
        <f>IF(#REF! &gt;= 0.5, "50% or More", "Less than 50%")</f>
        <v>#REF!</v>
      </c>
      <c r="K1019" s="12">
        <v>4.5</v>
      </c>
      <c r="L1019" s="12">
        <f t="shared" si="78"/>
        <v>-0.20571557115126066</v>
      </c>
      <c r="M1019" s="4">
        <v>1526</v>
      </c>
      <c r="N1019" s="4">
        <f t="shared" si="75"/>
        <v>6867</v>
      </c>
      <c r="O1019" s="4" t="str">
        <f t="shared" si="79"/>
        <v>1,000 or more</v>
      </c>
      <c r="P1019" s="4">
        <f t="shared" si="76"/>
        <v>10680474</v>
      </c>
      <c r="Q1019" t="s">
        <v>4806</v>
      </c>
      <c r="R1019" t="s">
        <v>4807</v>
      </c>
      <c r="S1019" t="s">
        <v>4808</v>
      </c>
      <c r="T1019" t="s">
        <v>4809</v>
      </c>
      <c r="U1019" t="s">
        <v>4810</v>
      </c>
      <c r="V1019" t="s">
        <v>4811</v>
      </c>
      <c r="W1019" t="s">
        <v>8514</v>
      </c>
      <c r="X1019" t="s">
        <v>8515</v>
      </c>
    </row>
    <row r="1020" spans="1:24" x14ac:dyDescent="0.4">
      <c r="A1020" t="s">
        <v>813</v>
      </c>
      <c r="B1020" t="s">
        <v>814</v>
      </c>
      <c r="C1020" t="s">
        <v>18</v>
      </c>
      <c r="D1020" t="s">
        <v>13079</v>
      </c>
      <c r="E1020" s="4">
        <v>199</v>
      </c>
      <c r="F1020" s="18">
        <v>999</v>
      </c>
      <c r="G1020" s="18" t="str">
        <f t="shared" si="77"/>
        <v>less than 1000</v>
      </c>
      <c r="H1020" s="1">
        <v>0.8</v>
      </c>
      <c r="I1020" s="9">
        <v>0.8</v>
      </c>
      <c r="J1020" s="1" t="e">
        <f>IF(#REF! &gt;= 0.5, "50% or More", "Less than 50%")</f>
        <v>#REF!</v>
      </c>
      <c r="K1020" s="12">
        <v>4.5</v>
      </c>
      <c r="L1020" s="12">
        <f t="shared" si="78"/>
        <v>-0.2102793878591987</v>
      </c>
      <c r="M1020" s="4">
        <v>127</v>
      </c>
      <c r="N1020" s="4">
        <f t="shared" si="75"/>
        <v>571.5</v>
      </c>
      <c r="O1020" s="4" t="str">
        <f t="shared" si="79"/>
        <v>less than 1,000</v>
      </c>
      <c r="P1020" s="4">
        <f t="shared" si="76"/>
        <v>126873</v>
      </c>
      <c r="Q1020" t="s">
        <v>815</v>
      </c>
      <c r="R1020" t="s">
        <v>816</v>
      </c>
      <c r="S1020" t="s">
        <v>817</v>
      </c>
      <c r="T1020" t="s">
        <v>818</v>
      </c>
      <c r="U1020" t="s">
        <v>819</v>
      </c>
      <c r="V1020" t="s">
        <v>820</v>
      </c>
      <c r="W1020" t="s">
        <v>821</v>
      </c>
      <c r="X1020" t="s">
        <v>8516</v>
      </c>
    </row>
    <row r="1021" spans="1:24" x14ac:dyDescent="0.4">
      <c r="A1021" t="s">
        <v>828</v>
      </c>
      <c r="B1021" t="s">
        <v>829</v>
      </c>
      <c r="C1021" t="s">
        <v>98</v>
      </c>
      <c r="D1021" t="s">
        <v>13080</v>
      </c>
      <c r="E1021" s="4">
        <v>269</v>
      </c>
      <c r="F1021" s="18">
        <v>800</v>
      </c>
      <c r="G1021" s="18" t="str">
        <f t="shared" si="77"/>
        <v>less than 1000</v>
      </c>
      <c r="H1021" s="1">
        <v>0.66</v>
      </c>
      <c r="I1021" s="9">
        <v>0.66</v>
      </c>
      <c r="J1021" s="1" t="e">
        <f>IF(#REF! &gt;= 0.5, "50% or More", "Less than 50%")</f>
        <v>#REF!</v>
      </c>
      <c r="K1021" s="12">
        <v>3.6</v>
      </c>
      <c r="L1021" s="12">
        <f t="shared" si="78"/>
        <v>-0.21860371985239929</v>
      </c>
      <c r="M1021" s="4">
        <v>10134</v>
      </c>
      <c r="N1021" s="4">
        <f t="shared" si="75"/>
        <v>36482.400000000001</v>
      </c>
      <c r="O1021" s="4" t="str">
        <f t="shared" si="79"/>
        <v>1,000 or more</v>
      </c>
      <c r="P1021" s="4">
        <f t="shared" si="76"/>
        <v>8107200</v>
      </c>
      <c r="Q1021" t="s">
        <v>830</v>
      </c>
      <c r="R1021" t="s">
        <v>831</v>
      </c>
      <c r="S1021" t="s">
        <v>832</v>
      </c>
      <c r="T1021" t="s">
        <v>833</v>
      </c>
      <c r="U1021" t="s">
        <v>834</v>
      </c>
      <c r="V1021" t="s">
        <v>835</v>
      </c>
      <c r="W1021" t="s">
        <v>8517</v>
      </c>
      <c r="X1021" t="s">
        <v>8518</v>
      </c>
    </row>
    <row r="1022" spans="1:24" x14ac:dyDescent="0.4">
      <c r="A1022" t="s">
        <v>8519</v>
      </c>
      <c r="B1022" t="s">
        <v>8520</v>
      </c>
      <c r="C1022" t="s">
        <v>5829</v>
      </c>
      <c r="D1022" t="s">
        <v>13125</v>
      </c>
      <c r="E1022" s="4">
        <v>298</v>
      </c>
      <c r="F1022" s="18">
        <v>999</v>
      </c>
      <c r="G1022" s="18" t="str">
        <f t="shared" si="77"/>
        <v>less than 1000</v>
      </c>
      <c r="H1022" s="1">
        <v>0.7</v>
      </c>
      <c r="I1022" s="9">
        <v>0.7</v>
      </c>
      <c r="J1022" s="1" t="e">
        <f>IF(#REF! &gt;= 0.5, "50% or More", "Less than 50%")</f>
        <v>#REF!</v>
      </c>
      <c r="K1022" s="12">
        <v>4.3</v>
      </c>
      <c r="L1022" s="12">
        <f t="shared" si="78"/>
        <v>-0.21539638920887591</v>
      </c>
      <c r="M1022" s="4">
        <v>1552</v>
      </c>
      <c r="N1022" s="4">
        <f t="shared" si="75"/>
        <v>6673.5999999999995</v>
      </c>
      <c r="O1022" s="4" t="str">
        <f t="shared" si="79"/>
        <v>1,000 or more</v>
      </c>
      <c r="P1022" s="4">
        <f t="shared" si="76"/>
        <v>1550448</v>
      </c>
      <c r="Q1022" t="s">
        <v>8521</v>
      </c>
      <c r="R1022" t="s">
        <v>8522</v>
      </c>
      <c r="S1022" t="s">
        <v>8523</v>
      </c>
      <c r="T1022" t="s">
        <v>8524</v>
      </c>
      <c r="U1022" t="s">
        <v>8525</v>
      </c>
      <c r="V1022" t="s">
        <v>8526</v>
      </c>
      <c r="W1022" t="s">
        <v>8527</v>
      </c>
      <c r="X1022" t="s">
        <v>8528</v>
      </c>
    </row>
    <row r="1023" spans="1:24" x14ac:dyDescent="0.4">
      <c r="A1023" t="s">
        <v>8529</v>
      </c>
      <c r="B1023" t="s">
        <v>8530</v>
      </c>
      <c r="C1023" t="s">
        <v>6189</v>
      </c>
      <c r="D1023" t="s">
        <v>13091</v>
      </c>
      <c r="E1023" s="4">
        <v>1499</v>
      </c>
      <c r="F1023" s="18">
        <v>2999</v>
      </c>
      <c r="G1023" s="18" t="str">
        <f t="shared" si="77"/>
        <v>less than 5000</v>
      </c>
      <c r="H1023" s="1">
        <v>0.5</v>
      </c>
      <c r="I1023" s="9">
        <v>0.5</v>
      </c>
      <c r="J1023" s="1" t="e">
        <f>IF(#REF! &gt;= 0.5, "50% or More", "Less than 50%")</f>
        <v>#REF!</v>
      </c>
      <c r="K1023" s="12">
        <v>4.0999999999999996</v>
      </c>
      <c r="L1023" s="12">
        <f t="shared" si="78"/>
        <v>-0.21908788169576715</v>
      </c>
      <c r="M1023" s="4">
        <v>25262</v>
      </c>
      <c r="N1023" s="4">
        <f t="shared" si="75"/>
        <v>103574.2</v>
      </c>
      <c r="O1023" s="4" t="str">
        <f t="shared" si="79"/>
        <v>1,000 or more</v>
      </c>
      <c r="P1023" s="4">
        <f t="shared" si="76"/>
        <v>75760738</v>
      </c>
      <c r="Q1023" t="s">
        <v>8531</v>
      </c>
      <c r="R1023" t="s">
        <v>8532</v>
      </c>
      <c r="S1023" t="s">
        <v>8533</v>
      </c>
      <c r="T1023" t="s">
        <v>8534</v>
      </c>
      <c r="U1023" t="s">
        <v>8535</v>
      </c>
      <c r="V1023" t="s">
        <v>8536</v>
      </c>
      <c r="W1023" t="s">
        <v>8537</v>
      </c>
      <c r="X1023" t="s">
        <v>8538</v>
      </c>
    </row>
    <row r="1024" spans="1:24" x14ac:dyDescent="0.4">
      <c r="A1024" t="s">
        <v>8539</v>
      </c>
      <c r="B1024" t="s">
        <v>8540</v>
      </c>
      <c r="C1024" t="s">
        <v>8541</v>
      </c>
      <c r="D1024" t="s">
        <v>13156</v>
      </c>
      <c r="E1024" s="4">
        <v>649</v>
      </c>
      <c r="F1024" s="18">
        <v>1245</v>
      </c>
      <c r="G1024" s="18" t="str">
        <f t="shared" si="77"/>
        <v>less than 5000</v>
      </c>
      <c r="H1024" s="1">
        <v>0.48</v>
      </c>
      <c r="I1024" s="9">
        <v>0.48</v>
      </c>
      <c r="J1024" s="1" t="e">
        <f>IF(#REF! &gt;= 0.5, "50% or More", "Less than 50%")</f>
        <v>#REF!</v>
      </c>
      <c r="K1024" s="12">
        <v>3.9</v>
      </c>
      <c r="L1024" s="12">
        <f t="shared" si="78"/>
        <v>-0.21938891600173013</v>
      </c>
      <c r="M1024" s="4">
        <v>123365</v>
      </c>
      <c r="N1024" s="4">
        <f t="shared" si="75"/>
        <v>481123.5</v>
      </c>
      <c r="O1024" s="4" t="str">
        <f t="shared" si="79"/>
        <v>1,000 or more</v>
      </c>
      <c r="P1024" s="4">
        <f t="shared" si="76"/>
        <v>153589425</v>
      </c>
      <c r="Q1024" t="s">
        <v>8542</v>
      </c>
      <c r="R1024" t="s">
        <v>8543</v>
      </c>
      <c r="S1024" t="s">
        <v>8544</v>
      </c>
      <c r="T1024" t="s">
        <v>8545</v>
      </c>
      <c r="U1024" t="s">
        <v>8546</v>
      </c>
      <c r="V1024" t="s">
        <v>8547</v>
      </c>
      <c r="W1024" t="s">
        <v>8548</v>
      </c>
      <c r="X1024" t="s">
        <v>8549</v>
      </c>
    </row>
    <row r="1025" spans="1:48" x14ac:dyDescent="0.4">
      <c r="A1025" t="s">
        <v>8550</v>
      </c>
      <c r="B1025" t="s">
        <v>8551</v>
      </c>
      <c r="C1025" t="s">
        <v>8552</v>
      </c>
      <c r="D1025" t="s">
        <v>13157</v>
      </c>
      <c r="E1025" s="4">
        <v>1199</v>
      </c>
      <c r="F1025" s="18">
        <v>1695</v>
      </c>
      <c r="G1025" s="18" t="str">
        <f t="shared" si="77"/>
        <v>less than 5000</v>
      </c>
      <c r="H1025" s="1">
        <v>0.28999999999999998</v>
      </c>
      <c r="I1025" s="9">
        <v>0.28999999999999998</v>
      </c>
      <c r="J1025" s="1" t="e">
        <f>IF(#REF! &gt;= 0.5, "50% or More", "Less than 50%")</f>
        <v>#REF!</v>
      </c>
      <c r="K1025" s="12">
        <v>3.6</v>
      </c>
      <c r="L1025" s="12">
        <f t="shared" si="78"/>
        <v>-0.21909684422761966</v>
      </c>
      <c r="M1025" s="4">
        <v>13300</v>
      </c>
      <c r="N1025" s="4">
        <f t="shared" si="75"/>
        <v>47880</v>
      </c>
      <c r="O1025" s="4" t="str">
        <f t="shared" si="79"/>
        <v>1,000 or more</v>
      </c>
      <c r="P1025" s="4">
        <f t="shared" si="76"/>
        <v>22543500</v>
      </c>
      <c r="Q1025" t="s">
        <v>8553</v>
      </c>
      <c r="R1025" t="s">
        <v>8554</v>
      </c>
      <c r="S1025" t="s">
        <v>8555</v>
      </c>
      <c r="T1025" t="s">
        <v>8556</v>
      </c>
      <c r="U1025" t="s">
        <v>8557</v>
      </c>
      <c r="V1025" t="s">
        <v>8558</v>
      </c>
      <c r="W1025" t="s">
        <v>8559</v>
      </c>
      <c r="X1025" t="s">
        <v>8560</v>
      </c>
    </row>
    <row r="1026" spans="1:48" x14ac:dyDescent="0.4">
      <c r="A1026" t="s">
        <v>8561</v>
      </c>
      <c r="B1026" t="s">
        <v>8562</v>
      </c>
      <c r="C1026" t="s">
        <v>8563</v>
      </c>
      <c r="D1026" t="s">
        <v>13157</v>
      </c>
      <c r="E1026" s="4">
        <v>1199</v>
      </c>
      <c r="F1026" s="18">
        <v>2000</v>
      </c>
      <c r="G1026" s="18" t="str">
        <f t="shared" si="77"/>
        <v>less than 5000</v>
      </c>
      <c r="H1026" s="1">
        <v>0.4</v>
      </c>
      <c r="I1026" s="9">
        <v>0.4</v>
      </c>
      <c r="J1026" s="1" t="e">
        <f>IF(#REF! &gt;= 0.5, "50% or More", "Less than 50%")</f>
        <v>#REF!</v>
      </c>
      <c r="K1026" s="12">
        <v>4</v>
      </c>
      <c r="L1026" s="12">
        <f t="shared" si="78"/>
        <v>-0.22153765557793179</v>
      </c>
      <c r="M1026" s="4">
        <v>18543</v>
      </c>
      <c r="N1026" s="4">
        <f t="shared" ref="N1026:N1089" si="80">K1026*M1026</f>
        <v>74172</v>
      </c>
      <c r="O1026" s="4" t="str">
        <f t="shared" si="79"/>
        <v>1,000 or more</v>
      </c>
      <c r="P1026" s="4">
        <f t="shared" ref="P1026:P1089" si="81">F1026*M1026</f>
        <v>37086000</v>
      </c>
      <c r="Q1026" t="s">
        <v>8564</v>
      </c>
      <c r="R1026" t="s">
        <v>8565</v>
      </c>
      <c r="S1026" t="s">
        <v>8566</v>
      </c>
      <c r="T1026" t="s">
        <v>8567</v>
      </c>
      <c r="U1026" t="s">
        <v>8568</v>
      </c>
      <c r="V1026" t="s">
        <v>8569</v>
      </c>
      <c r="W1026" t="s">
        <v>8570</v>
      </c>
      <c r="X1026" t="s">
        <v>8571</v>
      </c>
    </row>
    <row r="1027" spans="1:48" x14ac:dyDescent="0.4">
      <c r="A1027" t="s">
        <v>8572</v>
      </c>
      <c r="B1027" t="s">
        <v>8573</v>
      </c>
      <c r="C1027" t="s">
        <v>8574</v>
      </c>
      <c r="D1027" t="s">
        <v>13158</v>
      </c>
      <c r="E1027" s="4">
        <v>455</v>
      </c>
      <c r="F1027" s="18">
        <v>999</v>
      </c>
      <c r="G1027" s="18" t="str">
        <f t="shared" ref="G1027:G1090" si="82">IF(F1027&lt;500,"less than 500",IF(F1027&lt;1000,"less than 1000",IF(F1027&lt;5000,"less than 5000","5000 and above")))</f>
        <v>less than 1000</v>
      </c>
      <c r="H1027" s="1">
        <v>0.54</v>
      </c>
      <c r="I1027" s="9">
        <v>0.54</v>
      </c>
      <c r="J1027" s="1" t="e">
        <f>IF(#REF! &gt;= 0.5, "50% or More", "Less than 50%")</f>
        <v>#REF!</v>
      </c>
      <c r="K1027" s="12">
        <v>4.0999999999999996</v>
      </c>
      <c r="L1027" s="12">
        <f t="shared" ref="L1027:L1090" si="83">CORREL(H1027:H2491, K1027:K2491)</f>
        <v>-0.22155025962615593</v>
      </c>
      <c r="M1027" s="4">
        <v>3578</v>
      </c>
      <c r="N1027" s="4">
        <f t="shared" si="80"/>
        <v>14669.8</v>
      </c>
      <c r="O1027" s="4" t="str">
        <f t="shared" ref="O1027:O1090" si="84">IF(M1027 &lt;1000, "less than 1,000", "1,000 or more")</f>
        <v>1,000 or more</v>
      </c>
      <c r="P1027" s="4">
        <f t="shared" si="81"/>
        <v>3574422</v>
      </c>
      <c r="Q1027" t="s">
        <v>8575</v>
      </c>
      <c r="R1027" t="s">
        <v>8576</v>
      </c>
      <c r="S1027" t="s">
        <v>8577</v>
      </c>
      <c r="T1027" t="s">
        <v>8578</v>
      </c>
      <c r="U1027" t="s">
        <v>8579</v>
      </c>
      <c r="V1027" t="s">
        <v>8580</v>
      </c>
      <c r="W1027" t="s">
        <v>8581</v>
      </c>
      <c r="X1027" t="s">
        <v>8582</v>
      </c>
      <c r="AM1027" t="s">
        <v>13160</v>
      </c>
      <c r="AN1027" t="s">
        <v>13161</v>
      </c>
      <c r="AU1027" t="s">
        <v>13161</v>
      </c>
    </row>
    <row r="1028" spans="1:48" x14ac:dyDescent="0.4">
      <c r="A1028" t="s">
        <v>8583</v>
      </c>
      <c r="B1028" t="s">
        <v>8584</v>
      </c>
      <c r="C1028" t="s">
        <v>8585</v>
      </c>
      <c r="D1028" t="s">
        <v>13156</v>
      </c>
      <c r="E1028" s="4">
        <v>199</v>
      </c>
      <c r="F1028" s="18">
        <v>1999</v>
      </c>
      <c r="G1028" s="18" t="str">
        <f t="shared" si="82"/>
        <v>less than 5000</v>
      </c>
      <c r="H1028" s="1">
        <v>0.9</v>
      </c>
      <c r="I1028" s="9">
        <v>0.9</v>
      </c>
      <c r="J1028" s="1" t="e">
        <f>IF(#REF! &gt;= 0.5, "50% or More", "Less than 50%")</f>
        <v>#REF!</v>
      </c>
      <c r="K1028" s="12">
        <v>3.7</v>
      </c>
      <c r="L1028" s="12">
        <f t="shared" si="83"/>
        <v>-0.22201387901964867</v>
      </c>
      <c r="M1028" s="4">
        <v>2031</v>
      </c>
      <c r="N1028" s="4">
        <f t="shared" si="80"/>
        <v>7514.7000000000007</v>
      </c>
      <c r="O1028" s="4" t="str">
        <f t="shared" si="84"/>
        <v>1,000 or more</v>
      </c>
      <c r="P1028" s="4">
        <f t="shared" si="81"/>
        <v>4059969</v>
      </c>
      <c r="Q1028" t="s">
        <v>8586</v>
      </c>
      <c r="R1028" t="s">
        <v>8587</v>
      </c>
      <c r="S1028" t="s">
        <v>8588</v>
      </c>
      <c r="T1028" t="s">
        <v>8589</v>
      </c>
      <c r="U1028" t="s">
        <v>8590</v>
      </c>
      <c r="V1028" t="s">
        <v>8591</v>
      </c>
      <c r="W1028" t="s">
        <v>8592</v>
      </c>
      <c r="X1028" t="s">
        <v>8593</v>
      </c>
    </row>
    <row r="1029" spans="1:48" x14ac:dyDescent="0.4">
      <c r="A1029" t="s">
        <v>8594</v>
      </c>
      <c r="B1029" t="s">
        <v>8595</v>
      </c>
      <c r="C1029" t="s">
        <v>8585</v>
      </c>
      <c r="D1029" t="s">
        <v>13156</v>
      </c>
      <c r="E1029" s="4">
        <v>293</v>
      </c>
      <c r="F1029" s="18">
        <v>499</v>
      </c>
      <c r="G1029" s="18" t="str">
        <f t="shared" si="82"/>
        <v>less than 500</v>
      </c>
      <c r="H1029" s="1">
        <v>0.41</v>
      </c>
      <c r="I1029" s="9">
        <v>0.41</v>
      </c>
      <c r="J1029" s="1" t="e">
        <f>IF(#REF! &gt;= 0.5, "50% or More", "Less than 50%")</f>
        <v>#REF!</v>
      </c>
      <c r="K1029" s="12">
        <v>3.9</v>
      </c>
      <c r="L1029" s="12">
        <f t="shared" si="83"/>
        <v>-0.2178459060871018</v>
      </c>
      <c r="M1029" s="4">
        <v>44994</v>
      </c>
      <c r="N1029" s="4">
        <f t="shared" si="80"/>
        <v>175476.6</v>
      </c>
      <c r="O1029" s="4" t="str">
        <f t="shared" si="84"/>
        <v>1,000 or more</v>
      </c>
      <c r="P1029" s="4">
        <f t="shared" si="81"/>
        <v>22452006</v>
      </c>
      <c r="Q1029" t="s">
        <v>8596</v>
      </c>
      <c r="R1029" t="s">
        <v>8597</v>
      </c>
      <c r="S1029" t="s">
        <v>8598</v>
      </c>
      <c r="T1029" t="s">
        <v>8599</v>
      </c>
      <c r="U1029" t="s">
        <v>8600</v>
      </c>
      <c r="V1029" t="s">
        <v>8601</v>
      </c>
      <c r="W1029" t="s">
        <v>8602</v>
      </c>
      <c r="X1029" t="s">
        <v>8603</v>
      </c>
    </row>
    <row r="1030" spans="1:48" x14ac:dyDescent="0.4">
      <c r="A1030" t="s">
        <v>8604</v>
      </c>
      <c r="B1030" t="s">
        <v>8605</v>
      </c>
      <c r="C1030" t="s">
        <v>8606</v>
      </c>
      <c r="D1030" t="s">
        <v>13162</v>
      </c>
      <c r="E1030" s="4">
        <v>199</v>
      </c>
      <c r="F1030" s="18">
        <v>495</v>
      </c>
      <c r="G1030" s="18" t="str">
        <f t="shared" si="82"/>
        <v>less than 500</v>
      </c>
      <c r="H1030" s="1">
        <v>0.6</v>
      </c>
      <c r="I1030" s="9">
        <v>0.6</v>
      </c>
      <c r="J1030" s="1" t="e">
        <f>IF(#REF! &gt;= 0.5, "50% or More", "Less than 50%")</f>
        <v>#REF!</v>
      </c>
      <c r="K1030" s="12">
        <v>4.0999999999999996</v>
      </c>
      <c r="L1030" s="12">
        <f t="shared" si="83"/>
        <v>-0.21786337835106576</v>
      </c>
      <c r="M1030" s="4">
        <v>270563</v>
      </c>
      <c r="N1030" s="4">
        <f t="shared" si="80"/>
        <v>1109308.2999999998</v>
      </c>
      <c r="O1030" s="4" t="str">
        <f t="shared" si="84"/>
        <v>1,000 or more</v>
      </c>
      <c r="P1030" s="4">
        <f t="shared" si="81"/>
        <v>133928685</v>
      </c>
      <c r="Q1030" t="s">
        <v>8607</v>
      </c>
      <c r="R1030" t="s">
        <v>8608</v>
      </c>
      <c r="S1030" t="s">
        <v>8609</v>
      </c>
      <c r="T1030" t="s">
        <v>8610</v>
      </c>
      <c r="U1030" t="s">
        <v>8611</v>
      </c>
      <c r="V1030" t="s">
        <v>8612</v>
      </c>
      <c r="W1030" t="s">
        <v>8613</v>
      </c>
      <c r="X1030" t="s">
        <v>8614</v>
      </c>
    </row>
    <row r="1031" spans="1:48" x14ac:dyDescent="0.4">
      <c r="A1031" t="s">
        <v>8615</v>
      </c>
      <c r="B1031" t="s">
        <v>8616</v>
      </c>
      <c r="C1031" t="s">
        <v>8541</v>
      </c>
      <c r="D1031" t="s">
        <v>13156</v>
      </c>
      <c r="E1031" s="4">
        <v>749</v>
      </c>
      <c r="F1031" s="18">
        <v>1245</v>
      </c>
      <c r="G1031" s="18" t="str">
        <f t="shared" si="82"/>
        <v>less than 5000</v>
      </c>
      <c r="H1031" s="1">
        <v>0.4</v>
      </c>
      <c r="I1031" s="9">
        <v>0.4</v>
      </c>
      <c r="J1031" s="1" t="e">
        <f>IF(#REF! &gt;= 0.5, "50% or More", "Less than 50%")</f>
        <v>#REF!</v>
      </c>
      <c r="K1031" s="12">
        <v>3.9</v>
      </c>
      <c r="L1031" s="12">
        <f t="shared" si="83"/>
        <v>-0.21862714884812487</v>
      </c>
      <c r="M1031" s="4">
        <v>31783</v>
      </c>
      <c r="N1031" s="4">
        <f t="shared" si="80"/>
        <v>123953.7</v>
      </c>
      <c r="O1031" s="4" t="str">
        <f t="shared" si="84"/>
        <v>1,000 or more</v>
      </c>
      <c r="P1031" s="4">
        <f t="shared" si="81"/>
        <v>39569835</v>
      </c>
      <c r="Q1031" t="s">
        <v>8617</v>
      </c>
      <c r="R1031" t="s">
        <v>8618</v>
      </c>
      <c r="S1031" t="s">
        <v>8619</v>
      </c>
      <c r="T1031" t="s">
        <v>8620</v>
      </c>
      <c r="U1031" t="s">
        <v>8621</v>
      </c>
      <c r="V1031" t="s">
        <v>8622</v>
      </c>
      <c r="W1031" t="s">
        <v>8623</v>
      </c>
      <c r="X1031" t="s">
        <v>8624</v>
      </c>
    </row>
    <row r="1032" spans="1:48" x14ac:dyDescent="0.4">
      <c r="A1032" t="s">
        <v>8625</v>
      </c>
      <c r="B1032" t="s">
        <v>8626</v>
      </c>
      <c r="C1032" t="s">
        <v>8552</v>
      </c>
      <c r="D1032" t="s">
        <v>13157</v>
      </c>
      <c r="E1032" s="4">
        <v>1399</v>
      </c>
      <c r="F1032" s="18">
        <v>1549</v>
      </c>
      <c r="G1032" s="18" t="str">
        <f t="shared" si="82"/>
        <v>less than 5000</v>
      </c>
      <c r="H1032" s="1">
        <v>0.1</v>
      </c>
      <c r="I1032" s="9">
        <v>0.1</v>
      </c>
      <c r="J1032" s="1" t="e">
        <f>IF(#REF! &gt;= 0.5, "50% or More", "Less than 50%")</f>
        <v>#REF!</v>
      </c>
      <c r="K1032" s="12">
        <v>3.9</v>
      </c>
      <c r="L1032" s="12">
        <f t="shared" si="83"/>
        <v>-0.21869494211981763</v>
      </c>
      <c r="M1032" s="4">
        <v>2602</v>
      </c>
      <c r="N1032" s="4">
        <f t="shared" si="80"/>
        <v>10147.799999999999</v>
      </c>
      <c r="O1032" s="4" t="str">
        <f t="shared" si="84"/>
        <v>1,000 or more</v>
      </c>
      <c r="P1032" s="4">
        <f t="shared" si="81"/>
        <v>4030498</v>
      </c>
      <c r="Q1032" t="s">
        <v>8627</v>
      </c>
      <c r="R1032" t="s">
        <v>8628</v>
      </c>
      <c r="S1032" t="s">
        <v>8629</v>
      </c>
      <c r="T1032" t="s">
        <v>8630</v>
      </c>
      <c r="U1032" t="s">
        <v>8631</v>
      </c>
      <c r="V1032" t="s">
        <v>8632</v>
      </c>
      <c r="W1032" t="s">
        <v>8633</v>
      </c>
      <c r="X1032" t="s">
        <v>8634</v>
      </c>
    </row>
    <row r="1033" spans="1:48" x14ac:dyDescent="0.4">
      <c r="A1033" t="s">
        <v>8635</v>
      </c>
      <c r="B1033" t="s">
        <v>8636</v>
      </c>
      <c r="C1033" t="s">
        <v>8541</v>
      </c>
      <c r="D1033" t="s">
        <v>13156</v>
      </c>
      <c r="E1033" s="4">
        <v>749</v>
      </c>
      <c r="F1033" s="18">
        <v>1445</v>
      </c>
      <c r="G1033" s="18" t="str">
        <f t="shared" si="82"/>
        <v>less than 5000</v>
      </c>
      <c r="H1033" s="1">
        <v>0.48</v>
      </c>
      <c r="I1033" s="9">
        <v>0.48</v>
      </c>
      <c r="J1033" s="1" t="e">
        <f>IF(#REF! &gt;= 0.5, "50% or More", "Less than 50%")</f>
        <v>#REF!</v>
      </c>
      <c r="K1033" s="12">
        <v>3.9</v>
      </c>
      <c r="L1033" s="12">
        <f t="shared" si="83"/>
        <v>-0.221070752464435</v>
      </c>
      <c r="M1033" s="4">
        <v>63350</v>
      </c>
      <c r="N1033" s="4">
        <f t="shared" si="80"/>
        <v>247065</v>
      </c>
      <c r="O1033" s="4" t="str">
        <f t="shared" si="84"/>
        <v>1,000 or more</v>
      </c>
      <c r="P1033" s="4">
        <f t="shared" si="81"/>
        <v>91540750</v>
      </c>
      <c r="Q1033" t="s">
        <v>8637</v>
      </c>
      <c r="R1033" t="s">
        <v>8638</v>
      </c>
      <c r="S1033" t="s">
        <v>8639</v>
      </c>
      <c r="T1033" t="s">
        <v>8640</v>
      </c>
      <c r="U1033" t="s">
        <v>8641</v>
      </c>
      <c r="V1033" t="s">
        <v>8642</v>
      </c>
      <c r="W1033" t="s">
        <v>8643</v>
      </c>
      <c r="X1033" t="s">
        <v>8644</v>
      </c>
    </row>
    <row r="1034" spans="1:48" x14ac:dyDescent="0.4">
      <c r="A1034" t="s">
        <v>8645</v>
      </c>
      <c r="B1034" t="s">
        <v>8646</v>
      </c>
      <c r="C1034" t="s">
        <v>8647</v>
      </c>
      <c r="D1034" t="s">
        <v>13156</v>
      </c>
      <c r="E1034" s="4">
        <v>1699</v>
      </c>
      <c r="F1034" s="18">
        <v>3193</v>
      </c>
      <c r="G1034" s="18" t="str">
        <f t="shared" si="82"/>
        <v>less than 5000</v>
      </c>
      <c r="H1034" s="1">
        <v>0.47</v>
      </c>
      <c r="I1034" s="9">
        <v>0.47</v>
      </c>
      <c r="J1034" s="1" t="e">
        <f>IF(#REF! &gt;= 0.5, "50% or More", "Less than 50%")</f>
        <v>#REF!</v>
      </c>
      <c r="K1034" s="12">
        <v>3.8</v>
      </c>
      <c r="L1034" s="12">
        <f t="shared" si="83"/>
        <v>-0.2207633320288632</v>
      </c>
      <c r="M1034" s="4">
        <v>54032</v>
      </c>
      <c r="N1034" s="4">
        <f t="shared" si="80"/>
        <v>205321.59999999998</v>
      </c>
      <c r="O1034" s="4" t="str">
        <f t="shared" si="84"/>
        <v>1,000 or more</v>
      </c>
      <c r="P1034" s="4">
        <f t="shared" si="81"/>
        <v>172524176</v>
      </c>
      <c r="Q1034" t="s">
        <v>8648</v>
      </c>
      <c r="R1034" t="s">
        <v>8649</v>
      </c>
      <c r="S1034" t="s">
        <v>8650</v>
      </c>
      <c r="T1034" t="s">
        <v>8651</v>
      </c>
      <c r="U1034" t="s">
        <v>8652</v>
      </c>
      <c r="V1034" t="s">
        <v>8653</v>
      </c>
      <c r="W1034" t="s">
        <v>8654</v>
      </c>
      <c r="X1034" t="s">
        <v>8655</v>
      </c>
    </row>
    <row r="1035" spans="1:48" x14ac:dyDescent="0.4">
      <c r="A1035" t="s">
        <v>8656</v>
      </c>
      <c r="B1035" t="s">
        <v>8657</v>
      </c>
      <c r="C1035" t="s">
        <v>8541</v>
      </c>
      <c r="D1035" t="s">
        <v>13156</v>
      </c>
      <c r="E1035" s="4">
        <v>1043</v>
      </c>
      <c r="F1035" s="18">
        <v>1345</v>
      </c>
      <c r="G1035" s="18" t="str">
        <f t="shared" si="82"/>
        <v>less than 5000</v>
      </c>
      <c r="H1035" s="1">
        <v>0.22</v>
      </c>
      <c r="I1035" s="9">
        <v>0.22</v>
      </c>
      <c r="J1035" s="1" t="e">
        <f>IF(#REF! &gt;= 0.5, "50% or More", "Less than 50%")</f>
        <v>#REF!</v>
      </c>
      <c r="K1035" s="12">
        <v>3.8</v>
      </c>
      <c r="L1035" s="12">
        <f t="shared" si="83"/>
        <v>-0.22033402571989064</v>
      </c>
      <c r="M1035" s="4">
        <v>15592</v>
      </c>
      <c r="N1035" s="4">
        <f t="shared" si="80"/>
        <v>59249.599999999999</v>
      </c>
      <c r="O1035" s="4" t="str">
        <f t="shared" si="84"/>
        <v>1,000 or more</v>
      </c>
      <c r="P1035" s="4">
        <f t="shared" si="81"/>
        <v>20971240</v>
      </c>
      <c r="Q1035" t="s">
        <v>8658</v>
      </c>
      <c r="R1035" t="s">
        <v>8659</v>
      </c>
      <c r="S1035" t="s">
        <v>8660</v>
      </c>
      <c r="T1035" t="s">
        <v>8661</v>
      </c>
      <c r="U1035" t="s">
        <v>8662</v>
      </c>
      <c r="V1035" t="s">
        <v>8663</v>
      </c>
      <c r="W1035" t="s">
        <v>8664</v>
      </c>
      <c r="X1035" t="s">
        <v>8665</v>
      </c>
    </row>
    <row r="1036" spans="1:48" x14ac:dyDescent="0.4">
      <c r="A1036" t="s">
        <v>8666</v>
      </c>
      <c r="B1036" t="s">
        <v>8667</v>
      </c>
      <c r="C1036" t="s">
        <v>8574</v>
      </c>
      <c r="D1036" t="s">
        <v>13158</v>
      </c>
      <c r="E1036" s="4">
        <v>499</v>
      </c>
      <c r="F1036" s="18">
        <v>999</v>
      </c>
      <c r="G1036" s="18" t="str">
        <f t="shared" si="82"/>
        <v>less than 1000</v>
      </c>
      <c r="H1036" s="1">
        <v>0.5</v>
      </c>
      <c r="I1036" s="9">
        <v>0.5</v>
      </c>
      <c r="J1036" s="1" t="e">
        <f>IF(#REF! &gt;= 0.5, "50% or More", "Less than 50%")</f>
        <v>#REF!</v>
      </c>
      <c r="K1036" s="12">
        <v>4.0999999999999996</v>
      </c>
      <c r="L1036" s="12">
        <f t="shared" si="83"/>
        <v>-0.22243465891298089</v>
      </c>
      <c r="M1036" s="4">
        <v>4859</v>
      </c>
      <c r="N1036" s="4">
        <f t="shared" si="80"/>
        <v>19921.899999999998</v>
      </c>
      <c r="O1036" s="4" t="str">
        <f t="shared" si="84"/>
        <v>1,000 or more</v>
      </c>
      <c r="P1036" s="4">
        <f t="shared" si="81"/>
        <v>4854141</v>
      </c>
      <c r="Q1036" t="s">
        <v>8668</v>
      </c>
      <c r="R1036" t="s">
        <v>8669</v>
      </c>
      <c r="S1036" t="s">
        <v>8670</v>
      </c>
      <c r="T1036" t="s">
        <v>8671</v>
      </c>
      <c r="U1036" t="s">
        <v>8672</v>
      </c>
      <c r="V1036" t="s">
        <v>8673</v>
      </c>
      <c r="W1036" t="s">
        <v>8674</v>
      </c>
      <c r="X1036" t="s">
        <v>8675</v>
      </c>
      <c r="AM1036" t="s">
        <v>13160</v>
      </c>
      <c r="AN1036" t="s">
        <v>13161</v>
      </c>
      <c r="AU1036" t="s">
        <v>13161</v>
      </c>
    </row>
    <row r="1037" spans="1:48" x14ac:dyDescent="0.4">
      <c r="A1037" t="s">
        <v>8676</v>
      </c>
      <c r="B1037" t="s">
        <v>8677</v>
      </c>
      <c r="C1037" t="s">
        <v>8563</v>
      </c>
      <c r="D1037" t="s">
        <v>13157</v>
      </c>
      <c r="E1037" s="4">
        <v>1464</v>
      </c>
      <c r="F1037" s="18">
        <v>1650</v>
      </c>
      <c r="G1037" s="18" t="str">
        <f t="shared" si="82"/>
        <v>less than 5000</v>
      </c>
      <c r="H1037" s="1">
        <v>0.11</v>
      </c>
      <c r="I1037" s="9">
        <v>0.11</v>
      </c>
      <c r="J1037" s="1" t="e">
        <f>IF(#REF! &gt;= 0.5, "50% or More", "Less than 50%")</f>
        <v>#REF!</v>
      </c>
      <c r="K1037" s="12">
        <v>4.0999999999999996</v>
      </c>
      <c r="L1037" s="12">
        <f t="shared" si="83"/>
        <v>-0.22273276638013406</v>
      </c>
      <c r="M1037" s="4">
        <v>14120</v>
      </c>
      <c r="N1037" s="4">
        <f t="shared" si="80"/>
        <v>57891.999999999993</v>
      </c>
      <c r="O1037" s="4" t="str">
        <f t="shared" si="84"/>
        <v>1,000 or more</v>
      </c>
      <c r="P1037" s="4">
        <f t="shared" si="81"/>
        <v>23298000</v>
      </c>
      <c r="Q1037" t="s">
        <v>8678</v>
      </c>
      <c r="R1037" t="s">
        <v>8679</v>
      </c>
      <c r="S1037" t="s">
        <v>8680</v>
      </c>
      <c r="T1037" t="s">
        <v>8681</v>
      </c>
      <c r="U1037" t="s">
        <v>8682</v>
      </c>
      <c r="V1037" t="s">
        <v>8683</v>
      </c>
      <c r="W1037" t="s">
        <v>8684</v>
      </c>
      <c r="X1037" t="s">
        <v>8685</v>
      </c>
    </row>
    <row r="1038" spans="1:48" x14ac:dyDescent="0.4">
      <c r="A1038" t="s">
        <v>8686</v>
      </c>
      <c r="B1038" t="s">
        <v>8687</v>
      </c>
      <c r="C1038" t="s">
        <v>8688</v>
      </c>
      <c r="D1038" t="s">
        <v>13156</v>
      </c>
      <c r="E1038" s="4">
        <v>249</v>
      </c>
      <c r="F1038" s="18">
        <v>499</v>
      </c>
      <c r="G1038" s="18" t="str">
        <f t="shared" si="82"/>
        <v>less than 500</v>
      </c>
      <c r="H1038" s="1">
        <v>0.5</v>
      </c>
      <c r="I1038" s="9">
        <v>0.5</v>
      </c>
      <c r="J1038" s="1" t="e">
        <f>IF(#REF! &gt;= 0.5, "50% or More", "Less than 50%")</f>
        <v>#REF!</v>
      </c>
      <c r="K1038" s="12">
        <v>3.3</v>
      </c>
      <c r="L1038" s="12">
        <f t="shared" si="83"/>
        <v>-0.22275140220757939</v>
      </c>
      <c r="M1038" s="4">
        <v>8427</v>
      </c>
      <c r="N1038" s="4">
        <f t="shared" si="80"/>
        <v>27809.1</v>
      </c>
      <c r="O1038" s="4" t="str">
        <f t="shared" si="84"/>
        <v>1,000 or more</v>
      </c>
      <c r="P1038" s="4">
        <f t="shared" si="81"/>
        <v>4205073</v>
      </c>
      <c r="Q1038" t="s">
        <v>8689</v>
      </c>
      <c r="R1038" t="s">
        <v>8690</v>
      </c>
      <c r="S1038" t="s">
        <v>8691</v>
      </c>
      <c r="T1038" t="s">
        <v>8692</v>
      </c>
      <c r="U1038" t="s">
        <v>8693</v>
      </c>
      <c r="V1038" t="s">
        <v>8694</v>
      </c>
      <c r="W1038" t="s">
        <v>8695</v>
      </c>
      <c r="X1038" t="s">
        <v>8696</v>
      </c>
    </row>
    <row r="1039" spans="1:48" x14ac:dyDescent="0.4">
      <c r="A1039" t="s">
        <v>8697</v>
      </c>
      <c r="B1039" t="s">
        <v>8698</v>
      </c>
      <c r="C1039" t="s">
        <v>8699</v>
      </c>
      <c r="D1039" t="s">
        <v>13158</v>
      </c>
      <c r="E1039" s="4">
        <v>625</v>
      </c>
      <c r="F1039" s="18">
        <v>1400</v>
      </c>
      <c r="G1039" s="18" t="str">
        <f t="shared" si="82"/>
        <v>less than 5000</v>
      </c>
      <c r="H1039" s="1">
        <v>0.55000000000000004</v>
      </c>
      <c r="I1039" s="9">
        <v>0.55000000000000004</v>
      </c>
      <c r="J1039" s="1" t="e">
        <f>IF(#REF! &gt;= 0.5, "50% or More", "Less than 50%")</f>
        <v>#REF!</v>
      </c>
      <c r="K1039" s="12">
        <v>4.2</v>
      </c>
      <c r="L1039" s="12">
        <f t="shared" si="83"/>
        <v>-0.22139616645790514</v>
      </c>
      <c r="M1039" s="4">
        <v>23316</v>
      </c>
      <c r="N1039" s="4">
        <f t="shared" si="80"/>
        <v>97927.2</v>
      </c>
      <c r="O1039" s="4" t="str">
        <f t="shared" si="84"/>
        <v>1,000 or more</v>
      </c>
      <c r="P1039" s="4">
        <f t="shared" si="81"/>
        <v>32642400</v>
      </c>
      <c r="Q1039" t="s">
        <v>8700</v>
      </c>
      <c r="R1039" t="s">
        <v>8701</v>
      </c>
      <c r="S1039" t="s">
        <v>8702</v>
      </c>
      <c r="T1039" t="s">
        <v>8703</v>
      </c>
      <c r="U1039" t="s">
        <v>8704</v>
      </c>
      <c r="V1039" t="s">
        <v>8705</v>
      </c>
      <c r="W1039" t="s">
        <v>8706</v>
      </c>
      <c r="X1039" t="s">
        <v>8707</v>
      </c>
      <c r="AM1039" t="s">
        <v>13160</v>
      </c>
      <c r="AN1039" t="s">
        <v>13159</v>
      </c>
      <c r="AU1039" t="s">
        <v>13159</v>
      </c>
      <c r="AV1039" t="s">
        <v>13163</v>
      </c>
    </row>
    <row r="1040" spans="1:48" x14ac:dyDescent="0.4">
      <c r="A1040" t="s">
        <v>8708</v>
      </c>
      <c r="B1040" t="s">
        <v>8709</v>
      </c>
      <c r="C1040" t="s">
        <v>8710</v>
      </c>
      <c r="D1040" t="s">
        <v>13156</v>
      </c>
      <c r="E1040" s="4">
        <v>1290</v>
      </c>
      <c r="F1040" s="18">
        <v>2500</v>
      </c>
      <c r="G1040" s="18" t="str">
        <f t="shared" si="82"/>
        <v>less than 5000</v>
      </c>
      <c r="H1040" s="1">
        <v>0.48</v>
      </c>
      <c r="I1040" s="9">
        <v>0.48</v>
      </c>
      <c r="J1040" s="1" t="e">
        <f>IF(#REF! &gt;= 0.5, "50% or More", "Less than 50%")</f>
        <v>#REF!</v>
      </c>
      <c r="K1040" s="12">
        <v>4</v>
      </c>
      <c r="L1040" s="12">
        <f t="shared" si="83"/>
        <v>-0.22250955008721393</v>
      </c>
      <c r="M1040" s="4">
        <v>6530</v>
      </c>
      <c r="N1040" s="4">
        <f t="shared" si="80"/>
        <v>26120</v>
      </c>
      <c r="O1040" s="4" t="str">
        <f t="shared" si="84"/>
        <v>1,000 or more</v>
      </c>
      <c r="P1040" s="4">
        <f t="shared" si="81"/>
        <v>16325000</v>
      </c>
      <c r="Q1040" t="s">
        <v>8711</v>
      </c>
      <c r="R1040" t="s">
        <v>8712</v>
      </c>
      <c r="S1040" t="s">
        <v>8713</v>
      </c>
      <c r="T1040" t="s">
        <v>8714</v>
      </c>
      <c r="U1040" t="s">
        <v>8715</v>
      </c>
      <c r="V1040" t="s">
        <v>8716</v>
      </c>
      <c r="W1040" t="s">
        <v>8717</v>
      </c>
      <c r="X1040" t="s">
        <v>8718</v>
      </c>
    </row>
    <row r="1041" spans="1:48" x14ac:dyDescent="0.4">
      <c r="A1041" t="s">
        <v>8719</v>
      </c>
      <c r="B1041" t="s">
        <v>8720</v>
      </c>
      <c r="C1041" t="s">
        <v>8721</v>
      </c>
      <c r="D1041" t="s">
        <v>13157</v>
      </c>
      <c r="E1041" s="4">
        <v>3600</v>
      </c>
      <c r="F1041" s="18">
        <v>6190</v>
      </c>
      <c r="G1041" s="18" t="str">
        <f t="shared" si="82"/>
        <v>5000 and above</v>
      </c>
      <c r="H1041" s="1">
        <v>0.42</v>
      </c>
      <c r="I1041" s="9">
        <v>0.42</v>
      </c>
      <c r="J1041" s="1" t="e">
        <f>IF(#REF! &gt;= 0.5, "50% or More", "Less than 50%")</f>
        <v>#REF!</v>
      </c>
      <c r="K1041" s="12">
        <v>4.3</v>
      </c>
      <c r="L1041" s="12">
        <f t="shared" si="83"/>
        <v>-0.22244012061278803</v>
      </c>
      <c r="M1041" s="4">
        <v>11924</v>
      </c>
      <c r="N1041" s="4">
        <f t="shared" si="80"/>
        <v>51273.2</v>
      </c>
      <c r="O1041" s="4" t="str">
        <f t="shared" si="84"/>
        <v>1,000 or more</v>
      </c>
      <c r="P1041" s="4">
        <f t="shared" si="81"/>
        <v>73809560</v>
      </c>
      <c r="Q1041" t="s">
        <v>8722</v>
      </c>
      <c r="R1041" t="s">
        <v>8723</v>
      </c>
      <c r="S1041" t="s">
        <v>8724</v>
      </c>
      <c r="T1041" t="s">
        <v>8725</v>
      </c>
      <c r="U1041" t="s">
        <v>8726</v>
      </c>
      <c r="V1041" t="s">
        <v>8727</v>
      </c>
      <c r="W1041" t="s">
        <v>8728</v>
      </c>
      <c r="X1041" t="s">
        <v>8729</v>
      </c>
    </row>
    <row r="1042" spans="1:48" x14ac:dyDescent="0.4">
      <c r="A1042" t="s">
        <v>8730</v>
      </c>
      <c r="B1042" t="s">
        <v>8731</v>
      </c>
      <c r="C1042" t="s">
        <v>8732</v>
      </c>
      <c r="D1042" t="s">
        <v>13157</v>
      </c>
      <c r="E1042" s="4">
        <v>6549</v>
      </c>
      <c r="F1042" s="18">
        <v>13999</v>
      </c>
      <c r="G1042" s="18" t="str">
        <f t="shared" si="82"/>
        <v>5000 and above</v>
      </c>
      <c r="H1042" s="1">
        <v>0.53</v>
      </c>
      <c r="I1042" s="9">
        <v>0.53</v>
      </c>
      <c r="J1042" s="1" t="e">
        <f>IF(#REF! &gt;= 0.5, "50% or More", "Less than 50%")</f>
        <v>#REF!</v>
      </c>
      <c r="K1042" s="12">
        <v>4</v>
      </c>
      <c r="L1042" s="12">
        <f t="shared" si="83"/>
        <v>-0.22274569391964516</v>
      </c>
      <c r="M1042" s="4">
        <v>2961</v>
      </c>
      <c r="N1042" s="4">
        <f t="shared" si="80"/>
        <v>11844</v>
      </c>
      <c r="O1042" s="4" t="str">
        <f t="shared" si="84"/>
        <v>1,000 or more</v>
      </c>
      <c r="P1042" s="4">
        <f t="shared" si="81"/>
        <v>41451039</v>
      </c>
      <c r="Q1042" t="s">
        <v>8733</v>
      </c>
      <c r="R1042" t="s">
        <v>8734</v>
      </c>
      <c r="S1042" t="s">
        <v>8735</v>
      </c>
      <c r="T1042" t="s">
        <v>8736</v>
      </c>
      <c r="U1042" t="s">
        <v>8737</v>
      </c>
      <c r="V1042" t="s">
        <v>8738</v>
      </c>
      <c r="W1042" t="s">
        <v>8739</v>
      </c>
      <c r="X1042" t="s">
        <v>8740</v>
      </c>
    </row>
    <row r="1043" spans="1:48" x14ac:dyDescent="0.4">
      <c r="A1043" t="s">
        <v>8741</v>
      </c>
      <c r="B1043" t="s">
        <v>8742</v>
      </c>
      <c r="C1043" t="s">
        <v>8541</v>
      </c>
      <c r="D1043" t="s">
        <v>13156</v>
      </c>
      <c r="E1043" s="4">
        <v>1625</v>
      </c>
      <c r="F1043" s="18">
        <v>2995</v>
      </c>
      <c r="G1043" s="18" t="str">
        <f t="shared" si="82"/>
        <v>less than 5000</v>
      </c>
      <c r="H1043" s="1">
        <v>0.46</v>
      </c>
      <c r="I1043" s="9">
        <v>0.46</v>
      </c>
      <c r="J1043" s="1" t="e">
        <f>IF(#REF! &gt;= 0.5, "50% or More", "Less than 50%")</f>
        <v>#REF!</v>
      </c>
      <c r="K1043" s="12">
        <v>4.5</v>
      </c>
      <c r="L1043" s="12">
        <f t="shared" si="83"/>
        <v>-0.22267956398380315</v>
      </c>
      <c r="M1043" s="4">
        <v>23484</v>
      </c>
      <c r="N1043" s="4">
        <f t="shared" si="80"/>
        <v>105678</v>
      </c>
      <c r="O1043" s="4" t="str">
        <f t="shared" si="84"/>
        <v>1,000 or more</v>
      </c>
      <c r="P1043" s="4">
        <f t="shared" si="81"/>
        <v>70334580</v>
      </c>
      <c r="Q1043" t="s">
        <v>8743</v>
      </c>
      <c r="R1043" t="s">
        <v>8744</v>
      </c>
      <c r="S1043" t="s">
        <v>8745</v>
      </c>
      <c r="T1043" t="s">
        <v>8746</v>
      </c>
      <c r="U1043" t="s">
        <v>8747</v>
      </c>
      <c r="V1043" t="s">
        <v>8748</v>
      </c>
      <c r="W1043" t="s">
        <v>8749</v>
      </c>
      <c r="X1043" t="s">
        <v>8750</v>
      </c>
    </row>
    <row r="1044" spans="1:48" x14ac:dyDescent="0.4">
      <c r="A1044" t="s">
        <v>8751</v>
      </c>
      <c r="B1044" t="s">
        <v>8752</v>
      </c>
      <c r="C1044" t="s">
        <v>8721</v>
      </c>
      <c r="D1044" t="s">
        <v>13157</v>
      </c>
      <c r="E1044" s="4">
        <v>2599</v>
      </c>
      <c r="F1044" s="18">
        <v>5890</v>
      </c>
      <c r="G1044" s="18" t="str">
        <f t="shared" si="82"/>
        <v>5000 and above</v>
      </c>
      <c r="H1044" s="1">
        <v>0.56000000000000005</v>
      </c>
      <c r="I1044" s="9">
        <v>0.56000000000000005</v>
      </c>
      <c r="J1044" s="1" t="e">
        <f>IF(#REF! &gt;= 0.5, "50% or More", "Less than 50%")</f>
        <v>#REF!</v>
      </c>
      <c r="K1044" s="12">
        <v>4.0999999999999996</v>
      </c>
      <c r="L1044" s="12">
        <f t="shared" si="83"/>
        <v>-0.22418263169373143</v>
      </c>
      <c r="M1044" s="4">
        <v>21783</v>
      </c>
      <c r="N1044" s="4">
        <f t="shared" si="80"/>
        <v>89310.299999999988</v>
      </c>
      <c r="O1044" s="4" t="str">
        <f t="shared" si="84"/>
        <v>1,000 or more</v>
      </c>
      <c r="P1044" s="4">
        <f t="shared" si="81"/>
        <v>128301870</v>
      </c>
      <c r="Q1044" t="s">
        <v>8753</v>
      </c>
      <c r="R1044" t="s">
        <v>8754</v>
      </c>
      <c r="S1044" t="s">
        <v>8755</v>
      </c>
      <c r="T1044" t="s">
        <v>8756</v>
      </c>
      <c r="U1044" t="s">
        <v>8757</v>
      </c>
      <c r="V1044" t="s">
        <v>13063</v>
      </c>
      <c r="W1044" t="s">
        <v>8758</v>
      </c>
      <c r="X1044" t="s">
        <v>8759</v>
      </c>
    </row>
    <row r="1045" spans="1:48" x14ac:dyDescent="0.4">
      <c r="A1045" t="s">
        <v>8760</v>
      </c>
      <c r="B1045" t="s">
        <v>8761</v>
      </c>
      <c r="C1045" t="s">
        <v>8762</v>
      </c>
      <c r="D1045" t="s">
        <v>13156</v>
      </c>
      <c r="E1045" s="4">
        <v>1199</v>
      </c>
      <c r="F1045" s="18">
        <v>2000</v>
      </c>
      <c r="G1045" s="18" t="str">
        <f t="shared" si="82"/>
        <v>less than 5000</v>
      </c>
      <c r="H1045" s="1">
        <v>0.4</v>
      </c>
      <c r="I1045" s="9">
        <v>0.4</v>
      </c>
      <c r="J1045" s="1" t="e">
        <f>IF(#REF! &gt;= 0.5, "50% or More", "Less than 50%")</f>
        <v>#REF!</v>
      </c>
      <c r="K1045" s="12">
        <v>4</v>
      </c>
      <c r="L1045" s="12">
        <f t="shared" si="83"/>
        <v>-0.22475421270983681</v>
      </c>
      <c r="M1045" s="4">
        <v>14030</v>
      </c>
      <c r="N1045" s="4">
        <f t="shared" si="80"/>
        <v>56120</v>
      </c>
      <c r="O1045" s="4" t="str">
        <f t="shared" si="84"/>
        <v>1,000 or more</v>
      </c>
      <c r="P1045" s="4">
        <f t="shared" si="81"/>
        <v>28060000</v>
      </c>
      <c r="Q1045" t="s">
        <v>8763</v>
      </c>
      <c r="R1045" t="s">
        <v>8764</v>
      </c>
      <c r="S1045" t="s">
        <v>8765</v>
      </c>
      <c r="T1045" t="s">
        <v>8766</v>
      </c>
      <c r="U1045" t="s">
        <v>8767</v>
      </c>
      <c r="V1045" t="s">
        <v>8768</v>
      </c>
      <c r="W1045" t="s">
        <v>8769</v>
      </c>
      <c r="X1045" t="s">
        <v>8770</v>
      </c>
    </row>
    <row r="1046" spans="1:48" x14ac:dyDescent="0.4">
      <c r="A1046" t="s">
        <v>8771</v>
      </c>
      <c r="B1046" t="s">
        <v>8772</v>
      </c>
      <c r="C1046" t="s">
        <v>8773</v>
      </c>
      <c r="D1046" t="s">
        <v>13157</v>
      </c>
      <c r="E1046" s="4">
        <v>5499</v>
      </c>
      <c r="F1046" s="18">
        <v>13150</v>
      </c>
      <c r="G1046" s="18" t="str">
        <f t="shared" si="82"/>
        <v>5000 and above</v>
      </c>
      <c r="H1046" s="1">
        <v>0.57999999999999996</v>
      </c>
      <c r="I1046" s="9">
        <v>0.57999999999999996</v>
      </c>
      <c r="J1046" s="1" t="e">
        <f>IF(#REF! &gt;= 0.5, "50% or More", "Less than 50%")</f>
        <v>#REF!</v>
      </c>
      <c r="K1046" s="12">
        <v>4.2</v>
      </c>
      <c r="L1046" s="12">
        <f t="shared" si="83"/>
        <v>-0.2247648522057796</v>
      </c>
      <c r="M1046" s="4">
        <v>6398</v>
      </c>
      <c r="N1046" s="4">
        <f t="shared" si="80"/>
        <v>26871.600000000002</v>
      </c>
      <c r="O1046" s="4" t="str">
        <f t="shared" si="84"/>
        <v>1,000 or more</v>
      </c>
      <c r="P1046" s="4">
        <f t="shared" si="81"/>
        <v>84133700</v>
      </c>
      <c r="Q1046" t="s">
        <v>8774</v>
      </c>
      <c r="R1046" t="s">
        <v>8775</v>
      </c>
      <c r="S1046" t="s">
        <v>8776</v>
      </c>
      <c r="T1046" t="s">
        <v>8777</v>
      </c>
      <c r="U1046" t="s">
        <v>8778</v>
      </c>
      <c r="V1046" t="s">
        <v>8779</v>
      </c>
      <c r="W1046" t="s">
        <v>8780</v>
      </c>
      <c r="X1046" t="s">
        <v>8781</v>
      </c>
    </row>
    <row r="1047" spans="1:48" x14ac:dyDescent="0.4">
      <c r="A1047" t="s">
        <v>8782</v>
      </c>
      <c r="B1047" t="s">
        <v>8783</v>
      </c>
      <c r="C1047" t="s">
        <v>8710</v>
      </c>
      <c r="D1047" t="s">
        <v>13156</v>
      </c>
      <c r="E1047" s="4">
        <v>1299</v>
      </c>
      <c r="F1047" s="18">
        <v>3500</v>
      </c>
      <c r="G1047" s="18" t="str">
        <f t="shared" si="82"/>
        <v>less than 5000</v>
      </c>
      <c r="H1047" s="1">
        <v>0.63</v>
      </c>
      <c r="I1047" s="9">
        <v>0.63</v>
      </c>
      <c r="J1047" s="1" t="e">
        <f>IF(#REF! &gt;= 0.5, "50% or More", "Less than 50%")</f>
        <v>#REF!</v>
      </c>
      <c r="K1047" s="12">
        <v>3.8</v>
      </c>
      <c r="L1047" s="12">
        <f t="shared" si="83"/>
        <v>-0.22617924638132803</v>
      </c>
      <c r="M1047" s="4">
        <v>44050</v>
      </c>
      <c r="N1047" s="4">
        <f t="shared" si="80"/>
        <v>167390</v>
      </c>
      <c r="O1047" s="4" t="str">
        <f t="shared" si="84"/>
        <v>1,000 or more</v>
      </c>
      <c r="P1047" s="4">
        <f t="shared" si="81"/>
        <v>154175000</v>
      </c>
      <c r="Q1047" t="s">
        <v>8784</v>
      </c>
      <c r="R1047" t="s">
        <v>8785</v>
      </c>
      <c r="S1047" t="s">
        <v>8786</v>
      </c>
      <c r="T1047" t="s">
        <v>8787</v>
      </c>
      <c r="U1047" t="s">
        <v>8788</v>
      </c>
      <c r="V1047" t="s">
        <v>8789</v>
      </c>
      <c r="W1047" t="s">
        <v>8790</v>
      </c>
      <c r="X1047" t="s">
        <v>8791</v>
      </c>
    </row>
    <row r="1048" spans="1:48" x14ac:dyDescent="0.4">
      <c r="A1048" t="s">
        <v>8792</v>
      </c>
      <c r="B1048" t="s">
        <v>8793</v>
      </c>
      <c r="C1048" t="s">
        <v>8699</v>
      </c>
      <c r="D1048" t="s">
        <v>13158</v>
      </c>
      <c r="E1048" s="4">
        <v>599</v>
      </c>
      <c r="F1048" s="18">
        <v>785</v>
      </c>
      <c r="G1048" s="18" t="str">
        <f t="shared" si="82"/>
        <v>less than 1000</v>
      </c>
      <c r="H1048" s="1">
        <v>0.24</v>
      </c>
      <c r="I1048" s="9">
        <v>0.24</v>
      </c>
      <c r="J1048" s="1" t="e">
        <f>IF(#REF! &gt;= 0.5, "50% or More", "Less than 50%")</f>
        <v>#REF!</v>
      </c>
      <c r="K1048" s="12">
        <v>4.2</v>
      </c>
      <c r="L1048" s="12">
        <f t="shared" si="83"/>
        <v>-0.22462299636179792</v>
      </c>
      <c r="M1048" s="4">
        <v>24247</v>
      </c>
      <c r="N1048" s="4">
        <f t="shared" si="80"/>
        <v>101837.40000000001</v>
      </c>
      <c r="O1048" s="4" t="str">
        <f t="shared" si="84"/>
        <v>1,000 or more</v>
      </c>
      <c r="P1048" s="4">
        <f t="shared" si="81"/>
        <v>19033895</v>
      </c>
      <c r="Q1048" t="s">
        <v>8794</v>
      </c>
      <c r="R1048" t="s">
        <v>8795</v>
      </c>
      <c r="S1048" t="s">
        <v>8796</v>
      </c>
      <c r="T1048" t="s">
        <v>8797</v>
      </c>
      <c r="U1048" t="s">
        <v>8798</v>
      </c>
      <c r="V1048" t="s">
        <v>8799</v>
      </c>
      <c r="W1048" t="s">
        <v>8800</v>
      </c>
      <c r="X1048" t="s">
        <v>8801</v>
      </c>
      <c r="AM1048" t="s">
        <v>13160</v>
      </c>
      <c r="AN1048" t="s">
        <v>13159</v>
      </c>
      <c r="AU1048" t="s">
        <v>13159</v>
      </c>
      <c r="AV1048" t="s">
        <v>13163</v>
      </c>
    </row>
    <row r="1049" spans="1:48" x14ac:dyDescent="0.4">
      <c r="A1049" t="s">
        <v>8802</v>
      </c>
      <c r="B1049" t="s">
        <v>8803</v>
      </c>
      <c r="C1049" t="s">
        <v>8710</v>
      </c>
      <c r="D1049" t="s">
        <v>13156</v>
      </c>
      <c r="E1049" s="4">
        <v>1999</v>
      </c>
      <c r="F1049" s="18">
        <v>3210</v>
      </c>
      <c r="G1049" s="18" t="str">
        <f t="shared" si="82"/>
        <v>less than 5000</v>
      </c>
      <c r="H1049" s="1">
        <v>0.38</v>
      </c>
      <c r="I1049" s="9">
        <v>0.38</v>
      </c>
      <c r="J1049" s="1" t="e">
        <f>IF(#REF! &gt;= 0.5, "50% or More", "Less than 50%")</f>
        <v>#REF!</v>
      </c>
      <c r="K1049" s="12">
        <v>4.2</v>
      </c>
      <c r="L1049" s="12">
        <f t="shared" si="83"/>
        <v>-0.22387339469192927</v>
      </c>
      <c r="M1049" s="4">
        <v>41349</v>
      </c>
      <c r="N1049" s="4">
        <f t="shared" si="80"/>
        <v>173665.80000000002</v>
      </c>
      <c r="O1049" s="4" t="str">
        <f t="shared" si="84"/>
        <v>1,000 or more</v>
      </c>
      <c r="P1049" s="4">
        <f t="shared" si="81"/>
        <v>132730290</v>
      </c>
      <c r="Q1049" t="s">
        <v>8804</v>
      </c>
      <c r="R1049" t="s">
        <v>8805</v>
      </c>
      <c r="S1049" t="s">
        <v>8806</v>
      </c>
      <c r="T1049" t="s">
        <v>8807</v>
      </c>
      <c r="U1049" t="s">
        <v>8808</v>
      </c>
      <c r="V1049" t="s">
        <v>8809</v>
      </c>
      <c r="W1049" t="s">
        <v>8810</v>
      </c>
      <c r="X1049" t="s">
        <v>8811</v>
      </c>
    </row>
    <row r="1050" spans="1:48" x14ac:dyDescent="0.4">
      <c r="A1050" t="s">
        <v>8812</v>
      </c>
      <c r="B1050" t="s">
        <v>8813</v>
      </c>
      <c r="C1050" t="s">
        <v>8762</v>
      </c>
      <c r="D1050" t="s">
        <v>13156</v>
      </c>
      <c r="E1050" s="4">
        <v>549</v>
      </c>
      <c r="F1050" s="18">
        <v>1000</v>
      </c>
      <c r="G1050" s="18" t="str">
        <f t="shared" si="82"/>
        <v>less than 5000</v>
      </c>
      <c r="H1050" s="1">
        <v>0.45</v>
      </c>
      <c r="I1050" s="9">
        <v>0.45</v>
      </c>
      <c r="J1050" s="1" t="e">
        <f>IF(#REF! &gt;= 0.5, "50% or More", "Less than 50%")</f>
        <v>#REF!</v>
      </c>
      <c r="K1050" s="12">
        <v>3.6</v>
      </c>
      <c r="L1050" s="12">
        <f t="shared" si="83"/>
        <v>-0.22378799843990682</v>
      </c>
      <c r="M1050" s="4">
        <v>1074</v>
      </c>
      <c r="N1050" s="4">
        <f t="shared" si="80"/>
        <v>3866.4</v>
      </c>
      <c r="O1050" s="4" t="str">
        <f t="shared" si="84"/>
        <v>1,000 or more</v>
      </c>
      <c r="P1050" s="4">
        <f t="shared" si="81"/>
        <v>1074000</v>
      </c>
      <c r="Q1050" t="s">
        <v>8814</v>
      </c>
      <c r="R1050" t="s">
        <v>8815</v>
      </c>
      <c r="S1050" t="s">
        <v>8816</v>
      </c>
      <c r="T1050" t="s">
        <v>8817</v>
      </c>
      <c r="U1050" t="s">
        <v>8818</v>
      </c>
      <c r="V1050" t="s">
        <v>8819</v>
      </c>
      <c r="W1050" t="s">
        <v>8820</v>
      </c>
      <c r="X1050" t="s">
        <v>8821</v>
      </c>
    </row>
    <row r="1051" spans="1:48" x14ac:dyDescent="0.4">
      <c r="A1051" t="s">
        <v>8822</v>
      </c>
      <c r="B1051" t="s">
        <v>8823</v>
      </c>
      <c r="C1051" t="s">
        <v>8552</v>
      </c>
      <c r="D1051" t="s">
        <v>13157</v>
      </c>
      <c r="E1051" s="4">
        <v>999</v>
      </c>
      <c r="F1051" s="18">
        <v>2000</v>
      </c>
      <c r="G1051" s="18" t="str">
        <f t="shared" si="82"/>
        <v>less than 5000</v>
      </c>
      <c r="H1051" s="1">
        <v>0.5</v>
      </c>
      <c r="I1051" s="9">
        <v>0.5</v>
      </c>
      <c r="J1051" s="1" t="e">
        <f>IF(#REF! &gt;= 0.5, "50% or More", "Less than 50%")</f>
        <v>#REF!</v>
      </c>
      <c r="K1051" s="12">
        <v>3.8</v>
      </c>
      <c r="L1051" s="12">
        <f t="shared" si="83"/>
        <v>-0.22346734309213889</v>
      </c>
      <c r="M1051" s="4">
        <v>1163</v>
      </c>
      <c r="N1051" s="4">
        <f t="shared" si="80"/>
        <v>4419.3999999999996</v>
      </c>
      <c r="O1051" s="4" t="str">
        <f t="shared" si="84"/>
        <v>1,000 or more</v>
      </c>
      <c r="P1051" s="4">
        <f t="shared" si="81"/>
        <v>2326000</v>
      </c>
      <c r="Q1051" t="s">
        <v>8824</v>
      </c>
      <c r="R1051" t="s">
        <v>8825</v>
      </c>
      <c r="S1051" t="s">
        <v>8826</v>
      </c>
      <c r="T1051" t="s">
        <v>8827</v>
      </c>
      <c r="U1051" t="s">
        <v>8828</v>
      </c>
      <c r="V1051" t="s">
        <v>8829</v>
      </c>
      <c r="W1051" t="s">
        <v>8830</v>
      </c>
      <c r="X1051" t="s">
        <v>8831</v>
      </c>
    </row>
    <row r="1052" spans="1:48" x14ac:dyDescent="0.4">
      <c r="A1052" t="s">
        <v>8832</v>
      </c>
      <c r="B1052" t="s">
        <v>8833</v>
      </c>
      <c r="C1052" t="s">
        <v>8574</v>
      </c>
      <c r="D1052" t="s">
        <v>13158</v>
      </c>
      <c r="E1052" s="4">
        <v>398</v>
      </c>
      <c r="F1052" s="18">
        <v>1999</v>
      </c>
      <c r="G1052" s="18" t="str">
        <f t="shared" si="82"/>
        <v>less than 5000</v>
      </c>
      <c r="H1052" s="1">
        <v>0.8</v>
      </c>
      <c r="I1052" s="9">
        <v>0.8</v>
      </c>
      <c r="J1052" s="1" t="e">
        <f>IF(#REF! &gt;= 0.5, "50% or More", "Less than 50%")</f>
        <v>#REF!</v>
      </c>
      <c r="K1052" s="12">
        <v>4.0999999999999996</v>
      </c>
      <c r="L1052" s="12">
        <f t="shared" si="83"/>
        <v>-0.22277264378874037</v>
      </c>
      <c r="M1052" s="4">
        <v>257</v>
      </c>
      <c r="N1052" s="4">
        <f t="shared" si="80"/>
        <v>1053.6999999999998</v>
      </c>
      <c r="O1052" s="4" t="str">
        <f t="shared" si="84"/>
        <v>less than 1,000</v>
      </c>
      <c r="P1052" s="4">
        <f t="shared" si="81"/>
        <v>513743</v>
      </c>
      <c r="Q1052" t="s">
        <v>8834</v>
      </c>
      <c r="R1052" t="s">
        <v>8835</v>
      </c>
      <c r="S1052" t="s">
        <v>8836</v>
      </c>
      <c r="T1052" t="s">
        <v>8837</v>
      </c>
      <c r="U1052" t="s">
        <v>8838</v>
      </c>
      <c r="V1052" t="s">
        <v>8839</v>
      </c>
      <c r="W1052" t="s">
        <v>8840</v>
      </c>
      <c r="X1052" t="s">
        <v>8841</v>
      </c>
      <c r="AM1052" t="s">
        <v>13160</v>
      </c>
      <c r="AN1052" t="s">
        <v>13161</v>
      </c>
      <c r="AU1052" t="s">
        <v>13161</v>
      </c>
    </row>
    <row r="1053" spans="1:48" x14ac:dyDescent="0.4">
      <c r="A1053" t="s">
        <v>8842</v>
      </c>
      <c r="B1053" t="s">
        <v>8843</v>
      </c>
      <c r="C1053" t="s">
        <v>8844</v>
      </c>
      <c r="D1053" t="s">
        <v>13157</v>
      </c>
      <c r="E1053" s="4">
        <v>539</v>
      </c>
      <c r="F1053" s="18">
        <v>720</v>
      </c>
      <c r="G1053" s="18" t="str">
        <f t="shared" si="82"/>
        <v>less than 1000</v>
      </c>
      <c r="H1053" s="1">
        <v>0.25</v>
      </c>
      <c r="I1053" s="9">
        <v>0.25</v>
      </c>
      <c r="J1053" s="1" t="e">
        <f>IF(#REF! &gt;= 0.5, "50% or More", "Less than 50%")</f>
        <v>#REF!</v>
      </c>
      <c r="K1053" s="12">
        <v>4.0999999999999996</v>
      </c>
      <c r="L1053" s="12">
        <f t="shared" si="83"/>
        <v>-0.22500773092499043</v>
      </c>
      <c r="M1053" s="4">
        <v>36017</v>
      </c>
      <c r="N1053" s="4">
        <f t="shared" si="80"/>
        <v>147669.69999999998</v>
      </c>
      <c r="O1053" s="4" t="str">
        <f t="shared" si="84"/>
        <v>1,000 or more</v>
      </c>
      <c r="P1053" s="4">
        <f t="shared" si="81"/>
        <v>25932240</v>
      </c>
      <c r="Q1053" t="s">
        <v>8845</v>
      </c>
      <c r="R1053" t="s">
        <v>8846</v>
      </c>
      <c r="S1053" t="s">
        <v>8847</v>
      </c>
      <c r="T1053" t="s">
        <v>8848</v>
      </c>
      <c r="U1053" t="s">
        <v>8849</v>
      </c>
      <c r="V1053" t="s">
        <v>8850</v>
      </c>
      <c r="W1053" t="s">
        <v>8851</v>
      </c>
      <c r="X1053" t="s">
        <v>8852</v>
      </c>
    </row>
    <row r="1054" spans="1:48" x14ac:dyDescent="0.4">
      <c r="A1054" t="s">
        <v>8853</v>
      </c>
      <c r="B1054" t="s">
        <v>8854</v>
      </c>
      <c r="C1054" t="s">
        <v>8541</v>
      </c>
      <c r="D1054" t="s">
        <v>13156</v>
      </c>
      <c r="E1054" s="4">
        <v>699</v>
      </c>
      <c r="F1054" s="18">
        <v>1595</v>
      </c>
      <c r="G1054" s="18" t="str">
        <f t="shared" si="82"/>
        <v>less than 5000</v>
      </c>
      <c r="H1054" s="1">
        <v>0.56000000000000005</v>
      </c>
      <c r="I1054" s="9">
        <v>0.56000000000000005</v>
      </c>
      <c r="J1054" s="1" t="e">
        <f>IF(#REF! &gt;= 0.5, "50% or More", "Less than 50%")</f>
        <v>#REF!</v>
      </c>
      <c r="K1054" s="12">
        <v>4.0999999999999996</v>
      </c>
      <c r="L1054" s="12">
        <f t="shared" si="83"/>
        <v>-0.22484821037495981</v>
      </c>
      <c r="M1054" s="4">
        <v>8090</v>
      </c>
      <c r="N1054" s="4">
        <f t="shared" si="80"/>
        <v>33169</v>
      </c>
      <c r="O1054" s="4" t="str">
        <f t="shared" si="84"/>
        <v>1,000 or more</v>
      </c>
      <c r="P1054" s="4">
        <f t="shared" si="81"/>
        <v>12903550</v>
      </c>
      <c r="Q1054" t="s">
        <v>8855</v>
      </c>
      <c r="R1054" t="s">
        <v>8856</v>
      </c>
      <c r="S1054" t="s">
        <v>8857</v>
      </c>
      <c r="T1054" t="s">
        <v>8858</v>
      </c>
      <c r="U1054" t="s">
        <v>8859</v>
      </c>
      <c r="V1054" t="s">
        <v>8860</v>
      </c>
      <c r="W1054" t="s">
        <v>8861</v>
      </c>
      <c r="X1054" t="s">
        <v>8862</v>
      </c>
    </row>
    <row r="1055" spans="1:48" x14ac:dyDescent="0.4">
      <c r="A1055" t="s">
        <v>8863</v>
      </c>
      <c r="B1055" t="s">
        <v>8864</v>
      </c>
      <c r="C1055" t="s">
        <v>8647</v>
      </c>
      <c r="D1055" t="s">
        <v>13156</v>
      </c>
      <c r="E1055" s="4">
        <v>2148</v>
      </c>
      <c r="F1055" s="18">
        <v>3645</v>
      </c>
      <c r="G1055" s="18" t="str">
        <f t="shared" si="82"/>
        <v>less than 5000</v>
      </c>
      <c r="H1055" s="1">
        <v>0.41</v>
      </c>
      <c r="I1055" s="9">
        <v>0.41</v>
      </c>
      <c r="J1055" s="1" t="e">
        <f>IF(#REF! &gt;= 0.5, "50% or More", "Less than 50%")</f>
        <v>#REF!</v>
      </c>
      <c r="K1055" s="12">
        <v>4.0999999999999996</v>
      </c>
      <c r="L1055" s="12">
        <f t="shared" si="83"/>
        <v>-0.22543558471921066</v>
      </c>
      <c r="M1055" s="4">
        <v>31388</v>
      </c>
      <c r="N1055" s="4">
        <f t="shared" si="80"/>
        <v>128690.79999999999</v>
      </c>
      <c r="O1055" s="4" t="str">
        <f t="shared" si="84"/>
        <v>1,000 or more</v>
      </c>
      <c r="P1055" s="4">
        <f t="shared" si="81"/>
        <v>114409260</v>
      </c>
      <c r="Q1055" t="s">
        <v>8865</v>
      </c>
      <c r="R1055" t="s">
        <v>8866</v>
      </c>
      <c r="S1055" t="s">
        <v>8867</v>
      </c>
      <c r="T1055" t="s">
        <v>8868</v>
      </c>
      <c r="U1055" t="s">
        <v>8869</v>
      </c>
      <c r="V1055" t="s">
        <v>8870</v>
      </c>
      <c r="W1055" t="s">
        <v>8871</v>
      </c>
      <c r="X1055" t="s">
        <v>8872</v>
      </c>
    </row>
    <row r="1056" spans="1:48" x14ac:dyDescent="0.4">
      <c r="A1056" t="s">
        <v>8873</v>
      </c>
      <c r="B1056" t="s">
        <v>8874</v>
      </c>
      <c r="C1056" t="s">
        <v>8875</v>
      </c>
      <c r="D1056" t="s">
        <v>13156</v>
      </c>
      <c r="E1056" s="4">
        <v>3599</v>
      </c>
      <c r="F1056" s="18">
        <v>7950</v>
      </c>
      <c r="G1056" s="18" t="str">
        <f t="shared" si="82"/>
        <v>5000 and above</v>
      </c>
      <c r="H1056" s="1">
        <v>0.55000000000000004</v>
      </c>
      <c r="I1056" s="9">
        <v>0.55000000000000004</v>
      </c>
      <c r="J1056" s="1" t="e">
        <f>IF(#REF! &gt;= 0.5, "50% or More", "Less than 50%")</f>
        <v>#REF!</v>
      </c>
      <c r="K1056" s="12">
        <v>4.2</v>
      </c>
      <c r="L1056" s="12">
        <f t="shared" si="83"/>
        <v>-0.22546211439203168</v>
      </c>
      <c r="M1056" s="4">
        <v>136</v>
      </c>
      <c r="N1056" s="4">
        <f t="shared" si="80"/>
        <v>571.20000000000005</v>
      </c>
      <c r="O1056" s="4" t="str">
        <f t="shared" si="84"/>
        <v>less than 1,000</v>
      </c>
      <c r="P1056" s="4">
        <f t="shared" si="81"/>
        <v>1081200</v>
      </c>
      <c r="Q1056" t="s">
        <v>8876</v>
      </c>
      <c r="R1056" t="s">
        <v>8877</v>
      </c>
      <c r="S1056" t="s">
        <v>8878</v>
      </c>
      <c r="T1056" t="s">
        <v>8879</v>
      </c>
      <c r="U1056" t="s">
        <v>8880</v>
      </c>
      <c r="V1056" t="s">
        <v>8881</v>
      </c>
      <c r="W1056" t="s">
        <v>8882</v>
      </c>
      <c r="X1056" t="s">
        <v>8883</v>
      </c>
    </row>
    <row r="1057" spans="1:48" x14ac:dyDescent="0.4">
      <c r="A1057" t="s">
        <v>8884</v>
      </c>
      <c r="B1057" t="s">
        <v>8885</v>
      </c>
      <c r="C1057" t="s">
        <v>8886</v>
      </c>
      <c r="D1057" t="s">
        <v>13164</v>
      </c>
      <c r="E1057" s="4">
        <v>351</v>
      </c>
      <c r="F1057" s="18">
        <v>999</v>
      </c>
      <c r="G1057" s="18" t="str">
        <f t="shared" si="82"/>
        <v>less than 1000</v>
      </c>
      <c r="H1057" s="1">
        <v>0.65</v>
      </c>
      <c r="I1057" s="9">
        <v>0.65</v>
      </c>
      <c r="J1057" s="1" t="e">
        <f>IF(#REF! &gt;= 0.5, "50% or More", "Less than 50%")</f>
        <v>#REF!</v>
      </c>
      <c r="K1057" s="12">
        <v>4</v>
      </c>
      <c r="L1057" s="12">
        <f t="shared" si="83"/>
        <v>-0.22664268177297495</v>
      </c>
      <c r="M1057" s="4">
        <v>5380</v>
      </c>
      <c r="N1057" s="4">
        <f t="shared" si="80"/>
        <v>21520</v>
      </c>
      <c r="O1057" s="4" t="str">
        <f t="shared" si="84"/>
        <v>1,000 or more</v>
      </c>
      <c r="P1057" s="4">
        <f t="shared" si="81"/>
        <v>5374620</v>
      </c>
      <c r="Q1057" t="s">
        <v>8887</v>
      </c>
      <c r="R1057" t="s">
        <v>8888</v>
      </c>
      <c r="S1057" t="s">
        <v>8889</v>
      </c>
      <c r="T1057" t="s">
        <v>8890</v>
      </c>
      <c r="U1057" t="s">
        <v>8891</v>
      </c>
      <c r="V1057" t="s">
        <v>8892</v>
      </c>
      <c r="W1057" t="s">
        <v>8893</v>
      </c>
      <c r="X1057" t="s">
        <v>8894</v>
      </c>
    </row>
    <row r="1058" spans="1:48" x14ac:dyDescent="0.4">
      <c r="A1058" t="s">
        <v>8895</v>
      </c>
      <c r="B1058" t="s">
        <v>8896</v>
      </c>
      <c r="C1058" t="s">
        <v>8897</v>
      </c>
      <c r="D1058" t="s">
        <v>13158</v>
      </c>
      <c r="E1058" s="4">
        <v>1614</v>
      </c>
      <c r="F1058" s="18">
        <v>1745</v>
      </c>
      <c r="G1058" s="18" t="str">
        <f t="shared" si="82"/>
        <v>less than 5000</v>
      </c>
      <c r="H1058" s="1">
        <v>0.08</v>
      </c>
      <c r="I1058" s="9">
        <v>0.08</v>
      </c>
      <c r="J1058" s="1" t="e">
        <f>IF(#REF! &gt;= 0.5, "50% or More", "Less than 50%")</f>
        <v>#REF!</v>
      </c>
      <c r="K1058" s="12">
        <v>4.3</v>
      </c>
      <c r="L1058" s="12">
        <f t="shared" si="83"/>
        <v>-0.22677784288654187</v>
      </c>
      <c r="M1058" s="4">
        <v>37974</v>
      </c>
      <c r="N1058" s="4">
        <f t="shared" si="80"/>
        <v>163288.19999999998</v>
      </c>
      <c r="O1058" s="4" t="str">
        <f t="shared" si="84"/>
        <v>1,000 or more</v>
      </c>
      <c r="P1058" s="4">
        <f t="shared" si="81"/>
        <v>66264630</v>
      </c>
      <c r="Q1058" t="s">
        <v>8898</v>
      </c>
      <c r="R1058" t="s">
        <v>8899</v>
      </c>
      <c r="S1058" t="s">
        <v>8900</v>
      </c>
      <c r="T1058" t="s">
        <v>8901</v>
      </c>
      <c r="U1058" t="s">
        <v>8902</v>
      </c>
      <c r="V1058" t="s">
        <v>8903</v>
      </c>
      <c r="W1058" t="s">
        <v>8904</v>
      </c>
      <c r="X1058" t="s">
        <v>8905</v>
      </c>
      <c r="AM1058" t="s">
        <v>13160</v>
      </c>
      <c r="AN1058" t="s">
        <v>13159</v>
      </c>
      <c r="AU1058" t="s">
        <v>13159</v>
      </c>
      <c r="AV1058" t="s">
        <v>13165</v>
      </c>
    </row>
    <row r="1059" spans="1:48" x14ac:dyDescent="0.4">
      <c r="A1059" t="s">
        <v>8906</v>
      </c>
      <c r="B1059" t="s">
        <v>8907</v>
      </c>
      <c r="C1059" t="s">
        <v>8844</v>
      </c>
      <c r="D1059" t="s">
        <v>13157</v>
      </c>
      <c r="E1059" s="4">
        <v>719</v>
      </c>
      <c r="F1059" s="18">
        <v>1295</v>
      </c>
      <c r="G1059" s="18" t="str">
        <f t="shared" si="82"/>
        <v>less than 5000</v>
      </c>
      <c r="H1059" s="1">
        <v>0.44</v>
      </c>
      <c r="I1059" s="9">
        <v>0.44</v>
      </c>
      <c r="J1059" s="1" t="e">
        <f>IF(#REF! &gt;= 0.5, "50% or More", "Less than 50%")</f>
        <v>#REF!</v>
      </c>
      <c r="K1059" s="12">
        <v>4.2</v>
      </c>
      <c r="L1059" s="12">
        <f t="shared" si="83"/>
        <v>-0.22447252103797208</v>
      </c>
      <c r="M1059" s="4">
        <v>17218</v>
      </c>
      <c r="N1059" s="4">
        <f t="shared" si="80"/>
        <v>72315.600000000006</v>
      </c>
      <c r="O1059" s="4" t="str">
        <f t="shared" si="84"/>
        <v>1,000 or more</v>
      </c>
      <c r="P1059" s="4">
        <f t="shared" si="81"/>
        <v>22297310</v>
      </c>
      <c r="Q1059" t="s">
        <v>8908</v>
      </c>
      <c r="R1059" t="s">
        <v>8909</v>
      </c>
      <c r="S1059" t="s">
        <v>8910</v>
      </c>
      <c r="T1059" t="s">
        <v>8911</v>
      </c>
      <c r="U1059" t="s">
        <v>8912</v>
      </c>
      <c r="V1059" t="s">
        <v>8913</v>
      </c>
      <c r="W1059" t="s">
        <v>8914</v>
      </c>
      <c r="X1059" t="s">
        <v>8915</v>
      </c>
    </row>
    <row r="1060" spans="1:48" x14ac:dyDescent="0.4">
      <c r="A1060" t="s">
        <v>8916</v>
      </c>
      <c r="B1060" t="s">
        <v>8917</v>
      </c>
      <c r="C1060" t="s">
        <v>8574</v>
      </c>
      <c r="D1060" t="s">
        <v>13158</v>
      </c>
      <c r="E1060" s="4">
        <v>678</v>
      </c>
      <c r="F1060" s="18">
        <v>1499</v>
      </c>
      <c r="G1060" s="18" t="str">
        <f t="shared" si="82"/>
        <v>less than 5000</v>
      </c>
      <c r="H1060" s="1">
        <v>0.55000000000000004</v>
      </c>
      <c r="I1060" s="9">
        <v>0.55000000000000004</v>
      </c>
      <c r="J1060" s="1" t="e">
        <f>IF(#REF! &gt;= 0.5, "50% or More", "Less than 50%")</f>
        <v>#REF!</v>
      </c>
      <c r="K1060" s="12">
        <v>4.2</v>
      </c>
      <c r="L1060" s="12">
        <f t="shared" si="83"/>
        <v>-0.22478812386710934</v>
      </c>
      <c r="M1060" s="4">
        <v>900</v>
      </c>
      <c r="N1060" s="4">
        <f t="shared" si="80"/>
        <v>3780</v>
      </c>
      <c r="O1060" s="4" t="str">
        <f t="shared" si="84"/>
        <v>less than 1,000</v>
      </c>
      <c r="P1060" s="4">
        <f t="shared" si="81"/>
        <v>1349100</v>
      </c>
      <c r="Q1060" t="s">
        <v>8918</v>
      </c>
      <c r="R1060" t="s">
        <v>8919</v>
      </c>
      <c r="S1060" t="s">
        <v>8920</v>
      </c>
      <c r="T1060" t="s">
        <v>8921</v>
      </c>
      <c r="U1060" t="s">
        <v>8922</v>
      </c>
      <c r="V1060" t="s">
        <v>8923</v>
      </c>
      <c r="W1060" t="s">
        <v>8924</v>
      </c>
      <c r="X1060" t="s">
        <v>8925</v>
      </c>
      <c r="AM1060" t="s">
        <v>13160</v>
      </c>
      <c r="AN1060" t="s">
        <v>13161</v>
      </c>
      <c r="AU1060" t="s">
        <v>13161</v>
      </c>
    </row>
    <row r="1061" spans="1:48" x14ac:dyDescent="0.4">
      <c r="A1061" t="s">
        <v>8926</v>
      </c>
      <c r="B1061" t="s">
        <v>8927</v>
      </c>
      <c r="C1061" t="s">
        <v>8762</v>
      </c>
      <c r="D1061" t="s">
        <v>13156</v>
      </c>
      <c r="E1061" s="4">
        <v>809</v>
      </c>
      <c r="F1061" s="18">
        <v>1545</v>
      </c>
      <c r="G1061" s="18" t="str">
        <f t="shared" si="82"/>
        <v>less than 5000</v>
      </c>
      <c r="H1061" s="1">
        <v>0.48</v>
      </c>
      <c r="I1061" s="9">
        <v>0.48</v>
      </c>
      <c r="J1061" s="1" t="e">
        <f>IF(#REF! &gt;= 0.5, "50% or More", "Less than 50%")</f>
        <v>#REF!</v>
      </c>
      <c r="K1061" s="12">
        <v>3.7</v>
      </c>
      <c r="L1061" s="12">
        <f t="shared" si="83"/>
        <v>-0.22598982694352593</v>
      </c>
      <c r="M1061" s="4">
        <v>976</v>
      </c>
      <c r="N1061" s="4">
        <f t="shared" si="80"/>
        <v>3611.2000000000003</v>
      </c>
      <c r="O1061" s="4" t="str">
        <f t="shared" si="84"/>
        <v>less than 1,000</v>
      </c>
      <c r="P1061" s="4">
        <f t="shared" si="81"/>
        <v>1507920</v>
      </c>
      <c r="Q1061" t="s">
        <v>8928</v>
      </c>
      <c r="R1061" t="s">
        <v>8929</v>
      </c>
      <c r="S1061" t="s">
        <v>8930</v>
      </c>
      <c r="T1061" t="s">
        <v>8931</v>
      </c>
      <c r="U1061" t="s">
        <v>8932</v>
      </c>
      <c r="V1061" t="s">
        <v>8933</v>
      </c>
      <c r="W1061" t="s">
        <v>8934</v>
      </c>
      <c r="X1061" t="s">
        <v>8935</v>
      </c>
    </row>
    <row r="1062" spans="1:48" x14ac:dyDescent="0.4">
      <c r="A1062" t="s">
        <v>8936</v>
      </c>
      <c r="B1062" t="s">
        <v>8937</v>
      </c>
      <c r="C1062" t="s">
        <v>8938</v>
      </c>
      <c r="D1062" t="s">
        <v>13156</v>
      </c>
      <c r="E1062" s="4">
        <v>1969</v>
      </c>
      <c r="F1062" s="18">
        <v>5000</v>
      </c>
      <c r="G1062" s="18" t="str">
        <f t="shared" si="82"/>
        <v>5000 and above</v>
      </c>
      <c r="H1062" s="1">
        <v>0.61</v>
      </c>
      <c r="I1062" s="9">
        <v>0.61</v>
      </c>
      <c r="J1062" s="1" t="e">
        <f>IF(#REF! &gt;= 0.5, "50% or More", "Less than 50%")</f>
        <v>#REF!</v>
      </c>
      <c r="K1062" s="12">
        <v>4.0999999999999996</v>
      </c>
      <c r="L1062" s="12">
        <f t="shared" si="83"/>
        <v>-0.22526067067942654</v>
      </c>
      <c r="M1062" s="4">
        <v>4927</v>
      </c>
      <c r="N1062" s="4">
        <f t="shared" si="80"/>
        <v>20200.699999999997</v>
      </c>
      <c r="O1062" s="4" t="str">
        <f t="shared" si="84"/>
        <v>1,000 or more</v>
      </c>
      <c r="P1062" s="4">
        <f t="shared" si="81"/>
        <v>24635000</v>
      </c>
      <c r="Q1062" t="s">
        <v>8939</v>
      </c>
      <c r="R1062" t="s">
        <v>8940</v>
      </c>
      <c r="S1062" t="s">
        <v>8941</v>
      </c>
      <c r="T1062" t="s">
        <v>8942</v>
      </c>
      <c r="U1062" t="s">
        <v>8943</v>
      </c>
      <c r="V1062" t="s">
        <v>8944</v>
      </c>
      <c r="W1062" t="s">
        <v>8945</v>
      </c>
      <c r="X1062" t="s">
        <v>8946</v>
      </c>
    </row>
    <row r="1063" spans="1:48" x14ac:dyDescent="0.4">
      <c r="A1063" t="s">
        <v>8947</v>
      </c>
      <c r="B1063" t="s">
        <v>8948</v>
      </c>
      <c r="C1063" t="s">
        <v>8574</v>
      </c>
      <c r="D1063" t="s">
        <v>13158</v>
      </c>
      <c r="E1063" s="4">
        <v>1490</v>
      </c>
      <c r="F1063" s="18">
        <v>1695</v>
      </c>
      <c r="G1063" s="18" t="str">
        <f t="shared" si="82"/>
        <v>less than 5000</v>
      </c>
      <c r="H1063" s="1">
        <v>0.12</v>
      </c>
      <c r="I1063" s="9">
        <v>0.12</v>
      </c>
      <c r="J1063" s="1" t="e">
        <f>IF(#REF! &gt;= 0.5, "50% or More", "Less than 50%")</f>
        <v>#REF!</v>
      </c>
      <c r="K1063" s="12">
        <v>4.4000000000000004</v>
      </c>
      <c r="L1063" s="12">
        <f t="shared" si="83"/>
        <v>-0.22615009973613784</v>
      </c>
      <c r="M1063" s="4">
        <v>3543</v>
      </c>
      <c r="N1063" s="4">
        <f t="shared" si="80"/>
        <v>15589.2</v>
      </c>
      <c r="O1063" s="4" t="str">
        <f t="shared" si="84"/>
        <v>1,000 or more</v>
      </c>
      <c r="P1063" s="4">
        <f t="shared" si="81"/>
        <v>6005385</v>
      </c>
      <c r="Q1063" t="s">
        <v>8949</v>
      </c>
      <c r="R1063" t="s">
        <v>8950</v>
      </c>
      <c r="S1063" t="s">
        <v>8951</v>
      </c>
      <c r="T1063" t="s">
        <v>8952</v>
      </c>
      <c r="U1063" t="s">
        <v>8953</v>
      </c>
      <c r="V1063" t="s">
        <v>8954</v>
      </c>
      <c r="W1063" t="s">
        <v>8955</v>
      </c>
      <c r="X1063" t="s">
        <v>8956</v>
      </c>
      <c r="AM1063" t="s">
        <v>13160</v>
      </c>
      <c r="AN1063" t="s">
        <v>13161</v>
      </c>
      <c r="AU1063" t="s">
        <v>13161</v>
      </c>
    </row>
    <row r="1064" spans="1:48" x14ac:dyDescent="0.4">
      <c r="A1064" t="s">
        <v>8957</v>
      </c>
      <c r="B1064" t="s">
        <v>8958</v>
      </c>
      <c r="C1064" t="s">
        <v>8552</v>
      </c>
      <c r="D1064" t="s">
        <v>13157</v>
      </c>
      <c r="E1064" s="4">
        <v>2499</v>
      </c>
      <c r="F1064" s="18">
        <v>3945</v>
      </c>
      <c r="G1064" s="18" t="str">
        <f t="shared" si="82"/>
        <v>less than 5000</v>
      </c>
      <c r="H1064" s="1">
        <v>0.37</v>
      </c>
      <c r="I1064" s="9">
        <v>0.37</v>
      </c>
      <c r="J1064" s="1" t="e">
        <f>IF(#REF! &gt;= 0.5, "50% or More", "Less than 50%")</f>
        <v>#REF!</v>
      </c>
      <c r="K1064" s="12">
        <v>3.8</v>
      </c>
      <c r="L1064" s="12">
        <f t="shared" si="83"/>
        <v>-0.22304712703212129</v>
      </c>
      <c r="M1064" s="4">
        <v>2732</v>
      </c>
      <c r="N1064" s="4">
        <f t="shared" si="80"/>
        <v>10381.6</v>
      </c>
      <c r="O1064" s="4" t="str">
        <f t="shared" si="84"/>
        <v>1,000 or more</v>
      </c>
      <c r="P1064" s="4">
        <f t="shared" si="81"/>
        <v>10777740</v>
      </c>
      <c r="Q1064" t="s">
        <v>8959</v>
      </c>
      <c r="R1064" t="s">
        <v>8960</v>
      </c>
      <c r="S1064" t="s">
        <v>8961</v>
      </c>
      <c r="T1064" t="s">
        <v>8962</v>
      </c>
      <c r="U1064" t="s">
        <v>8963</v>
      </c>
      <c r="V1064" t="s">
        <v>8964</v>
      </c>
      <c r="W1064" t="s">
        <v>8965</v>
      </c>
      <c r="X1064" t="s">
        <v>8966</v>
      </c>
    </row>
    <row r="1065" spans="1:48" x14ac:dyDescent="0.4">
      <c r="A1065" t="s">
        <v>8967</v>
      </c>
      <c r="B1065" t="s">
        <v>8968</v>
      </c>
      <c r="C1065" t="s">
        <v>8969</v>
      </c>
      <c r="D1065" t="s">
        <v>13158</v>
      </c>
      <c r="E1065" s="4">
        <v>1665</v>
      </c>
      <c r="F1065" s="18">
        <v>2099</v>
      </c>
      <c r="G1065" s="18" t="str">
        <f t="shared" si="82"/>
        <v>less than 5000</v>
      </c>
      <c r="H1065" s="1">
        <v>0.21</v>
      </c>
      <c r="I1065" s="9">
        <v>0.21</v>
      </c>
      <c r="J1065" s="1" t="e">
        <f>IF(#REF! &gt;= 0.5, "50% or More", "Less than 50%")</f>
        <v>#REF!</v>
      </c>
      <c r="K1065" s="12">
        <v>4</v>
      </c>
      <c r="L1065" s="12">
        <f t="shared" si="83"/>
        <v>-0.22349782404294338</v>
      </c>
      <c r="M1065" s="4">
        <v>14368</v>
      </c>
      <c r="N1065" s="4">
        <f t="shared" si="80"/>
        <v>57472</v>
      </c>
      <c r="O1065" s="4" t="str">
        <f t="shared" si="84"/>
        <v>1,000 or more</v>
      </c>
      <c r="P1065" s="4">
        <f t="shared" si="81"/>
        <v>30158432</v>
      </c>
      <c r="Q1065" t="s">
        <v>8970</v>
      </c>
      <c r="R1065" t="s">
        <v>8971</v>
      </c>
      <c r="S1065" t="s">
        <v>8972</v>
      </c>
      <c r="T1065" t="s">
        <v>8973</v>
      </c>
      <c r="U1065" t="s">
        <v>8974</v>
      </c>
      <c r="V1065" t="s">
        <v>8975</v>
      </c>
      <c r="W1065" t="s">
        <v>8976</v>
      </c>
      <c r="X1065" t="s">
        <v>8977</v>
      </c>
      <c r="AM1065" t="s">
        <v>13166</v>
      </c>
      <c r="AN1065" t="s">
        <v>13167</v>
      </c>
      <c r="AU1065" t="s">
        <v>13167</v>
      </c>
    </row>
    <row r="1066" spans="1:48" x14ac:dyDescent="0.4">
      <c r="A1066" t="s">
        <v>8978</v>
      </c>
      <c r="B1066" t="s">
        <v>8979</v>
      </c>
      <c r="C1066" t="s">
        <v>8647</v>
      </c>
      <c r="D1066" t="s">
        <v>13156</v>
      </c>
      <c r="E1066" s="4">
        <v>3229</v>
      </c>
      <c r="F1066" s="18">
        <v>5295</v>
      </c>
      <c r="G1066" s="18" t="str">
        <f t="shared" si="82"/>
        <v>5000 and above</v>
      </c>
      <c r="H1066" s="1">
        <v>0.39</v>
      </c>
      <c r="I1066" s="9">
        <v>0.39</v>
      </c>
      <c r="J1066" s="1" t="e">
        <f>IF(#REF! &gt;= 0.5, "50% or More", "Less than 50%")</f>
        <v>#REF!</v>
      </c>
      <c r="K1066" s="12">
        <v>4.2</v>
      </c>
      <c r="L1066" s="12">
        <f t="shared" si="83"/>
        <v>-0.2241132065364343</v>
      </c>
      <c r="M1066" s="4">
        <v>39724</v>
      </c>
      <c r="N1066" s="4">
        <f t="shared" si="80"/>
        <v>166840.80000000002</v>
      </c>
      <c r="O1066" s="4" t="str">
        <f t="shared" si="84"/>
        <v>1,000 or more</v>
      </c>
      <c r="P1066" s="4">
        <f t="shared" si="81"/>
        <v>210338580</v>
      </c>
      <c r="Q1066" t="s">
        <v>8980</v>
      </c>
      <c r="R1066" t="s">
        <v>8981</v>
      </c>
      <c r="S1066" t="s">
        <v>8982</v>
      </c>
      <c r="T1066" t="s">
        <v>8983</v>
      </c>
      <c r="U1066" t="s">
        <v>8984</v>
      </c>
      <c r="V1066" t="s">
        <v>8985</v>
      </c>
      <c r="W1066" t="s">
        <v>8986</v>
      </c>
      <c r="X1066" t="s">
        <v>8987</v>
      </c>
    </row>
    <row r="1067" spans="1:48" x14ac:dyDescent="0.4">
      <c r="A1067" t="s">
        <v>8988</v>
      </c>
      <c r="B1067" t="s">
        <v>8989</v>
      </c>
      <c r="C1067" t="s">
        <v>8647</v>
      </c>
      <c r="D1067" t="s">
        <v>13156</v>
      </c>
      <c r="E1067" s="4">
        <v>1799</v>
      </c>
      <c r="F1067" s="18">
        <v>3595</v>
      </c>
      <c r="G1067" s="18" t="str">
        <f t="shared" si="82"/>
        <v>less than 5000</v>
      </c>
      <c r="H1067" s="1">
        <v>0.5</v>
      </c>
      <c r="I1067" s="9">
        <v>0.5</v>
      </c>
      <c r="J1067" s="1" t="e">
        <f>IF(#REF! &gt;= 0.5, "50% or More", "Less than 50%")</f>
        <v>#REF!</v>
      </c>
      <c r="K1067" s="12">
        <v>3.8</v>
      </c>
      <c r="L1067" s="12">
        <f t="shared" si="83"/>
        <v>-0.22409493469007885</v>
      </c>
      <c r="M1067" s="4">
        <v>9791</v>
      </c>
      <c r="N1067" s="4">
        <f t="shared" si="80"/>
        <v>37205.799999999996</v>
      </c>
      <c r="O1067" s="4" t="str">
        <f t="shared" si="84"/>
        <v>1,000 or more</v>
      </c>
      <c r="P1067" s="4">
        <f t="shared" si="81"/>
        <v>35198645</v>
      </c>
      <c r="Q1067" t="s">
        <v>8990</v>
      </c>
      <c r="R1067" t="s">
        <v>8991</v>
      </c>
      <c r="S1067" t="s">
        <v>8992</v>
      </c>
      <c r="T1067" t="s">
        <v>8993</v>
      </c>
      <c r="U1067" t="s">
        <v>8994</v>
      </c>
      <c r="V1067" t="s">
        <v>8995</v>
      </c>
      <c r="W1067" t="s">
        <v>8996</v>
      </c>
      <c r="X1067" t="s">
        <v>8997</v>
      </c>
    </row>
    <row r="1068" spans="1:48" x14ac:dyDescent="0.4">
      <c r="A1068" t="s">
        <v>8998</v>
      </c>
      <c r="B1068" t="s">
        <v>8999</v>
      </c>
      <c r="C1068" t="s">
        <v>8541</v>
      </c>
      <c r="D1068" t="s">
        <v>13156</v>
      </c>
      <c r="E1068" s="4">
        <v>1260</v>
      </c>
      <c r="F1068" s="18">
        <v>1699</v>
      </c>
      <c r="G1068" s="18" t="str">
        <f t="shared" si="82"/>
        <v>less than 5000</v>
      </c>
      <c r="H1068" s="1">
        <v>0.26</v>
      </c>
      <c r="I1068" s="9">
        <v>0.26</v>
      </c>
      <c r="J1068" s="1" t="e">
        <f>IF(#REF! &gt;= 0.5, "50% or More", "Less than 50%")</f>
        <v>#REF!</v>
      </c>
      <c r="K1068" s="12">
        <v>4.2</v>
      </c>
      <c r="L1068" s="12">
        <f t="shared" si="83"/>
        <v>-0.22337455468430606</v>
      </c>
      <c r="M1068" s="4">
        <v>2891</v>
      </c>
      <c r="N1068" s="4">
        <f t="shared" si="80"/>
        <v>12142.2</v>
      </c>
      <c r="O1068" s="4" t="str">
        <f t="shared" si="84"/>
        <v>1,000 or more</v>
      </c>
      <c r="P1068" s="4">
        <f t="shared" si="81"/>
        <v>4911809</v>
      </c>
      <c r="Q1068" t="s">
        <v>9000</v>
      </c>
      <c r="R1068" t="s">
        <v>9001</v>
      </c>
      <c r="S1068" t="s">
        <v>9002</v>
      </c>
      <c r="T1068" t="s">
        <v>9003</v>
      </c>
      <c r="U1068" t="s">
        <v>9004</v>
      </c>
      <c r="V1068" t="s">
        <v>9005</v>
      </c>
      <c r="W1068" t="s">
        <v>9006</v>
      </c>
      <c r="X1068" t="s">
        <v>9007</v>
      </c>
    </row>
    <row r="1069" spans="1:48" x14ac:dyDescent="0.4">
      <c r="A1069" t="s">
        <v>9008</v>
      </c>
      <c r="B1069" t="s">
        <v>9009</v>
      </c>
      <c r="C1069" t="s">
        <v>8552</v>
      </c>
      <c r="D1069" t="s">
        <v>13157</v>
      </c>
      <c r="E1069" s="4">
        <v>749</v>
      </c>
      <c r="F1069" s="18">
        <v>1129</v>
      </c>
      <c r="G1069" s="18" t="str">
        <f t="shared" si="82"/>
        <v>less than 5000</v>
      </c>
      <c r="H1069" s="1">
        <v>0.34</v>
      </c>
      <c r="I1069" s="9">
        <v>0.34</v>
      </c>
      <c r="J1069" s="1" t="e">
        <f>IF(#REF! &gt;= 0.5, "50% or More", "Less than 50%")</f>
        <v>#REF!</v>
      </c>
      <c r="K1069" s="12">
        <v>4</v>
      </c>
      <c r="L1069" s="12">
        <f t="shared" si="83"/>
        <v>-0.22267946467558017</v>
      </c>
      <c r="M1069" s="4">
        <v>2446</v>
      </c>
      <c r="N1069" s="4">
        <f t="shared" si="80"/>
        <v>9784</v>
      </c>
      <c r="O1069" s="4" t="str">
        <f t="shared" si="84"/>
        <v>1,000 or more</v>
      </c>
      <c r="P1069" s="4">
        <f t="shared" si="81"/>
        <v>2761534</v>
      </c>
      <c r="Q1069" t="s">
        <v>9010</v>
      </c>
      <c r="R1069" t="s">
        <v>9011</v>
      </c>
      <c r="S1069" t="s">
        <v>9012</v>
      </c>
      <c r="T1069" t="s">
        <v>9013</v>
      </c>
      <c r="U1069" t="s">
        <v>9014</v>
      </c>
      <c r="V1069" t="s">
        <v>9015</v>
      </c>
      <c r="W1069" t="s">
        <v>9016</v>
      </c>
      <c r="X1069" t="s">
        <v>9017</v>
      </c>
    </row>
    <row r="1070" spans="1:48" x14ac:dyDescent="0.4">
      <c r="A1070" t="s">
        <v>9018</v>
      </c>
      <c r="B1070" t="s">
        <v>9019</v>
      </c>
      <c r="C1070" t="s">
        <v>8710</v>
      </c>
      <c r="D1070" t="s">
        <v>13156</v>
      </c>
      <c r="E1070" s="4">
        <v>3499</v>
      </c>
      <c r="F1070" s="18">
        <v>5795</v>
      </c>
      <c r="G1070" s="18" t="str">
        <f t="shared" si="82"/>
        <v>5000 and above</v>
      </c>
      <c r="H1070" s="1">
        <v>0.4</v>
      </c>
      <c r="I1070" s="9">
        <v>0.4</v>
      </c>
      <c r="J1070" s="1" t="e">
        <f>IF(#REF! &gt;= 0.5, "50% or More", "Less than 50%")</f>
        <v>#REF!</v>
      </c>
      <c r="K1070" s="12">
        <v>3.9</v>
      </c>
      <c r="L1070" s="12">
        <f t="shared" si="83"/>
        <v>-0.22281352332525073</v>
      </c>
      <c r="M1070" s="4">
        <v>25340</v>
      </c>
      <c r="N1070" s="4">
        <f t="shared" si="80"/>
        <v>98826</v>
      </c>
      <c r="O1070" s="4" t="str">
        <f t="shared" si="84"/>
        <v>1,000 or more</v>
      </c>
      <c r="P1070" s="4">
        <f t="shared" si="81"/>
        <v>146845300</v>
      </c>
      <c r="Q1070" t="s">
        <v>9020</v>
      </c>
      <c r="R1070" t="s">
        <v>9021</v>
      </c>
      <c r="S1070" t="s">
        <v>9022</v>
      </c>
      <c r="T1070" t="s">
        <v>9023</v>
      </c>
      <c r="U1070" t="s">
        <v>9024</v>
      </c>
      <c r="V1070" t="s">
        <v>9025</v>
      </c>
      <c r="W1070" t="s">
        <v>9026</v>
      </c>
      <c r="X1070" t="s">
        <v>9027</v>
      </c>
    </row>
    <row r="1071" spans="1:48" x14ac:dyDescent="0.4">
      <c r="A1071" t="s">
        <v>9028</v>
      </c>
      <c r="B1071" t="s">
        <v>9029</v>
      </c>
      <c r="C1071" t="s">
        <v>9030</v>
      </c>
      <c r="D1071" t="s">
        <v>13156</v>
      </c>
      <c r="E1071" s="4">
        <v>379</v>
      </c>
      <c r="F1071" s="18">
        <v>999</v>
      </c>
      <c r="G1071" s="18" t="str">
        <f t="shared" si="82"/>
        <v>less than 1000</v>
      </c>
      <c r="H1071" s="1">
        <v>0.62</v>
      </c>
      <c r="I1071" s="9">
        <v>0.62</v>
      </c>
      <c r="J1071" s="1" t="e">
        <f>IF(#REF! &gt;= 0.5, "50% or More", "Less than 50%")</f>
        <v>#REF!</v>
      </c>
      <c r="K1071" s="12">
        <v>4.3</v>
      </c>
      <c r="L1071" s="12">
        <f t="shared" si="83"/>
        <v>-0.22287551576357237</v>
      </c>
      <c r="M1071" s="4">
        <v>3096</v>
      </c>
      <c r="N1071" s="4">
        <f t="shared" si="80"/>
        <v>13312.8</v>
      </c>
      <c r="O1071" s="4" t="str">
        <f t="shared" si="84"/>
        <v>1,000 or more</v>
      </c>
      <c r="P1071" s="4">
        <f t="shared" si="81"/>
        <v>3092904</v>
      </c>
      <c r="Q1071" t="s">
        <v>9031</v>
      </c>
      <c r="R1071" t="s">
        <v>9032</v>
      </c>
      <c r="S1071" t="s">
        <v>9033</v>
      </c>
      <c r="T1071" t="s">
        <v>9034</v>
      </c>
      <c r="U1071" t="s">
        <v>9035</v>
      </c>
      <c r="V1071" t="s">
        <v>9036</v>
      </c>
      <c r="W1071" t="s">
        <v>9037</v>
      </c>
      <c r="X1071" t="s">
        <v>9038</v>
      </c>
    </row>
    <row r="1072" spans="1:48" x14ac:dyDescent="0.4">
      <c r="A1072" t="s">
        <v>9039</v>
      </c>
      <c r="B1072" t="s">
        <v>9040</v>
      </c>
      <c r="C1072" t="s">
        <v>8552</v>
      </c>
      <c r="D1072" t="s">
        <v>13157</v>
      </c>
      <c r="E1072" s="4">
        <v>1099</v>
      </c>
      <c r="F1072" s="18">
        <v>2400</v>
      </c>
      <c r="G1072" s="18" t="str">
        <f t="shared" si="82"/>
        <v>less than 5000</v>
      </c>
      <c r="H1072" s="1">
        <v>0.54</v>
      </c>
      <c r="I1072" s="9">
        <v>0.54</v>
      </c>
      <c r="J1072" s="1" t="e">
        <f>IF(#REF! &gt;= 0.5, "50% or More", "Less than 50%")</f>
        <v>#REF!</v>
      </c>
      <c r="K1072" s="12">
        <v>3.8</v>
      </c>
      <c r="L1072" s="12">
        <f t="shared" si="83"/>
        <v>-0.22574674881512191</v>
      </c>
      <c r="M1072" s="4">
        <v>4</v>
      </c>
      <c r="N1072" s="4">
        <f t="shared" si="80"/>
        <v>15.2</v>
      </c>
      <c r="O1072" s="4" t="str">
        <f t="shared" si="84"/>
        <v>less than 1,000</v>
      </c>
      <c r="P1072" s="4">
        <f t="shared" si="81"/>
        <v>9600</v>
      </c>
      <c r="Q1072" t="s">
        <v>9041</v>
      </c>
      <c r="R1072" t="s">
        <v>9042</v>
      </c>
      <c r="S1072" t="s">
        <v>9043</v>
      </c>
      <c r="T1072" t="s">
        <v>9044</v>
      </c>
      <c r="U1072" t="s">
        <v>9045</v>
      </c>
      <c r="V1072" t="s">
        <v>9046</v>
      </c>
      <c r="W1072" t="s">
        <v>9047</v>
      </c>
      <c r="X1072" t="s">
        <v>9048</v>
      </c>
    </row>
    <row r="1073" spans="1:48" x14ac:dyDescent="0.4">
      <c r="A1073" t="s">
        <v>9049</v>
      </c>
      <c r="B1073" t="s">
        <v>9050</v>
      </c>
      <c r="C1073" t="s">
        <v>8762</v>
      </c>
      <c r="D1073" t="s">
        <v>13156</v>
      </c>
      <c r="E1073" s="4">
        <v>749</v>
      </c>
      <c r="F1073" s="18">
        <v>1299</v>
      </c>
      <c r="G1073" s="18" t="str">
        <f t="shared" si="82"/>
        <v>less than 5000</v>
      </c>
      <c r="H1073" s="1">
        <v>0.42</v>
      </c>
      <c r="I1073" s="9">
        <v>0.42</v>
      </c>
      <c r="J1073" s="1" t="e">
        <f>IF(#REF! &gt;= 0.5, "50% or More", "Less than 50%")</f>
        <v>#REF!</v>
      </c>
      <c r="K1073" s="12">
        <v>4</v>
      </c>
      <c r="L1073" s="12">
        <f t="shared" si="83"/>
        <v>-0.22471651703500711</v>
      </c>
      <c r="M1073" s="4">
        <v>119</v>
      </c>
      <c r="N1073" s="4">
        <f t="shared" si="80"/>
        <v>476</v>
      </c>
      <c r="O1073" s="4" t="str">
        <f t="shared" si="84"/>
        <v>less than 1,000</v>
      </c>
      <c r="P1073" s="4">
        <f t="shared" si="81"/>
        <v>154581</v>
      </c>
      <c r="Q1073" t="s">
        <v>9051</v>
      </c>
      <c r="R1073" t="s">
        <v>9052</v>
      </c>
      <c r="S1073" t="s">
        <v>9053</v>
      </c>
      <c r="T1073" t="s">
        <v>9054</v>
      </c>
      <c r="U1073" t="s">
        <v>9055</v>
      </c>
      <c r="V1073" t="s">
        <v>9056</v>
      </c>
      <c r="W1073" t="s">
        <v>9057</v>
      </c>
      <c r="X1073" t="s">
        <v>9058</v>
      </c>
    </row>
    <row r="1074" spans="1:48" x14ac:dyDescent="0.4">
      <c r="A1074" t="s">
        <v>9059</v>
      </c>
      <c r="B1074" t="s">
        <v>9060</v>
      </c>
      <c r="C1074" t="s">
        <v>9061</v>
      </c>
      <c r="D1074" t="s">
        <v>13156</v>
      </c>
      <c r="E1074" s="4">
        <v>1299</v>
      </c>
      <c r="F1074" s="18">
        <v>1299</v>
      </c>
      <c r="G1074" s="18" t="str">
        <f t="shared" si="82"/>
        <v>less than 5000</v>
      </c>
      <c r="H1074" s="1">
        <v>0</v>
      </c>
      <c r="I1074" s="9">
        <v>0</v>
      </c>
      <c r="J1074" s="1" t="e">
        <f>IF(#REF! &gt;= 0.5, "50% or More", "Less than 50%")</f>
        <v>#REF!</v>
      </c>
      <c r="K1074" s="12">
        <v>4.2</v>
      </c>
      <c r="L1074" s="12">
        <f t="shared" si="83"/>
        <v>-0.22469467737672108</v>
      </c>
      <c r="M1074" s="4">
        <v>40106</v>
      </c>
      <c r="N1074" s="4">
        <f t="shared" si="80"/>
        <v>168445.2</v>
      </c>
      <c r="O1074" s="4" t="str">
        <f t="shared" si="84"/>
        <v>1,000 or more</v>
      </c>
      <c r="P1074" s="4">
        <f t="shared" si="81"/>
        <v>52097694</v>
      </c>
      <c r="Q1074" t="s">
        <v>9062</v>
      </c>
      <c r="R1074" t="s">
        <v>9063</v>
      </c>
      <c r="S1074" t="s">
        <v>9064</v>
      </c>
      <c r="T1074" t="s">
        <v>9065</v>
      </c>
      <c r="U1074" t="s">
        <v>9066</v>
      </c>
      <c r="V1074" t="s">
        <v>9067</v>
      </c>
      <c r="W1074" t="s">
        <v>9068</v>
      </c>
      <c r="X1074" t="s">
        <v>9069</v>
      </c>
    </row>
    <row r="1075" spans="1:48" x14ac:dyDescent="0.4">
      <c r="A1075" t="s">
        <v>9070</v>
      </c>
      <c r="B1075" t="s">
        <v>9071</v>
      </c>
      <c r="C1075" t="s">
        <v>8699</v>
      </c>
      <c r="D1075" t="s">
        <v>13158</v>
      </c>
      <c r="E1075" s="4">
        <v>549</v>
      </c>
      <c r="F1075" s="18">
        <v>1090</v>
      </c>
      <c r="G1075" s="18" t="str">
        <f t="shared" si="82"/>
        <v>less than 5000</v>
      </c>
      <c r="H1075" s="1">
        <v>0.5</v>
      </c>
      <c r="I1075" s="9">
        <v>0.5</v>
      </c>
      <c r="J1075" s="1" t="e">
        <f>IF(#REF! &gt;= 0.5, "50% or More", "Less than 50%")</f>
        <v>#REF!</v>
      </c>
      <c r="K1075" s="12">
        <v>4.2</v>
      </c>
      <c r="L1075" s="12">
        <f t="shared" si="83"/>
        <v>-0.22351253557935061</v>
      </c>
      <c r="M1075" s="4">
        <v>13029</v>
      </c>
      <c r="N1075" s="4">
        <f t="shared" si="80"/>
        <v>54721.8</v>
      </c>
      <c r="O1075" s="4" t="str">
        <f t="shared" si="84"/>
        <v>1,000 or more</v>
      </c>
      <c r="P1075" s="4">
        <f t="shared" si="81"/>
        <v>14201610</v>
      </c>
      <c r="Q1075" t="s">
        <v>9072</v>
      </c>
      <c r="R1075" t="s">
        <v>9073</v>
      </c>
      <c r="S1075" t="s">
        <v>9074</v>
      </c>
      <c r="T1075" t="s">
        <v>9075</v>
      </c>
      <c r="U1075" t="s">
        <v>9076</v>
      </c>
      <c r="V1075" t="s">
        <v>9077</v>
      </c>
      <c r="W1075" t="s">
        <v>9078</v>
      </c>
      <c r="X1075" t="s">
        <v>9079</v>
      </c>
      <c r="AM1075" t="s">
        <v>13160</v>
      </c>
      <c r="AN1075" t="s">
        <v>13159</v>
      </c>
      <c r="AU1075" t="s">
        <v>13159</v>
      </c>
      <c r="AV1075" t="s">
        <v>13163</v>
      </c>
    </row>
    <row r="1076" spans="1:48" x14ac:dyDescent="0.4">
      <c r="A1076" t="s">
        <v>9080</v>
      </c>
      <c r="B1076" t="s">
        <v>9081</v>
      </c>
      <c r="C1076" t="s">
        <v>8563</v>
      </c>
      <c r="D1076" t="s">
        <v>13157</v>
      </c>
      <c r="E1076" s="4">
        <v>899</v>
      </c>
      <c r="F1076" s="18">
        <v>2000</v>
      </c>
      <c r="G1076" s="18" t="str">
        <f t="shared" si="82"/>
        <v>less than 5000</v>
      </c>
      <c r="H1076" s="1">
        <v>0.55000000000000004</v>
      </c>
      <c r="I1076" s="9">
        <v>0.55000000000000004</v>
      </c>
      <c r="J1076" s="1" t="e">
        <f>IF(#REF! &gt;= 0.5, "50% or More", "Less than 50%")</f>
        <v>#REF!</v>
      </c>
      <c r="K1076" s="12">
        <v>3.6</v>
      </c>
      <c r="L1076" s="12">
        <f t="shared" si="83"/>
        <v>-0.22430021520515628</v>
      </c>
      <c r="M1076" s="4">
        <v>291</v>
      </c>
      <c r="N1076" s="4">
        <f t="shared" si="80"/>
        <v>1047.6000000000001</v>
      </c>
      <c r="O1076" s="4" t="str">
        <f t="shared" si="84"/>
        <v>less than 1,000</v>
      </c>
      <c r="P1076" s="4">
        <f t="shared" si="81"/>
        <v>582000</v>
      </c>
      <c r="Q1076" t="s">
        <v>9082</v>
      </c>
      <c r="R1076" t="s">
        <v>9083</v>
      </c>
      <c r="S1076" t="s">
        <v>9084</v>
      </c>
      <c r="T1076" t="s">
        <v>9085</v>
      </c>
      <c r="U1076" t="s">
        <v>9086</v>
      </c>
      <c r="V1076" t="s">
        <v>9087</v>
      </c>
      <c r="W1076" t="s">
        <v>9088</v>
      </c>
      <c r="X1076" t="s">
        <v>9089</v>
      </c>
    </row>
    <row r="1077" spans="1:48" x14ac:dyDescent="0.4">
      <c r="A1077" t="s">
        <v>9090</v>
      </c>
      <c r="B1077" t="s">
        <v>9091</v>
      </c>
      <c r="C1077" t="s">
        <v>8699</v>
      </c>
      <c r="D1077" t="s">
        <v>13158</v>
      </c>
      <c r="E1077" s="4">
        <v>1321</v>
      </c>
      <c r="F1077" s="18">
        <v>1545</v>
      </c>
      <c r="G1077" s="18" t="str">
        <f t="shared" si="82"/>
        <v>less than 5000</v>
      </c>
      <c r="H1077" s="1">
        <v>0.14000000000000001</v>
      </c>
      <c r="I1077" s="9">
        <v>0.14000000000000001</v>
      </c>
      <c r="J1077" s="1" t="e">
        <f>IF(#REF! &gt;= 0.5, "50% or More", "Less than 50%")</f>
        <v>#REF!</v>
      </c>
      <c r="K1077" s="12">
        <v>4.3</v>
      </c>
      <c r="L1077" s="12">
        <f t="shared" si="83"/>
        <v>-0.22230571325075812</v>
      </c>
      <c r="M1077" s="4">
        <v>15453</v>
      </c>
      <c r="N1077" s="4">
        <f t="shared" si="80"/>
        <v>66447.899999999994</v>
      </c>
      <c r="O1077" s="4" t="str">
        <f t="shared" si="84"/>
        <v>1,000 or more</v>
      </c>
      <c r="P1077" s="4">
        <f t="shared" si="81"/>
        <v>23874885</v>
      </c>
      <c r="Q1077" t="s">
        <v>9092</v>
      </c>
      <c r="R1077" t="s">
        <v>9093</v>
      </c>
      <c r="S1077" t="s">
        <v>9094</v>
      </c>
      <c r="T1077" t="s">
        <v>9095</v>
      </c>
      <c r="U1077" t="s">
        <v>9096</v>
      </c>
      <c r="V1077" t="s">
        <v>9097</v>
      </c>
      <c r="W1077" t="s">
        <v>9098</v>
      </c>
      <c r="X1077" t="s">
        <v>9099</v>
      </c>
      <c r="AM1077" t="s">
        <v>13160</v>
      </c>
      <c r="AN1077" t="s">
        <v>13159</v>
      </c>
      <c r="AU1077" t="s">
        <v>13159</v>
      </c>
      <c r="AV1077" t="s">
        <v>13163</v>
      </c>
    </row>
    <row r="1078" spans="1:48" x14ac:dyDescent="0.4">
      <c r="A1078" t="s">
        <v>9100</v>
      </c>
      <c r="B1078" t="s">
        <v>9101</v>
      </c>
      <c r="C1078" t="s">
        <v>8574</v>
      </c>
      <c r="D1078" t="s">
        <v>13158</v>
      </c>
      <c r="E1078" s="4">
        <v>1099</v>
      </c>
      <c r="F1078" s="18">
        <v>1999</v>
      </c>
      <c r="G1078" s="18" t="str">
        <f t="shared" si="82"/>
        <v>less than 5000</v>
      </c>
      <c r="H1078" s="1">
        <v>0.45</v>
      </c>
      <c r="I1078" s="9">
        <v>0.45</v>
      </c>
      <c r="J1078" s="1" t="e">
        <f>IF(#REF! &gt;= 0.5, "50% or More", "Less than 50%")</f>
        <v>#REF!</v>
      </c>
      <c r="K1078" s="12">
        <v>4</v>
      </c>
      <c r="L1078" s="12">
        <f t="shared" si="83"/>
        <v>-0.22024653928619778</v>
      </c>
      <c r="M1078" s="4">
        <v>604</v>
      </c>
      <c r="N1078" s="4">
        <f t="shared" si="80"/>
        <v>2416</v>
      </c>
      <c r="O1078" s="4" t="str">
        <f t="shared" si="84"/>
        <v>less than 1,000</v>
      </c>
      <c r="P1078" s="4">
        <f t="shared" si="81"/>
        <v>1207396</v>
      </c>
      <c r="Q1078" t="s">
        <v>9102</v>
      </c>
      <c r="R1078" t="s">
        <v>9103</v>
      </c>
      <c r="S1078" t="s">
        <v>9104</v>
      </c>
      <c r="T1078" t="s">
        <v>9105</v>
      </c>
      <c r="U1078" t="s">
        <v>9106</v>
      </c>
      <c r="V1078" t="s">
        <v>9107</v>
      </c>
      <c r="W1078" t="s">
        <v>9108</v>
      </c>
      <c r="X1078" t="s">
        <v>9109</v>
      </c>
      <c r="AM1078" t="s">
        <v>13160</v>
      </c>
      <c r="AN1078" t="s">
        <v>13161</v>
      </c>
      <c r="AU1078" t="s">
        <v>13161</v>
      </c>
    </row>
    <row r="1079" spans="1:48" x14ac:dyDescent="0.4">
      <c r="A1079" t="s">
        <v>9110</v>
      </c>
      <c r="B1079" t="s">
        <v>9111</v>
      </c>
      <c r="C1079" t="s">
        <v>8699</v>
      </c>
      <c r="D1079" t="s">
        <v>13158</v>
      </c>
      <c r="E1079" s="4">
        <v>775</v>
      </c>
      <c r="F1079" s="18">
        <v>875</v>
      </c>
      <c r="G1079" s="18" t="str">
        <f t="shared" si="82"/>
        <v>less than 1000</v>
      </c>
      <c r="H1079" s="1">
        <v>0.11</v>
      </c>
      <c r="I1079" s="9">
        <v>0.11</v>
      </c>
      <c r="J1079" s="1" t="e">
        <f>IF(#REF! &gt;= 0.5, "50% or More", "Less than 50%")</f>
        <v>#REF!</v>
      </c>
      <c r="K1079" s="12">
        <v>4.2</v>
      </c>
      <c r="L1079" s="12">
        <f t="shared" si="83"/>
        <v>-0.22019493443937627</v>
      </c>
      <c r="M1079" s="4">
        <v>46647</v>
      </c>
      <c r="N1079" s="4">
        <f t="shared" si="80"/>
        <v>195917.4</v>
      </c>
      <c r="O1079" s="4" t="str">
        <f t="shared" si="84"/>
        <v>1,000 or more</v>
      </c>
      <c r="P1079" s="4">
        <f t="shared" si="81"/>
        <v>40816125</v>
      </c>
      <c r="Q1079" t="s">
        <v>9112</v>
      </c>
      <c r="R1079" t="s">
        <v>9113</v>
      </c>
      <c r="S1079" t="s">
        <v>9114</v>
      </c>
      <c r="T1079" t="s">
        <v>9115</v>
      </c>
      <c r="U1079" t="s">
        <v>9116</v>
      </c>
      <c r="V1079" t="s">
        <v>9117</v>
      </c>
      <c r="W1079" t="s">
        <v>9118</v>
      </c>
      <c r="X1079" t="s">
        <v>9119</v>
      </c>
      <c r="AM1079" t="s">
        <v>13160</v>
      </c>
      <c r="AN1079" t="s">
        <v>13159</v>
      </c>
      <c r="AU1079" t="s">
        <v>13159</v>
      </c>
      <c r="AV1079" t="s">
        <v>13163</v>
      </c>
    </row>
    <row r="1080" spans="1:48" x14ac:dyDescent="0.4">
      <c r="A1080" t="s">
        <v>9120</v>
      </c>
      <c r="B1080" t="s">
        <v>9121</v>
      </c>
      <c r="C1080" t="s">
        <v>8773</v>
      </c>
      <c r="D1080" t="s">
        <v>13157</v>
      </c>
      <c r="E1080" s="4">
        <v>6299</v>
      </c>
      <c r="F1080" s="18">
        <v>15270</v>
      </c>
      <c r="G1080" s="18" t="str">
        <f t="shared" si="82"/>
        <v>5000 and above</v>
      </c>
      <c r="H1080" s="1">
        <v>0.59</v>
      </c>
      <c r="I1080" s="9">
        <v>0.59</v>
      </c>
      <c r="J1080" s="1" t="e">
        <f>IF(#REF! &gt;= 0.5, "50% or More", "Less than 50%")</f>
        <v>#REF!</v>
      </c>
      <c r="K1080" s="12">
        <v>4.0999999999999996</v>
      </c>
      <c r="L1080" s="12">
        <f t="shared" si="83"/>
        <v>-0.2190439656497227</v>
      </c>
      <c r="M1080" s="4">
        <v>3233</v>
      </c>
      <c r="N1080" s="4">
        <f t="shared" si="80"/>
        <v>13255.3</v>
      </c>
      <c r="O1080" s="4" t="str">
        <f t="shared" si="84"/>
        <v>1,000 or more</v>
      </c>
      <c r="P1080" s="4">
        <f t="shared" si="81"/>
        <v>49367910</v>
      </c>
      <c r="Q1080" t="s">
        <v>9122</v>
      </c>
      <c r="R1080" t="s">
        <v>9123</v>
      </c>
      <c r="S1080" t="s">
        <v>9124</v>
      </c>
      <c r="T1080" t="s">
        <v>9125</v>
      </c>
      <c r="U1080" t="s">
        <v>9126</v>
      </c>
      <c r="V1080" t="s">
        <v>9127</v>
      </c>
      <c r="W1080" t="s">
        <v>9128</v>
      </c>
      <c r="X1080" t="s">
        <v>9129</v>
      </c>
    </row>
    <row r="1081" spans="1:48" x14ac:dyDescent="0.4">
      <c r="A1081" t="s">
        <v>9130</v>
      </c>
      <c r="B1081" t="s">
        <v>9131</v>
      </c>
      <c r="C1081" t="s">
        <v>8897</v>
      </c>
      <c r="D1081" t="s">
        <v>13158</v>
      </c>
      <c r="E1081" s="4">
        <v>3190</v>
      </c>
      <c r="F1081" s="18">
        <v>4195</v>
      </c>
      <c r="G1081" s="18" t="str">
        <f t="shared" si="82"/>
        <v>less than 5000</v>
      </c>
      <c r="H1081" s="1">
        <v>0.24</v>
      </c>
      <c r="I1081" s="9">
        <v>0.24</v>
      </c>
      <c r="J1081" s="1" t="e">
        <f>IF(#REF! &gt;= 0.5, "50% or More", "Less than 50%")</f>
        <v>#REF!</v>
      </c>
      <c r="K1081" s="12">
        <v>4</v>
      </c>
      <c r="L1081" s="12">
        <f t="shared" si="83"/>
        <v>-0.21983311436115185</v>
      </c>
      <c r="M1081" s="4">
        <v>1282</v>
      </c>
      <c r="N1081" s="4">
        <f t="shared" si="80"/>
        <v>5128</v>
      </c>
      <c r="O1081" s="4" t="str">
        <f t="shared" si="84"/>
        <v>1,000 or more</v>
      </c>
      <c r="P1081" s="4">
        <f t="shared" si="81"/>
        <v>5377990</v>
      </c>
      <c r="Q1081" t="s">
        <v>9132</v>
      </c>
      <c r="R1081" t="s">
        <v>9133</v>
      </c>
      <c r="S1081" t="s">
        <v>9134</v>
      </c>
      <c r="T1081" t="s">
        <v>9135</v>
      </c>
      <c r="U1081" t="s">
        <v>9136</v>
      </c>
      <c r="V1081" t="s">
        <v>9137</v>
      </c>
      <c r="W1081" t="s">
        <v>9138</v>
      </c>
      <c r="X1081" t="s">
        <v>9139</v>
      </c>
      <c r="AM1081" t="s">
        <v>13160</v>
      </c>
      <c r="AN1081" t="s">
        <v>13159</v>
      </c>
      <c r="AU1081" t="s">
        <v>13159</v>
      </c>
      <c r="AV1081" t="s">
        <v>13165</v>
      </c>
    </row>
    <row r="1082" spans="1:48" x14ac:dyDescent="0.4">
      <c r="A1082" t="s">
        <v>9140</v>
      </c>
      <c r="B1082" t="s">
        <v>9141</v>
      </c>
      <c r="C1082" t="s">
        <v>8552</v>
      </c>
      <c r="D1082" t="s">
        <v>13157</v>
      </c>
      <c r="E1082" s="4">
        <v>799</v>
      </c>
      <c r="F1082" s="18">
        <v>1989</v>
      </c>
      <c r="G1082" s="18" t="str">
        <f t="shared" si="82"/>
        <v>less than 5000</v>
      </c>
      <c r="H1082" s="1">
        <v>0.6</v>
      </c>
      <c r="I1082" s="9">
        <v>0.6</v>
      </c>
      <c r="J1082" s="1" t="e">
        <f>IF(#REF! &gt;= 0.5, "50% or More", "Less than 50%")</f>
        <v>#REF!</v>
      </c>
      <c r="K1082" s="12">
        <v>4.3</v>
      </c>
      <c r="L1082" s="12">
        <f t="shared" si="83"/>
        <v>-0.22032492962472724</v>
      </c>
      <c r="M1082" s="4">
        <v>70</v>
      </c>
      <c r="N1082" s="4">
        <f t="shared" si="80"/>
        <v>301</v>
      </c>
      <c r="O1082" s="4" t="str">
        <f t="shared" si="84"/>
        <v>less than 1,000</v>
      </c>
      <c r="P1082" s="4">
        <f t="shared" si="81"/>
        <v>139230</v>
      </c>
      <c r="Q1082" t="s">
        <v>9142</v>
      </c>
      <c r="R1082" t="s">
        <v>9143</v>
      </c>
      <c r="S1082" t="s">
        <v>9144</v>
      </c>
      <c r="T1082" t="s">
        <v>9145</v>
      </c>
      <c r="U1082" t="s">
        <v>9146</v>
      </c>
      <c r="V1082" t="s">
        <v>9147</v>
      </c>
      <c r="W1082" t="s">
        <v>9148</v>
      </c>
      <c r="X1082" t="s">
        <v>9149</v>
      </c>
    </row>
    <row r="1083" spans="1:48" x14ac:dyDescent="0.4">
      <c r="A1083" t="s">
        <v>9150</v>
      </c>
      <c r="B1083" t="s">
        <v>9151</v>
      </c>
      <c r="C1083" t="s">
        <v>8938</v>
      </c>
      <c r="D1083" t="s">
        <v>13156</v>
      </c>
      <c r="E1083" s="4">
        <v>2699</v>
      </c>
      <c r="F1083" s="18">
        <v>5000</v>
      </c>
      <c r="G1083" s="18" t="str">
        <f t="shared" si="82"/>
        <v>5000 and above</v>
      </c>
      <c r="H1083" s="1">
        <v>0.46</v>
      </c>
      <c r="I1083" s="9">
        <v>0.46</v>
      </c>
      <c r="J1083" s="1" t="e">
        <f>IF(#REF! &gt;= 0.5, "50% or More", "Less than 50%")</f>
        <v>#REF!</v>
      </c>
      <c r="K1083" s="12">
        <v>4</v>
      </c>
      <c r="L1083" s="12">
        <f t="shared" si="83"/>
        <v>-0.22296766059524584</v>
      </c>
      <c r="M1083" s="4">
        <v>26164</v>
      </c>
      <c r="N1083" s="4">
        <f t="shared" si="80"/>
        <v>104656</v>
      </c>
      <c r="O1083" s="4" t="str">
        <f t="shared" si="84"/>
        <v>1,000 or more</v>
      </c>
      <c r="P1083" s="4">
        <f t="shared" si="81"/>
        <v>130820000</v>
      </c>
      <c r="Q1083" t="s">
        <v>9152</v>
      </c>
      <c r="R1083" t="s">
        <v>9153</v>
      </c>
      <c r="S1083" t="s">
        <v>9154</v>
      </c>
      <c r="T1083" t="s">
        <v>9155</v>
      </c>
      <c r="U1083" t="s">
        <v>9156</v>
      </c>
      <c r="V1083" t="s">
        <v>9157</v>
      </c>
      <c r="W1083" t="s">
        <v>9158</v>
      </c>
      <c r="X1083" t="s">
        <v>9159</v>
      </c>
    </row>
    <row r="1084" spans="1:48" x14ac:dyDescent="0.4">
      <c r="A1084" t="s">
        <v>9160</v>
      </c>
      <c r="B1084" t="s">
        <v>9161</v>
      </c>
      <c r="C1084" t="s">
        <v>8699</v>
      </c>
      <c r="D1084" t="s">
        <v>13158</v>
      </c>
      <c r="E1084" s="4">
        <v>599</v>
      </c>
      <c r="F1084" s="18">
        <v>990</v>
      </c>
      <c r="G1084" s="18" t="str">
        <f t="shared" si="82"/>
        <v>less than 1000</v>
      </c>
      <c r="H1084" s="1">
        <v>0.39</v>
      </c>
      <c r="I1084" s="9">
        <v>0.39</v>
      </c>
      <c r="J1084" s="1" t="e">
        <f>IF(#REF! &gt;= 0.5, "50% or More", "Less than 50%")</f>
        <v>#REF!</v>
      </c>
      <c r="K1084" s="12">
        <v>3.9</v>
      </c>
      <c r="L1084" s="12">
        <f t="shared" si="83"/>
        <v>-0.2229116567137045</v>
      </c>
      <c r="M1084" s="4">
        <v>16166</v>
      </c>
      <c r="N1084" s="4">
        <f t="shared" si="80"/>
        <v>63047.4</v>
      </c>
      <c r="O1084" s="4" t="str">
        <f t="shared" si="84"/>
        <v>1,000 or more</v>
      </c>
      <c r="P1084" s="4">
        <f t="shared" si="81"/>
        <v>16004340</v>
      </c>
      <c r="Q1084" t="s">
        <v>9162</v>
      </c>
      <c r="R1084" t="s">
        <v>9163</v>
      </c>
      <c r="S1084" t="s">
        <v>9164</v>
      </c>
      <c r="T1084" t="s">
        <v>9165</v>
      </c>
      <c r="U1084" t="s">
        <v>9166</v>
      </c>
      <c r="V1084" t="s">
        <v>9167</v>
      </c>
      <c r="W1084" t="s">
        <v>9168</v>
      </c>
      <c r="X1084" t="s">
        <v>9169</v>
      </c>
      <c r="AM1084" t="s">
        <v>13160</v>
      </c>
      <c r="AN1084" t="s">
        <v>13159</v>
      </c>
      <c r="AU1084" t="s">
        <v>13159</v>
      </c>
      <c r="AV1084" t="s">
        <v>13163</v>
      </c>
    </row>
    <row r="1085" spans="1:48" x14ac:dyDescent="0.4">
      <c r="A1085" t="s">
        <v>9170</v>
      </c>
      <c r="B1085" t="s">
        <v>9171</v>
      </c>
      <c r="C1085" t="s">
        <v>8762</v>
      </c>
      <c r="D1085" t="s">
        <v>13156</v>
      </c>
      <c r="E1085" s="4">
        <v>749</v>
      </c>
      <c r="F1085" s="18">
        <v>1111</v>
      </c>
      <c r="G1085" s="18" t="str">
        <f t="shared" si="82"/>
        <v>less than 5000</v>
      </c>
      <c r="H1085" s="1">
        <v>0.33</v>
      </c>
      <c r="I1085" s="9">
        <v>0.33</v>
      </c>
      <c r="J1085" s="1" t="e">
        <f>IF(#REF! &gt;= 0.5, "50% or More", "Less than 50%")</f>
        <v>#REF!</v>
      </c>
      <c r="K1085" s="12">
        <v>4.2</v>
      </c>
      <c r="L1085" s="12">
        <f t="shared" si="83"/>
        <v>-0.22303276642761583</v>
      </c>
      <c r="M1085" s="4">
        <v>35693</v>
      </c>
      <c r="N1085" s="4">
        <f t="shared" si="80"/>
        <v>149910.6</v>
      </c>
      <c r="O1085" s="4" t="str">
        <f t="shared" si="84"/>
        <v>1,000 or more</v>
      </c>
      <c r="P1085" s="4">
        <f t="shared" si="81"/>
        <v>39654923</v>
      </c>
      <c r="Q1085" t="s">
        <v>9172</v>
      </c>
      <c r="R1085" t="s">
        <v>9173</v>
      </c>
      <c r="S1085" t="s">
        <v>9174</v>
      </c>
      <c r="T1085" t="s">
        <v>9175</v>
      </c>
      <c r="U1085" t="s">
        <v>9176</v>
      </c>
      <c r="V1085" t="s">
        <v>9177</v>
      </c>
      <c r="W1085" t="s">
        <v>9178</v>
      </c>
      <c r="X1085" t="s">
        <v>9179</v>
      </c>
    </row>
    <row r="1086" spans="1:48" x14ac:dyDescent="0.4">
      <c r="A1086" t="s">
        <v>9180</v>
      </c>
      <c r="B1086" t="s">
        <v>9181</v>
      </c>
      <c r="C1086" t="s">
        <v>8773</v>
      </c>
      <c r="D1086" t="s">
        <v>13157</v>
      </c>
      <c r="E1086" s="4">
        <v>6199</v>
      </c>
      <c r="F1086" s="18">
        <v>10400</v>
      </c>
      <c r="G1086" s="18" t="str">
        <f t="shared" si="82"/>
        <v>5000 and above</v>
      </c>
      <c r="H1086" s="1">
        <v>0.4</v>
      </c>
      <c r="I1086" s="9">
        <v>0.4</v>
      </c>
      <c r="J1086" s="1" t="e">
        <f>IF(#REF! &gt;= 0.5, "50% or More", "Less than 50%")</f>
        <v>#REF!</v>
      </c>
      <c r="K1086" s="12">
        <v>4.0999999999999996</v>
      </c>
      <c r="L1086" s="12">
        <f t="shared" si="83"/>
        <v>-0.22265096699044845</v>
      </c>
      <c r="M1086" s="4">
        <v>14391</v>
      </c>
      <c r="N1086" s="4">
        <f t="shared" si="80"/>
        <v>59003.099999999991</v>
      </c>
      <c r="O1086" s="4" t="str">
        <f t="shared" si="84"/>
        <v>1,000 or more</v>
      </c>
      <c r="P1086" s="4">
        <f t="shared" si="81"/>
        <v>149666400</v>
      </c>
      <c r="Q1086" t="s">
        <v>9182</v>
      </c>
      <c r="R1086" t="s">
        <v>9183</v>
      </c>
      <c r="S1086" t="s">
        <v>9184</v>
      </c>
      <c r="T1086" t="s">
        <v>9185</v>
      </c>
      <c r="U1086" t="s">
        <v>9186</v>
      </c>
      <c r="V1086" t="s">
        <v>9187</v>
      </c>
      <c r="W1086" t="s">
        <v>9188</v>
      </c>
      <c r="X1086" t="s">
        <v>9189</v>
      </c>
    </row>
    <row r="1087" spans="1:48" x14ac:dyDescent="0.4">
      <c r="A1087" t="s">
        <v>9190</v>
      </c>
      <c r="B1087" t="s">
        <v>9191</v>
      </c>
      <c r="C1087" t="s">
        <v>9192</v>
      </c>
      <c r="D1087" t="s">
        <v>13156</v>
      </c>
      <c r="E1087" s="4">
        <v>1819</v>
      </c>
      <c r="F1087" s="18">
        <v>2490</v>
      </c>
      <c r="G1087" s="18" t="str">
        <f t="shared" si="82"/>
        <v>less than 5000</v>
      </c>
      <c r="H1087" s="1">
        <v>0.27</v>
      </c>
      <c r="I1087" s="9">
        <v>0.27</v>
      </c>
      <c r="J1087" s="1" t="e">
        <f>IF(#REF! &gt;= 0.5, "50% or More", "Less than 50%")</f>
        <v>#REF!</v>
      </c>
      <c r="K1087" s="12">
        <v>4.4000000000000004</v>
      </c>
      <c r="L1087" s="12">
        <f t="shared" si="83"/>
        <v>-0.22265228290547365</v>
      </c>
      <c r="M1087" s="4">
        <v>7946</v>
      </c>
      <c r="N1087" s="4">
        <f t="shared" si="80"/>
        <v>34962.400000000001</v>
      </c>
      <c r="O1087" s="4" t="str">
        <f t="shared" si="84"/>
        <v>1,000 or more</v>
      </c>
      <c r="P1087" s="4">
        <f t="shared" si="81"/>
        <v>19785540</v>
      </c>
      <c r="Q1087" t="s">
        <v>9193</v>
      </c>
      <c r="R1087" t="s">
        <v>9194</v>
      </c>
      <c r="S1087" t="s">
        <v>9195</v>
      </c>
      <c r="T1087" t="s">
        <v>9196</v>
      </c>
      <c r="U1087" t="s">
        <v>9197</v>
      </c>
      <c r="V1087" t="s">
        <v>9198</v>
      </c>
      <c r="W1087" t="s">
        <v>9199</v>
      </c>
      <c r="X1087" t="s">
        <v>9200</v>
      </c>
    </row>
    <row r="1088" spans="1:48" x14ac:dyDescent="0.4">
      <c r="A1088" t="s">
        <v>9201</v>
      </c>
      <c r="B1088" t="s">
        <v>9202</v>
      </c>
      <c r="C1088" t="s">
        <v>8762</v>
      </c>
      <c r="D1088" t="s">
        <v>13156</v>
      </c>
      <c r="E1088" s="4">
        <v>1199</v>
      </c>
      <c r="F1088" s="18">
        <v>1900</v>
      </c>
      <c r="G1088" s="18" t="str">
        <f t="shared" si="82"/>
        <v>less than 5000</v>
      </c>
      <c r="H1088" s="1">
        <v>0.37</v>
      </c>
      <c r="I1088" s="9">
        <v>0.37</v>
      </c>
      <c r="J1088" s="1" t="e">
        <f>IF(#REF! &gt;= 0.5, "50% or More", "Less than 50%")</f>
        <v>#REF!</v>
      </c>
      <c r="K1088" s="12">
        <v>4</v>
      </c>
      <c r="L1088" s="12">
        <f t="shared" si="83"/>
        <v>-0.22111349679803788</v>
      </c>
      <c r="M1088" s="4">
        <v>1765</v>
      </c>
      <c r="N1088" s="4">
        <f t="shared" si="80"/>
        <v>7060</v>
      </c>
      <c r="O1088" s="4" t="str">
        <f t="shared" si="84"/>
        <v>1,000 or more</v>
      </c>
      <c r="P1088" s="4">
        <f t="shared" si="81"/>
        <v>3353500</v>
      </c>
      <c r="Q1088" t="s">
        <v>9203</v>
      </c>
      <c r="R1088" t="s">
        <v>9204</v>
      </c>
      <c r="S1088" t="s">
        <v>9205</v>
      </c>
      <c r="T1088" t="s">
        <v>9206</v>
      </c>
      <c r="U1088" t="s">
        <v>9207</v>
      </c>
      <c r="V1088" t="s">
        <v>9208</v>
      </c>
      <c r="W1088" t="s">
        <v>9209</v>
      </c>
      <c r="X1088" t="s">
        <v>9210</v>
      </c>
    </row>
    <row r="1089" spans="1:48" x14ac:dyDescent="0.4">
      <c r="A1089" t="s">
        <v>9211</v>
      </c>
      <c r="B1089" t="s">
        <v>9212</v>
      </c>
      <c r="C1089" t="s">
        <v>8710</v>
      </c>
      <c r="D1089" t="s">
        <v>13156</v>
      </c>
      <c r="E1089" s="4">
        <v>3249</v>
      </c>
      <c r="F1089" s="18">
        <v>6295</v>
      </c>
      <c r="G1089" s="18" t="str">
        <f t="shared" si="82"/>
        <v>5000 and above</v>
      </c>
      <c r="H1089" s="1">
        <v>0.48</v>
      </c>
      <c r="I1089" s="9">
        <v>0.48</v>
      </c>
      <c r="J1089" s="1" t="e">
        <f>IF(#REF! &gt;= 0.5, "50% or More", "Less than 50%")</f>
        <v>#REF!</v>
      </c>
      <c r="K1089" s="12">
        <v>3.8</v>
      </c>
      <c r="L1089" s="12">
        <f t="shared" si="83"/>
        <v>-0.22117713536765193</v>
      </c>
      <c r="M1089" s="4">
        <v>14062</v>
      </c>
      <c r="N1089" s="4">
        <f t="shared" si="80"/>
        <v>53435.6</v>
      </c>
      <c r="O1089" s="4" t="str">
        <f t="shared" si="84"/>
        <v>1,000 or more</v>
      </c>
      <c r="P1089" s="4">
        <f t="shared" si="81"/>
        <v>88520290</v>
      </c>
      <c r="Q1089" t="s">
        <v>9213</v>
      </c>
      <c r="R1089" t="s">
        <v>9214</v>
      </c>
      <c r="S1089" t="s">
        <v>9215</v>
      </c>
      <c r="T1089" t="s">
        <v>9216</v>
      </c>
      <c r="U1089" t="s">
        <v>9217</v>
      </c>
      <c r="V1089" t="s">
        <v>9218</v>
      </c>
      <c r="W1089" t="s">
        <v>9219</v>
      </c>
      <c r="X1089" t="s">
        <v>9220</v>
      </c>
    </row>
    <row r="1090" spans="1:48" x14ac:dyDescent="0.4">
      <c r="A1090" t="s">
        <v>9221</v>
      </c>
      <c r="B1090" t="s">
        <v>9222</v>
      </c>
      <c r="C1090" t="s">
        <v>9030</v>
      </c>
      <c r="D1090" t="s">
        <v>13156</v>
      </c>
      <c r="E1090" s="4">
        <v>349</v>
      </c>
      <c r="F1090" s="18">
        <v>999</v>
      </c>
      <c r="G1090" s="18" t="str">
        <f t="shared" si="82"/>
        <v>less than 1000</v>
      </c>
      <c r="H1090" s="1">
        <v>0.65</v>
      </c>
      <c r="I1090" s="9">
        <v>0.65</v>
      </c>
      <c r="J1090" s="1" t="e">
        <f>IF(#REF! &gt;= 0.5, "50% or More", "Less than 50%")</f>
        <v>#REF!</v>
      </c>
      <c r="K1090" s="12">
        <v>4</v>
      </c>
      <c r="L1090" s="12">
        <f t="shared" si="83"/>
        <v>-0.22061006700943267</v>
      </c>
      <c r="M1090" s="4">
        <v>15646</v>
      </c>
      <c r="N1090" s="4">
        <f t="shared" ref="N1090:N1153" si="85">K1090*M1090</f>
        <v>62584</v>
      </c>
      <c r="O1090" s="4" t="str">
        <f t="shared" si="84"/>
        <v>1,000 or more</v>
      </c>
      <c r="P1090" s="4">
        <f t="shared" ref="P1090:P1153" si="86">F1090*M1090</f>
        <v>15630354</v>
      </c>
      <c r="Q1090" t="s">
        <v>9223</v>
      </c>
      <c r="R1090" t="s">
        <v>9224</v>
      </c>
      <c r="S1090" t="s">
        <v>9225</v>
      </c>
      <c r="T1090" t="s">
        <v>9226</v>
      </c>
      <c r="U1090" t="s">
        <v>9227</v>
      </c>
      <c r="V1090" t="s">
        <v>9228</v>
      </c>
      <c r="W1090" t="s">
        <v>9229</v>
      </c>
      <c r="X1090" t="s">
        <v>9230</v>
      </c>
    </row>
    <row r="1091" spans="1:48" x14ac:dyDescent="0.4">
      <c r="A1091" t="s">
        <v>9231</v>
      </c>
      <c r="B1091" t="s">
        <v>9232</v>
      </c>
      <c r="C1091" t="s">
        <v>8563</v>
      </c>
      <c r="D1091" t="s">
        <v>13157</v>
      </c>
      <c r="E1091" s="4">
        <v>1049</v>
      </c>
      <c r="F1091" s="18">
        <v>1699</v>
      </c>
      <c r="G1091" s="18" t="str">
        <f t="shared" ref="G1091:G1154" si="87">IF(F1091&lt;500,"less than 500",IF(F1091&lt;1000,"less than 1000",IF(F1091&lt;5000,"less than 5000","5000 and above")))</f>
        <v>less than 5000</v>
      </c>
      <c r="H1091" s="1">
        <v>0.38</v>
      </c>
      <c r="I1091" s="9">
        <v>0.38</v>
      </c>
      <c r="J1091" s="1" t="e">
        <f>IF(#REF! &gt;= 0.5, "50% or More", "Less than 50%")</f>
        <v>#REF!</v>
      </c>
      <c r="K1091" s="12">
        <v>3.1</v>
      </c>
      <c r="L1091" s="12">
        <f t="shared" ref="L1091:L1154" si="88">CORREL(H1091:H2555, K1091:K2555)</f>
        <v>-0.22077057692348648</v>
      </c>
      <c r="M1091" s="4">
        <v>111</v>
      </c>
      <c r="N1091" s="4">
        <f t="shared" si="85"/>
        <v>344.1</v>
      </c>
      <c r="O1091" s="4" t="str">
        <f t="shared" ref="O1091:O1154" si="89">IF(M1091 &lt;1000, "less than 1,000", "1,000 or more")</f>
        <v>less than 1,000</v>
      </c>
      <c r="P1091" s="4">
        <f t="shared" si="86"/>
        <v>188589</v>
      </c>
      <c r="Q1091" t="s">
        <v>9233</v>
      </c>
      <c r="R1091" t="s">
        <v>9234</v>
      </c>
      <c r="S1091" t="s">
        <v>9235</v>
      </c>
      <c r="T1091" t="s">
        <v>9236</v>
      </c>
      <c r="U1091" t="s">
        <v>9237</v>
      </c>
      <c r="V1091" t="s">
        <v>9238</v>
      </c>
      <c r="W1091" t="s">
        <v>9239</v>
      </c>
      <c r="X1091" t="s">
        <v>9240</v>
      </c>
    </row>
    <row r="1092" spans="1:48" x14ac:dyDescent="0.4">
      <c r="A1092" t="s">
        <v>9241</v>
      </c>
      <c r="B1092" t="s">
        <v>9242</v>
      </c>
      <c r="C1092" t="s">
        <v>9243</v>
      </c>
      <c r="D1092" t="s">
        <v>13156</v>
      </c>
      <c r="E1092" s="4">
        <v>799</v>
      </c>
      <c r="F1092" s="18">
        <v>1500</v>
      </c>
      <c r="G1092" s="18" t="str">
        <f t="shared" si="87"/>
        <v>less than 5000</v>
      </c>
      <c r="H1092" s="1">
        <v>0.47</v>
      </c>
      <c r="I1092" s="9">
        <v>0.47</v>
      </c>
      <c r="J1092" s="1" t="e">
        <f>IF(#REF! &gt;= 0.5, "50% or More", "Less than 50%")</f>
        <v>#REF!</v>
      </c>
      <c r="K1092" s="12">
        <v>4.3</v>
      </c>
      <c r="L1092" s="12">
        <f t="shared" si="88"/>
        <v>-0.22382179375934672</v>
      </c>
      <c r="M1092" s="4">
        <v>9695</v>
      </c>
      <c r="N1092" s="4">
        <f t="shared" si="85"/>
        <v>41688.5</v>
      </c>
      <c r="O1092" s="4" t="str">
        <f t="shared" si="89"/>
        <v>1,000 or more</v>
      </c>
      <c r="P1092" s="4">
        <f t="shared" si="86"/>
        <v>14542500</v>
      </c>
      <c r="Q1092" t="s">
        <v>9244</v>
      </c>
      <c r="R1092" t="s">
        <v>9245</v>
      </c>
      <c r="S1092" t="s">
        <v>9246</v>
      </c>
      <c r="T1092" t="s">
        <v>9247</v>
      </c>
      <c r="U1092" t="s">
        <v>9248</v>
      </c>
      <c r="V1092" t="s">
        <v>9249</v>
      </c>
      <c r="W1092" t="s">
        <v>9250</v>
      </c>
      <c r="X1092" t="s">
        <v>9251</v>
      </c>
    </row>
    <row r="1093" spans="1:48" x14ac:dyDescent="0.4">
      <c r="A1093" t="s">
        <v>9252</v>
      </c>
      <c r="B1093" t="s">
        <v>9253</v>
      </c>
      <c r="C1093" t="s">
        <v>8773</v>
      </c>
      <c r="D1093" t="s">
        <v>13157</v>
      </c>
      <c r="E1093" s="4">
        <v>4999</v>
      </c>
      <c r="F1093" s="18">
        <v>9650</v>
      </c>
      <c r="G1093" s="18" t="str">
        <f t="shared" si="87"/>
        <v>5000 and above</v>
      </c>
      <c r="H1093" s="1">
        <v>0.48</v>
      </c>
      <c r="I1093" s="9">
        <v>0.48</v>
      </c>
      <c r="J1093" s="1" t="e">
        <f>IF(#REF! &gt;= 0.5, "50% or More", "Less than 50%")</f>
        <v>#REF!</v>
      </c>
      <c r="K1093" s="12">
        <v>4.2</v>
      </c>
      <c r="L1093" s="12">
        <f t="shared" si="88"/>
        <v>-0.22477176486063821</v>
      </c>
      <c r="M1093" s="4">
        <v>1772</v>
      </c>
      <c r="N1093" s="4">
        <f t="shared" si="85"/>
        <v>7442.4000000000005</v>
      </c>
      <c r="O1093" s="4" t="str">
        <f t="shared" si="89"/>
        <v>1,000 or more</v>
      </c>
      <c r="P1093" s="4">
        <f t="shared" si="86"/>
        <v>17099800</v>
      </c>
      <c r="Q1093" t="s">
        <v>9254</v>
      </c>
      <c r="R1093" t="s">
        <v>9255</v>
      </c>
      <c r="S1093" t="s">
        <v>9256</v>
      </c>
      <c r="T1093" t="s">
        <v>9257</v>
      </c>
      <c r="U1093" t="s">
        <v>9258</v>
      </c>
      <c r="V1093" t="s">
        <v>9259</v>
      </c>
      <c r="W1093" t="s">
        <v>9260</v>
      </c>
      <c r="X1093" t="s">
        <v>9261</v>
      </c>
    </row>
    <row r="1094" spans="1:48" x14ac:dyDescent="0.4">
      <c r="A1094" t="s">
        <v>9262</v>
      </c>
      <c r="B1094" t="s">
        <v>9263</v>
      </c>
      <c r="C1094" t="s">
        <v>8710</v>
      </c>
      <c r="D1094" t="s">
        <v>13156</v>
      </c>
      <c r="E1094" s="4">
        <v>6999</v>
      </c>
      <c r="F1094" s="18">
        <v>10590</v>
      </c>
      <c r="G1094" s="18" t="str">
        <f t="shared" si="87"/>
        <v>5000 and above</v>
      </c>
      <c r="H1094" s="1">
        <v>0.34</v>
      </c>
      <c r="I1094" s="9">
        <v>0.34</v>
      </c>
      <c r="J1094" s="1" t="e">
        <f>IF(#REF! &gt;= 0.5, "50% or More", "Less than 50%")</f>
        <v>#REF!</v>
      </c>
      <c r="K1094" s="12">
        <v>4.4000000000000004</v>
      </c>
      <c r="L1094" s="12">
        <f t="shared" si="88"/>
        <v>-0.22541870553352802</v>
      </c>
      <c r="M1094" s="4">
        <v>11499</v>
      </c>
      <c r="N1094" s="4">
        <f t="shared" si="85"/>
        <v>50595.600000000006</v>
      </c>
      <c r="O1094" s="4" t="str">
        <f t="shared" si="89"/>
        <v>1,000 or more</v>
      </c>
      <c r="P1094" s="4">
        <f t="shared" si="86"/>
        <v>121774410</v>
      </c>
      <c r="Q1094" t="s">
        <v>9264</v>
      </c>
      <c r="R1094" t="s">
        <v>9265</v>
      </c>
      <c r="S1094" t="s">
        <v>9266</v>
      </c>
      <c r="T1094" t="s">
        <v>9267</v>
      </c>
      <c r="U1094" t="s">
        <v>9268</v>
      </c>
      <c r="V1094" t="s">
        <v>9269</v>
      </c>
      <c r="W1094" t="s">
        <v>9270</v>
      </c>
      <c r="X1094" t="s">
        <v>9271</v>
      </c>
    </row>
    <row r="1095" spans="1:48" x14ac:dyDescent="0.4">
      <c r="A1095" t="s">
        <v>9272</v>
      </c>
      <c r="B1095" t="s">
        <v>9273</v>
      </c>
      <c r="C1095" t="s">
        <v>8585</v>
      </c>
      <c r="D1095" t="s">
        <v>13156</v>
      </c>
      <c r="E1095" s="4">
        <v>799</v>
      </c>
      <c r="F1095" s="18">
        <v>1999</v>
      </c>
      <c r="G1095" s="18" t="str">
        <f t="shared" si="87"/>
        <v>less than 5000</v>
      </c>
      <c r="H1095" s="1">
        <v>0.6</v>
      </c>
      <c r="I1095" s="9">
        <v>0.6</v>
      </c>
      <c r="J1095" s="1" t="e">
        <f>IF(#REF! &gt;= 0.5, "50% or More", "Less than 50%")</f>
        <v>#REF!</v>
      </c>
      <c r="K1095" s="12">
        <v>4.0999999999999996</v>
      </c>
      <c r="L1095" s="12">
        <f t="shared" si="88"/>
        <v>-0.22482619969191311</v>
      </c>
      <c r="M1095" s="4">
        <v>2162</v>
      </c>
      <c r="N1095" s="4">
        <f t="shared" si="85"/>
        <v>8864.1999999999989</v>
      </c>
      <c r="O1095" s="4" t="str">
        <f t="shared" si="89"/>
        <v>1,000 or more</v>
      </c>
      <c r="P1095" s="4">
        <f t="shared" si="86"/>
        <v>4321838</v>
      </c>
      <c r="Q1095" t="s">
        <v>9274</v>
      </c>
      <c r="R1095" t="s">
        <v>9275</v>
      </c>
      <c r="S1095" t="s">
        <v>9276</v>
      </c>
      <c r="T1095" t="s">
        <v>9277</v>
      </c>
      <c r="U1095" t="s">
        <v>9278</v>
      </c>
      <c r="V1095" t="s">
        <v>9279</v>
      </c>
      <c r="W1095" t="s">
        <v>9280</v>
      </c>
      <c r="X1095" t="s">
        <v>9281</v>
      </c>
    </row>
    <row r="1096" spans="1:48" x14ac:dyDescent="0.4">
      <c r="A1096" t="s">
        <v>9282</v>
      </c>
      <c r="B1096" t="s">
        <v>9283</v>
      </c>
      <c r="C1096" t="s">
        <v>9284</v>
      </c>
      <c r="D1096" t="s">
        <v>13156</v>
      </c>
      <c r="E1096" s="4">
        <v>89</v>
      </c>
      <c r="F1096" s="18">
        <v>89</v>
      </c>
      <c r="G1096" s="18" t="str">
        <f t="shared" si="87"/>
        <v>less than 500</v>
      </c>
      <c r="H1096" s="1">
        <v>0</v>
      </c>
      <c r="I1096" s="9">
        <v>0</v>
      </c>
      <c r="J1096" s="1" t="e">
        <f>IF(#REF! &gt;= 0.5, "50% or More", "Less than 50%")</f>
        <v>#REF!</v>
      </c>
      <c r="K1096" s="12">
        <v>4.2</v>
      </c>
      <c r="L1096" s="12">
        <f t="shared" si="88"/>
        <v>-0.22571384624324378</v>
      </c>
      <c r="M1096" s="4">
        <v>19621</v>
      </c>
      <c r="N1096" s="4">
        <f t="shared" si="85"/>
        <v>82408.2</v>
      </c>
      <c r="O1096" s="4" t="str">
        <f t="shared" si="89"/>
        <v>1,000 or more</v>
      </c>
      <c r="P1096" s="4">
        <f t="shared" si="86"/>
        <v>1746269</v>
      </c>
      <c r="Q1096" t="s">
        <v>9285</v>
      </c>
      <c r="R1096" t="s">
        <v>9286</v>
      </c>
      <c r="S1096" t="s">
        <v>9287</v>
      </c>
      <c r="T1096" t="s">
        <v>9288</v>
      </c>
      <c r="U1096" t="s">
        <v>9289</v>
      </c>
      <c r="V1096" t="s">
        <v>9290</v>
      </c>
      <c r="W1096" t="s">
        <v>9291</v>
      </c>
      <c r="X1096" t="s">
        <v>9292</v>
      </c>
    </row>
    <row r="1097" spans="1:48" x14ac:dyDescent="0.4">
      <c r="A1097" t="s">
        <v>9293</v>
      </c>
      <c r="B1097" t="s">
        <v>9294</v>
      </c>
      <c r="C1097" t="s">
        <v>9295</v>
      </c>
      <c r="D1097" t="s">
        <v>13157</v>
      </c>
      <c r="E1097" s="4">
        <v>1400</v>
      </c>
      <c r="F1097" s="18">
        <v>2485</v>
      </c>
      <c r="G1097" s="18" t="str">
        <f t="shared" si="87"/>
        <v>less than 5000</v>
      </c>
      <c r="H1097" s="1">
        <v>0.44</v>
      </c>
      <c r="I1097" s="9">
        <v>0.44</v>
      </c>
      <c r="J1097" s="1" t="e">
        <f>IF(#REF! &gt;= 0.5, "50% or More", "Less than 50%")</f>
        <v>#REF!</v>
      </c>
      <c r="K1097" s="12">
        <v>4.0999999999999996</v>
      </c>
      <c r="L1097" s="12">
        <f t="shared" si="88"/>
        <v>-0.22446837078424264</v>
      </c>
      <c r="M1097" s="4">
        <v>19998</v>
      </c>
      <c r="N1097" s="4">
        <f t="shared" si="85"/>
        <v>81991.799999999988</v>
      </c>
      <c r="O1097" s="4" t="str">
        <f t="shared" si="89"/>
        <v>1,000 or more</v>
      </c>
      <c r="P1097" s="4">
        <f t="shared" si="86"/>
        <v>49695030</v>
      </c>
      <c r="Q1097" t="s">
        <v>9296</v>
      </c>
      <c r="R1097" t="s">
        <v>9297</v>
      </c>
      <c r="S1097" t="s">
        <v>9298</v>
      </c>
      <c r="T1097" t="s">
        <v>9299</v>
      </c>
      <c r="U1097" t="s">
        <v>9300</v>
      </c>
      <c r="V1097" t="s">
        <v>9301</v>
      </c>
      <c r="W1097" t="s">
        <v>9302</v>
      </c>
      <c r="X1097" t="s">
        <v>9303</v>
      </c>
    </row>
    <row r="1098" spans="1:48" x14ac:dyDescent="0.4">
      <c r="A1098" t="s">
        <v>9304</v>
      </c>
      <c r="B1098" t="s">
        <v>9305</v>
      </c>
      <c r="C1098" t="s">
        <v>8886</v>
      </c>
      <c r="D1098" t="s">
        <v>13164</v>
      </c>
      <c r="E1098" s="4">
        <v>355</v>
      </c>
      <c r="F1098" s="18">
        <v>899</v>
      </c>
      <c r="G1098" s="18" t="str">
        <f t="shared" si="87"/>
        <v>less than 1000</v>
      </c>
      <c r="H1098" s="1">
        <v>0.61</v>
      </c>
      <c r="I1098" s="9">
        <v>0.61</v>
      </c>
      <c r="J1098" s="1" t="e">
        <f>IF(#REF! &gt;= 0.5, "50% or More", "Less than 50%")</f>
        <v>#REF!</v>
      </c>
      <c r="K1098" s="12">
        <v>4.0999999999999996</v>
      </c>
      <c r="L1098" s="12">
        <f t="shared" si="88"/>
        <v>-0.22459046295232457</v>
      </c>
      <c r="M1098" s="4">
        <v>1051</v>
      </c>
      <c r="N1098" s="4">
        <f t="shared" si="85"/>
        <v>4309.0999999999995</v>
      </c>
      <c r="O1098" s="4" t="str">
        <f t="shared" si="89"/>
        <v>1,000 or more</v>
      </c>
      <c r="P1098" s="4">
        <f t="shared" si="86"/>
        <v>944849</v>
      </c>
      <c r="Q1098" t="s">
        <v>9306</v>
      </c>
      <c r="R1098" t="s">
        <v>9307</v>
      </c>
      <c r="S1098" t="s">
        <v>9308</v>
      </c>
      <c r="T1098" t="s">
        <v>9309</v>
      </c>
      <c r="U1098" t="s">
        <v>9310</v>
      </c>
      <c r="V1098" t="s">
        <v>9311</v>
      </c>
      <c r="W1098" t="s">
        <v>9312</v>
      </c>
      <c r="X1098" t="s">
        <v>9313</v>
      </c>
    </row>
    <row r="1099" spans="1:48" x14ac:dyDescent="0.4">
      <c r="A1099" t="s">
        <v>9314</v>
      </c>
      <c r="B1099" t="s">
        <v>9315</v>
      </c>
      <c r="C1099" t="s">
        <v>8552</v>
      </c>
      <c r="D1099" t="s">
        <v>13157</v>
      </c>
      <c r="E1099" s="4">
        <v>2169</v>
      </c>
      <c r="F1099" s="18">
        <v>3279</v>
      </c>
      <c r="G1099" s="18" t="str">
        <f t="shared" si="87"/>
        <v>less than 5000</v>
      </c>
      <c r="H1099" s="1">
        <v>0.34</v>
      </c>
      <c r="I1099" s="9">
        <v>0.34</v>
      </c>
      <c r="J1099" s="1" t="e">
        <f>IF(#REF! &gt;= 0.5, "50% or More", "Less than 50%")</f>
        <v>#REF!</v>
      </c>
      <c r="K1099" s="12">
        <v>4.0999999999999996</v>
      </c>
      <c r="L1099" s="12">
        <f t="shared" si="88"/>
        <v>-0.22555655939110858</v>
      </c>
      <c r="M1099" s="4">
        <v>1716</v>
      </c>
      <c r="N1099" s="4">
        <f t="shared" si="85"/>
        <v>7035.5999999999995</v>
      </c>
      <c r="O1099" s="4" t="str">
        <f t="shared" si="89"/>
        <v>1,000 or more</v>
      </c>
      <c r="P1099" s="4">
        <f t="shared" si="86"/>
        <v>5626764</v>
      </c>
      <c r="Q1099" t="s">
        <v>9316</v>
      </c>
      <c r="R1099" t="s">
        <v>9317</v>
      </c>
      <c r="S1099" t="s">
        <v>9318</v>
      </c>
      <c r="T1099" t="s">
        <v>9319</v>
      </c>
      <c r="U1099" t="s">
        <v>9320</v>
      </c>
      <c r="V1099" t="s">
        <v>9321</v>
      </c>
      <c r="W1099" t="s">
        <v>9322</v>
      </c>
      <c r="X1099" t="s">
        <v>9323</v>
      </c>
    </row>
    <row r="1100" spans="1:48" x14ac:dyDescent="0.4">
      <c r="A1100" t="s">
        <v>9324</v>
      </c>
      <c r="B1100" t="s">
        <v>9325</v>
      </c>
      <c r="C1100" t="s">
        <v>9326</v>
      </c>
      <c r="D1100" t="s">
        <v>13158</v>
      </c>
      <c r="E1100" s="4">
        <v>2799</v>
      </c>
      <c r="F1100" s="18">
        <v>3799</v>
      </c>
      <c r="G1100" s="18" t="str">
        <f t="shared" si="87"/>
        <v>less than 5000</v>
      </c>
      <c r="H1100" s="1">
        <v>0.26</v>
      </c>
      <c r="I1100" s="9">
        <v>0.26</v>
      </c>
      <c r="J1100" s="1" t="e">
        <f>IF(#REF! &gt;= 0.5, "50% or More", "Less than 50%")</f>
        <v>#REF!</v>
      </c>
      <c r="K1100" s="12">
        <v>3.9</v>
      </c>
      <c r="L1100" s="12">
        <f t="shared" si="88"/>
        <v>-0.22543263699792299</v>
      </c>
      <c r="M1100" s="4">
        <v>32931</v>
      </c>
      <c r="N1100" s="4">
        <f t="shared" si="85"/>
        <v>128430.9</v>
      </c>
      <c r="O1100" s="4" t="str">
        <f t="shared" si="89"/>
        <v>1,000 or more</v>
      </c>
      <c r="P1100" s="4">
        <f t="shared" si="86"/>
        <v>125104869</v>
      </c>
      <c r="Q1100" t="s">
        <v>9327</v>
      </c>
      <c r="R1100" t="s">
        <v>9328</v>
      </c>
      <c r="S1100" t="s">
        <v>9329</v>
      </c>
      <c r="T1100" t="s">
        <v>9330</v>
      </c>
      <c r="U1100" t="s">
        <v>9331</v>
      </c>
      <c r="V1100" t="s">
        <v>9332</v>
      </c>
      <c r="W1100" t="s">
        <v>9333</v>
      </c>
      <c r="X1100" t="s">
        <v>9334</v>
      </c>
      <c r="AM1100" t="s">
        <v>13166</v>
      </c>
      <c r="AN1100" t="s">
        <v>13168</v>
      </c>
      <c r="AU1100" t="s">
        <v>13168</v>
      </c>
    </row>
    <row r="1101" spans="1:48" x14ac:dyDescent="0.4">
      <c r="A1101" t="s">
        <v>9335</v>
      </c>
      <c r="B1101" t="s">
        <v>9336</v>
      </c>
      <c r="C1101" t="s">
        <v>8541</v>
      </c>
      <c r="D1101" t="s">
        <v>13156</v>
      </c>
      <c r="E1101" s="4">
        <v>899</v>
      </c>
      <c r="F1101" s="18">
        <v>1249</v>
      </c>
      <c r="G1101" s="18" t="str">
        <f t="shared" si="87"/>
        <v>less than 5000</v>
      </c>
      <c r="H1101" s="1">
        <v>0.28000000000000003</v>
      </c>
      <c r="I1101" s="9">
        <v>0.28000000000000003</v>
      </c>
      <c r="J1101" s="1" t="e">
        <f>IF(#REF! &gt;= 0.5, "50% or More", "Less than 50%")</f>
        <v>#REF!</v>
      </c>
      <c r="K1101" s="12">
        <v>3.9</v>
      </c>
      <c r="L1101" s="12">
        <f t="shared" si="88"/>
        <v>-0.22650148450452079</v>
      </c>
      <c r="M1101" s="4">
        <v>17424</v>
      </c>
      <c r="N1101" s="4">
        <f t="shared" si="85"/>
        <v>67953.599999999991</v>
      </c>
      <c r="O1101" s="4" t="str">
        <f t="shared" si="89"/>
        <v>1,000 or more</v>
      </c>
      <c r="P1101" s="4">
        <f t="shared" si="86"/>
        <v>21762576</v>
      </c>
      <c r="Q1101" t="s">
        <v>9337</v>
      </c>
      <c r="R1101" t="s">
        <v>9338</v>
      </c>
      <c r="S1101" t="s">
        <v>9339</v>
      </c>
      <c r="T1101" t="s">
        <v>9340</v>
      </c>
      <c r="U1101" t="s">
        <v>9341</v>
      </c>
      <c r="V1101" t="s">
        <v>9342</v>
      </c>
      <c r="W1101" t="s">
        <v>9343</v>
      </c>
      <c r="X1101" t="s">
        <v>9344</v>
      </c>
    </row>
    <row r="1102" spans="1:48" x14ac:dyDescent="0.4">
      <c r="A1102" t="s">
        <v>9345</v>
      </c>
      <c r="B1102" t="s">
        <v>9346</v>
      </c>
      <c r="C1102" t="s">
        <v>8732</v>
      </c>
      <c r="D1102" t="s">
        <v>13157</v>
      </c>
      <c r="E1102" s="4">
        <v>2499</v>
      </c>
      <c r="F1102" s="18">
        <v>5000</v>
      </c>
      <c r="G1102" s="18" t="str">
        <f t="shared" si="87"/>
        <v>5000 and above</v>
      </c>
      <c r="H1102" s="1">
        <v>0.5</v>
      </c>
      <c r="I1102" s="9">
        <v>0.5</v>
      </c>
      <c r="J1102" s="1" t="e">
        <f>IF(#REF! &gt;= 0.5, "50% or More", "Less than 50%")</f>
        <v>#REF!</v>
      </c>
      <c r="K1102" s="12">
        <v>3.8</v>
      </c>
      <c r="L1102" s="12">
        <f t="shared" si="88"/>
        <v>-0.22741143979315695</v>
      </c>
      <c r="M1102" s="4">
        <v>1889</v>
      </c>
      <c r="N1102" s="4">
        <f t="shared" si="85"/>
        <v>7178.2</v>
      </c>
      <c r="O1102" s="4" t="str">
        <f t="shared" si="89"/>
        <v>1,000 or more</v>
      </c>
      <c r="P1102" s="4">
        <f t="shared" si="86"/>
        <v>9445000</v>
      </c>
      <c r="Q1102" t="s">
        <v>9347</v>
      </c>
      <c r="R1102" t="s">
        <v>9348</v>
      </c>
      <c r="S1102" t="s">
        <v>9349</v>
      </c>
      <c r="T1102" t="s">
        <v>9350</v>
      </c>
      <c r="U1102" t="s">
        <v>9351</v>
      </c>
      <c r="V1102" t="s">
        <v>9352</v>
      </c>
      <c r="W1102" t="s">
        <v>9353</v>
      </c>
      <c r="X1102" t="s">
        <v>9354</v>
      </c>
    </row>
    <row r="1103" spans="1:48" x14ac:dyDescent="0.4">
      <c r="A1103" t="s">
        <v>9355</v>
      </c>
      <c r="B1103" t="s">
        <v>9356</v>
      </c>
      <c r="C1103" t="s">
        <v>8721</v>
      </c>
      <c r="D1103" t="s">
        <v>13157</v>
      </c>
      <c r="E1103" s="4">
        <v>3599</v>
      </c>
      <c r="F1103" s="18">
        <v>7299</v>
      </c>
      <c r="G1103" s="18" t="str">
        <f t="shared" si="87"/>
        <v>5000 and above</v>
      </c>
      <c r="H1103" s="1">
        <v>0.51</v>
      </c>
      <c r="I1103" s="9">
        <v>0.51</v>
      </c>
      <c r="J1103" s="1" t="e">
        <f>IF(#REF! &gt;= 0.5, "50% or More", "Less than 50%")</f>
        <v>#REF!</v>
      </c>
      <c r="K1103" s="12">
        <v>4</v>
      </c>
      <c r="L1103" s="12">
        <f t="shared" si="88"/>
        <v>-0.22665836844874615</v>
      </c>
      <c r="M1103" s="4">
        <v>10324</v>
      </c>
      <c r="N1103" s="4">
        <f t="shared" si="85"/>
        <v>41296</v>
      </c>
      <c r="O1103" s="4" t="str">
        <f t="shared" si="89"/>
        <v>1,000 or more</v>
      </c>
      <c r="P1103" s="4">
        <f t="shared" si="86"/>
        <v>75354876</v>
      </c>
      <c r="Q1103" t="s">
        <v>9357</v>
      </c>
      <c r="R1103" t="s">
        <v>9358</v>
      </c>
      <c r="S1103" t="s">
        <v>9359</v>
      </c>
      <c r="T1103" t="s">
        <v>9360</v>
      </c>
      <c r="U1103" t="s">
        <v>9361</v>
      </c>
      <c r="V1103" t="s">
        <v>9362</v>
      </c>
      <c r="W1103" t="s">
        <v>9363</v>
      </c>
      <c r="X1103" t="s">
        <v>9364</v>
      </c>
    </row>
    <row r="1104" spans="1:48" x14ac:dyDescent="0.4">
      <c r="A1104" t="s">
        <v>9365</v>
      </c>
      <c r="B1104" t="s">
        <v>9366</v>
      </c>
      <c r="C1104" t="s">
        <v>8699</v>
      </c>
      <c r="D1104" t="s">
        <v>13158</v>
      </c>
      <c r="E1104" s="4">
        <v>499</v>
      </c>
      <c r="F1104" s="18">
        <v>625</v>
      </c>
      <c r="G1104" s="18" t="str">
        <f t="shared" si="87"/>
        <v>less than 1000</v>
      </c>
      <c r="H1104" s="1">
        <v>0.2</v>
      </c>
      <c r="I1104" s="9">
        <v>0.2</v>
      </c>
      <c r="J1104" s="1" t="e">
        <f>IF(#REF! &gt;= 0.5, "50% or More", "Less than 50%")</f>
        <v>#REF!</v>
      </c>
      <c r="K1104" s="12">
        <v>4.2</v>
      </c>
      <c r="L1104" s="12">
        <f t="shared" si="88"/>
        <v>-0.22659568844760636</v>
      </c>
      <c r="M1104" s="4">
        <v>5355</v>
      </c>
      <c r="N1104" s="4">
        <f t="shared" si="85"/>
        <v>22491</v>
      </c>
      <c r="O1104" s="4" t="str">
        <f t="shared" si="89"/>
        <v>1,000 or more</v>
      </c>
      <c r="P1104" s="4">
        <f t="shared" si="86"/>
        <v>3346875</v>
      </c>
      <c r="Q1104" t="s">
        <v>9367</v>
      </c>
      <c r="R1104" t="s">
        <v>9368</v>
      </c>
      <c r="S1104" t="s">
        <v>9369</v>
      </c>
      <c r="T1104" t="s">
        <v>9370</v>
      </c>
      <c r="U1104" t="s">
        <v>9371</v>
      </c>
      <c r="V1104" t="s">
        <v>9372</v>
      </c>
      <c r="W1104" t="s">
        <v>9373</v>
      </c>
      <c r="X1104" t="s">
        <v>9374</v>
      </c>
      <c r="AM1104" t="s">
        <v>13160</v>
      </c>
      <c r="AN1104" t="s">
        <v>13159</v>
      </c>
      <c r="AU1104" t="s">
        <v>13159</v>
      </c>
      <c r="AV1104" t="s">
        <v>13163</v>
      </c>
    </row>
    <row r="1105" spans="1:39" x14ac:dyDescent="0.4">
      <c r="A1105" t="s">
        <v>9375</v>
      </c>
      <c r="B1105" t="s">
        <v>9376</v>
      </c>
      <c r="C1105" t="s">
        <v>8844</v>
      </c>
      <c r="D1105" t="s">
        <v>13157</v>
      </c>
      <c r="E1105" s="4">
        <v>653</v>
      </c>
      <c r="F1105" s="18">
        <v>1020</v>
      </c>
      <c r="G1105" s="18" t="str">
        <f t="shared" si="87"/>
        <v>less than 5000</v>
      </c>
      <c r="H1105" s="1">
        <v>0.36</v>
      </c>
      <c r="I1105" s="9">
        <v>0.36</v>
      </c>
      <c r="J1105" s="1" t="e">
        <f>IF(#REF! &gt;= 0.5, "50% or More", "Less than 50%")</f>
        <v>#REF!</v>
      </c>
      <c r="K1105" s="12">
        <v>4.0999999999999996</v>
      </c>
      <c r="L1105" s="12">
        <f t="shared" si="88"/>
        <v>-0.22563017978391989</v>
      </c>
      <c r="M1105" s="4">
        <v>3366</v>
      </c>
      <c r="N1105" s="4">
        <f t="shared" si="85"/>
        <v>13800.599999999999</v>
      </c>
      <c r="O1105" s="4" t="str">
        <f t="shared" si="89"/>
        <v>1,000 or more</v>
      </c>
      <c r="P1105" s="4">
        <f t="shared" si="86"/>
        <v>3433320</v>
      </c>
      <c r="Q1105" t="s">
        <v>9377</v>
      </c>
      <c r="R1105" t="s">
        <v>9378</v>
      </c>
      <c r="S1105" t="s">
        <v>9379</v>
      </c>
      <c r="T1105" t="s">
        <v>9380</v>
      </c>
      <c r="U1105" t="s">
        <v>9381</v>
      </c>
      <c r="V1105" t="s">
        <v>13064</v>
      </c>
      <c r="W1105" t="s">
        <v>9382</v>
      </c>
      <c r="X1105" t="s">
        <v>9383</v>
      </c>
    </row>
    <row r="1106" spans="1:39" x14ac:dyDescent="0.4">
      <c r="A1106" t="s">
        <v>9384</v>
      </c>
      <c r="B1106" t="s">
        <v>9385</v>
      </c>
      <c r="C1106" t="s">
        <v>9386</v>
      </c>
      <c r="D1106" t="s">
        <v>13158</v>
      </c>
      <c r="E1106" s="4">
        <v>4789</v>
      </c>
      <c r="F1106" s="18">
        <v>8990</v>
      </c>
      <c r="G1106" s="18" t="str">
        <f t="shared" si="87"/>
        <v>5000 and above</v>
      </c>
      <c r="H1106" s="1">
        <v>0.47</v>
      </c>
      <c r="I1106" s="9">
        <v>0.47</v>
      </c>
      <c r="J1106" s="1" t="e">
        <f>IF(#REF! &gt;= 0.5, "50% or More", "Less than 50%")</f>
        <v>#REF!</v>
      </c>
      <c r="K1106" s="12">
        <v>4.3</v>
      </c>
      <c r="L1106" s="12">
        <f t="shared" si="88"/>
        <v>-0.22554047401068342</v>
      </c>
      <c r="M1106" s="4">
        <v>1017</v>
      </c>
      <c r="N1106" s="4">
        <f t="shared" si="85"/>
        <v>4373.0999999999995</v>
      </c>
      <c r="O1106" s="4" t="str">
        <f t="shared" si="89"/>
        <v>1,000 or more</v>
      </c>
      <c r="P1106" s="4">
        <f t="shared" si="86"/>
        <v>9142830</v>
      </c>
      <c r="Q1106" t="s">
        <v>9387</v>
      </c>
      <c r="R1106" t="s">
        <v>9388</v>
      </c>
      <c r="S1106" t="s">
        <v>9389</v>
      </c>
      <c r="T1106" t="s">
        <v>9390</v>
      </c>
      <c r="U1106" t="s">
        <v>9391</v>
      </c>
      <c r="V1106" t="s">
        <v>9392</v>
      </c>
      <c r="W1106" t="s">
        <v>9393</v>
      </c>
      <c r="X1106" t="s">
        <v>9394</v>
      </c>
      <c r="AM1106" t="s">
        <v>13169</v>
      </c>
    </row>
    <row r="1107" spans="1:39" x14ac:dyDescent="0.4">
      <c r="A1107" t="s">
        <v>9395</v>
      </c>
      <c r="B1107" t="s">
        <v>9396</v>
      </c>
      <c r="C1107" t="s">
        <v>9397</v>
      </c>
      <c r="D1107" t="s">
        <v>13157</v>
      </c>
      <c r="E1107" s="4">
        <v>1409</v>
      </c>
      <c r="F1107" s="18">
        <v>1639</v>
      </c>
      <c r="G1107" s="18" t="str">
        <f t="shared" si="87"/>
        <v>less than 5000</v>
      </c>
      <c r="H1107" s="1">
        <v>0.14000000000000001</v>
      </c>
      <c r="I1107" s="9">
        <v>0.14000000000000001</v>
      </c>
      <c r="J1107" s="1" t="e">
        <f>IF(#REF! &gt;= 0.5, "50% or More", "Less than 50%")</f>
        <v>#REF!</v>
      </c>
      <c r="K1107" s="12">
        <v>3.7</v>
      </c>
      <c r="L1107" s="12">
        <f t="shared" si="88"/>
        <v>-0.22651042571474234</v>
      </c>
      <c r="M1107" s="4">
        <v>787</v>
      </c>
      <c r="N1107" s="4">
        <f t="shared" si="85"/>
        <v>2911.9</v>
      </c>
      <c r="O1107" s="4" t="str">
        <f t="shared" si="89"/>
        <v>less than 1,000</v>
      </c>
      <c r="P1107" s="4">
        <f t="shared" si="86"/>
        <v>1289893</v>
      </c>
      <c r="Q1107" t="s">
        <v>9398</v>
      </c>
      <c r="R1107" t="s">
        <v>9399</v>
      </c>
      <c r="S1107" t="s">
        <v>9400</v>
      </c>
      <c r="T1107" t="s">
        <v>9401</v>
      </c>
      <c r="U1107" t="s">
        <v>9402</v>
      </c>
      <c r="V1107" t="s">
        <v>9403</v>
      </c>
      <c r="W1107" t="s">
        <v>9404</v>
      </c>
      <c r="X1107" t="s">
        <v>9405</v>
      </c>
    </row>
    <row r="1108" spans="1:39" x14ac:dyDescent="0.4">
      <c r="A1108" t="s">
        <v>9406</v>
      </c>
      <c r="B1108" t="s">
        <v>9407</v>
      </c>
      <c r="C1108" t="s">
        <v>8688</v>
      </c>
      <c r="D1108" t="s">
        <v>13156</v>
      </c>
      <c r="E1108" s="4">
        <v>753</v>
      </c>
      <c r="F1108" s="18">
        <v>899</v>
      </c>
      <c r="G1108" s="18" t="str">
        <f t="shared" si="87"/>
        <v>less than 1000</v>
      </c>
      <c r="H1108" s="1">
        <v>0.16</v>
      </c>
      <c r="I1108" s="9">
        <v>0.16</v>
      </c>
      <c r="J1108" s="1" t="e">
        <f>IF(#REF! &gt;= 0.5, "50% or More", "Less than 50%")</f>
        <v>#REF!</v>
      </c>
      <c r="K1108" s="12">
        <v>4.2</v>
      </c>
      <c r="L1108" s="12">
        <f t="shared" si="88"/>
        <v>-0.23128788147916932</v>
      </c>
      <c r="M1108" s="4">
        <v>18462</v>
      </c>
      <c r="N1108" s="4">
        <f t="shared" si="85"/>
        <v>77540.400000000009</v>
      </c>
      <c r="O1108" s="4" t="str">
        <f t="shared" si="89"/>
        <v>1,000 or more</v>
      </c>
      <c r="P1108" s="4">
        <f t="shared" si="86"/>
        <v>16597338</v>
      </c>
      <c r="Q1108" t="s">
        <v>9408</v>
      </c>
      <c r="R1108" t="s">
        <v>9409</v>
      </c>
      <c r="S1108" t="s">
        <v>9410</v>
      </c>
      <c r="T1108" t="s">
        <v>9411</v>
      </c>
      <c r="U1108" t="s">
        <v>9412</v>
      </c>
      <c r="V1108" t="s">
        <v>9413</v>
      </c>
      <c r="W1108" t="s">
        <v>9414</v>
      </c>
      <c r="X1108" t="s">
        <v>9415</v>
      </c>
    </row>
    <row r="1109" spans="1:39" x14ac:dyDescent="0.4">
      <c r="A1109" t="s">
        <v>9416</v>
      </c>
      <c r="B1109" t="s">
        <v>9417</v>
      </c>
      <c r="C1109" t="s">
        <v>9030</v>
      </c>
      <c r="D1109" t="s">
        <v>13156</v>
      </c>
      <c r="E1109" s="4">
        <v>353</v>
      </c>
      <c r="F1109" s="18">
        <v>1199</v>
      </c>
      <c r="G1109" s="18" t="str">
        <f t="shared" si="87"/>
        <v>less than 5000</v>
      </c>
      <c r="H1109" s="1">
        <v>0.71</v>
      </c>
      <c r="I1109" s="9">
        <v>0.71</v>
      </c>
      <c r="J1109" s="1" t="e">
        <f>IF(#REF! &gt;= 0.5, "50% or More", "Less than 50%")</f>
        <v>#REF!</v>
      </c>
      <c r="K1109" s="12">
        <v>4.3</v>
      </c>
      <c r="L1109" s="12">
        <f t="shared" si="88"/>
        <v>-0.23020838938335211</v>
      </c>
      <c r="M1109" s="4">
        <v>629</v>
      </c>
      <c r="N1109" s="4">
        <f t="shared" si="85"/>
        <v>2704.7</v>
      </c>
      <c r="O1109" s="4" t="str">
        <f t="shared" si="89"/>
        <v>less than 1,000</v>
      </c>
      <c r="P1109" s="4">
        <f t="shared" si="86"/>
        <v>754171</v>
      </c>
      <c r="Q1109" t="s">
        <v>9418</v>
      </c>
      <c r="R1109" t="s">
        <v>9419</v>
      </c>
      <c r="S1109" t="s">
        <v>9420</v>
      </c>
      <c r="T1109" t="s">
        <v>9421</v>
      </c>
      <c r="U1109" t="s">
        <v>9422</v>
      </c>
      <c r="V1109" t="s">
        <v>9423</v>
      </c>
      <c r="W1109" t="s">
        <v>9424</v>
      </c>
      <c r="X1109" t="s">
        <v>9425</v>
      </c>
    </row>
    <row r="1110" spans="1:39" x14ac:dyDescent="0.4">
      <c r="A1110" t="s">
        <v>9426</v>
      </c>
      <c r="B1110" t="s">
        <v>9427</v>
      </c>
      <c r="C1110" t="s">
        <v>8585</v>
      </c>
      <c r="D1110" t="s">
        <v>13156</v>
      </c>
      <c r="E1110" s="4">
        <v>1099</v>
      </c>
      <c r="F1110" s="18">
        <v>1899</v>
      </c>
      <c r="G1110" s="18" t="str">
        <f t="shared" si="87"/>
        <v>less than 5000</v>
      </c>
      <c r="H1110" s="1">
        <v>0.42</v>
      </c>
      <c r="I1110" s="9">
        <v>0.42</v>
      </c>
      <c r="J1110" s="1" t="e">
        <f>IF(#REF! &gt;= 0.5, "50% or More", "Less than 50%")</f>
        <v>#REF!</v>
      </c>
      <c r="K1110" s="12">
        <v>4.3</v>
      </c>
      <c r="L1110" s="12">
        <f t="shared" si="88"/>
        <v>-0.23479500302129266</v>
      </c>
      <c r="M1110" s="4">
        <v>15276</v>
      </c>
      <c r="N1110" s="4">
        <f t="shared" si="85"/>
        <v>65686.8</v>
      </c>
      <c r="O1110" s="4" t="str">
        <f t="shared" si="89"/>
        <v>1,000 or more</v>
      </c>
      <c r="P1110" s="4">
        <f t="shared" si="86"/>
        <v>29009124</v>
      </c>
      <c r="Q1110" t="s">
        <v>9428</v>
      </c>
      <c r="R1110" t="s">
        <v>9429</v>
      </c>
      <c r="S1110" t="s">
        <v>9430</v>
      </c>
      <c r="T1110" t="s">
        <v>9431</v>
      </c>
      <c r="U1110" t="s">
        <v>9432</v>
      </c>
      <c r="V1110" t="s">
        <v>9433</v>
      </c>
      <c r="W1110" t="s">
        <v>9434</v>
      </c>
      <c r="X1110" t="s">
        <v>9435</v>
      </c>
    </row>
    <row r="1111" spans="1:39" x14ac:dyDescent="0.4">
      <c r="A1111" t="s">
        <v>9436</v>
      </c>
      <c r="B1111" t="s">
        <v>9437</v>
      </c>
      <c r="C1111" t="s">
        <v>8875</v>
      </c>
      <c r="D1111" t="s">
        <v>13156</v>
      </c>
      <c r="E1111" s="4">
        <v>8799</v>
      </c>
      <c r="F1111" s="18">
        <v>11595</v>
      </c>
      <c r="G1111" s="18" t="str">
        <f t="shared" si="87"/>
        <v>5000 and above</v>
      </c>
      <c r="H1111" s="1">
        <v>0.24</v>
      </c>
      <c r="I1111" s="9">
        <v>0.24</v>
      </c>
      <c r="J1111" s="1" t="e">
        <f>IF(#REF! &gt;= 0.5, "50% or More", "Less than 50%")</f>
        <v>#REF!</v>
      </c>
      <c r="K1111" s="12">
        <v>4.4000000000000004</v>
      </c>
      <c r="L1111" s="12">
        <f t="shared" si="88"/>
        <v>-0.2351679370509028</v>
      </c>
      <c r="M1111" s="4">
        <v>2981</v>
      </c>
      <c r="N1111" s="4">
        <f t="shared" si="85"/>
        <v>13116.400000000001</v>
      </c>
      <c r="O1111" s="4" t="str">
        <f t="shared" si="89"/>
        <v>1,000 or more</v>
      </c>
      <c r="P1111" s="4">
        <f t="shared" si="86"/>
        <v>34564695</v>
      </c>
      <c r="Q1111" t="s">
        <v>9438</v>
      </c>
      <c r="R1111" t="s">
        <v>9439</v>
      </c>
      <c r="S1111" t="s">
        <v>9440</v>
      </c>
      <c r="T1111" t="s">
        <v>9441</v>
      </c>
      <c r="U1111" t="s">
        <v>9442</v>
      </c>
      <c r="V1111" t="s">
        <v>9443</v>
      </c>
      <c r="W1111" t="s">
        <v>9444</v>
      </c>
      <c r="X1111" t="s">
        <v>9445</v>
      </c>
    </row>
    <row r="1112" spans="1:39" x14ac:dyDescent="0.4">
      <c r="A1112" t="s">
        <v>9446</v>
      </c>
      <c r="B1112" t="s">
        <v>9447</v>
      </c>
      <c r="C1112" t="s">
        <v>8541</v>
      </c>
      <c r="D1112" t="s">
        <v>13156</v>
      </c>
      <c r="E1112" s="4">
        <v>1345</v>
      </c>
      <c r="F1112" s="18">
        <v>1750</v>
      </c>
      <c r="G1112" s="18" t="str">
        <f t="shared" si="87"/>
        <v>less than 5000</v>
      </c>
      <c r="H1112" s="1">
        <v>0.23</v>
      </c>
      <c r="I1112" s="9">
        <v>0.23</v>
      </c>
      <c r="J1112" s="1" t="e">
        <f>IF(#REF! &gt;= 0.5, "50% or More", "Less than 50%")</f>
        <v>#REF!</v>
      </c>
      <c r="K1112" s="12">
        <v>3.8</v>
      </c>
      <c r="L1112" s="12">
        <f t="shared" si="88"/>
        <v>-0.23317402635375017</v>
      </c>
      <c r="M1112" s="4">
        <v>2466</v>
      </c>
      <c r="N1112" s="4">
        <f t="shared" si="85"/>
        <v>9370.7999999999993</v>
      </c>
      <c r="O1112" s="4" t="str">
        <f t="shared" si="89"/>
        <v>1,000 or more</v>
      </c>
      <c r="P1112" s="4">
        <f t="shared" si="86"/>
        <v>4315500</v>
      </c>
      <c r="Q1112" t="s">
        <v>9448</v>
      </c>
      <c r="R1112" t="s">
        <v>9449</v>
      </c>
      <c r="S1112" t="s">
        <v>9450</v>
      </c>
      <c r="T1112" t="s">
        <v>9451</v>
      </c>
      <c r="U1112" t="s">
        <v>9452</v>
      </c>
      <c r="V1112" t="s">
        <v>9453</v>
      </c>
      <c r="W1112" t="s">
        <v>9454</v>
      </c>
      <c r="X1112" t="s">
        <v>9455</v>
      </c>
    </row>
    <row r="1113" spans="1:39" x14ac:dyDescent="0.4">
      <c r="A1113" t="s">
        <v>9456</v>
      </c>
      <c r="B1113" t="s">
        <v>9457</v>
      </c>
      <c r="C1113" t="s">
        <v>9458</v>
      </c>
      <c r="D1113" t="s">
        <v>13156</v>
      </c>
      <c r="E1113" s="4">
        <v>2095</v>
      </c>
      <c r="F1113" s="18">
        <v>2095</v>
      </c>
      <c r="G1113" s="18" t="str">
        <f t="shared" si="87"/>
        <v>less than 5000</v>
      </c>
      <c r="H1113" s="1">
        <v>0</v>
      </c>
      <c r="I1113" s="9">
        <v>0</v>
      </c>
      <c r="J1113" s="1" t="e">
        <f>IF(#REF! &gt;= 0.5, "50% or More", "Less than 50%")</f>
        <v>#REF!</v>
      </c>
      <c r="K1113" s="12">
        <v>4.5</v>
      </c>
      <c r="L1113" s="12">
        <f t="shared" si="88"/>
        <v>-0.23541118745482378</v>
      </c>
      <c r="M1113" s="4">
        <v>7949</v>
      </c>
      <c r="N1113" s="4">
        <f t="shared" si="85"/>
        <v>35770.5</v>
      </c>
      <c r="O1113" s="4" t="str">
        <f t="shared" si="89"/>
        <v>1,000 or more</v>
      </c>
      <c r="P1113" s="4">
        <f t="shared" si="86"/>
        <v>16653155</v>
      </c>
      <c r="Q1113" t="s">
        <v>9459</v>
      </c>
      <c r="R1113" t="s">
        <v>9460</v>
      </c>
      <c r="S1113" t="s">
        <v>9461</v>
      </c>
      <c r="T1113" t="s">
        <v>9462</v>
      </c>
      <c r="U1113" t="s">
        <v>9463</v>
      </c>
      <c r="V1113" t="s">
        <v>9464</v>
      </c>
      <c r="W1113" t="s">
        <v>9465</v>
      </c>
      <c r="X1113" t="s">
        <v>9466</v>
      </c>
    </row>
    <row r="1114" spans="1:39" x14ac:dyDescent="0.4">
      <c r="A1114" t="s">
        <v>9467</v>
      </c>
      <c r="B1114" t="s">
        <v>9468</v>
      </c>
      <c r="C1114" t="s">
        <v>8552</v>
      </c>
      <c r="D1114" t="s">
        <v>13157</v>
      </c>
      <c r="E1114" s="4">
        <v>1498</v>
      </c>
      <c r="F1114" s="18">
        <v>2300</v>
      </c>
      <c r="G1114" s="18" t="str">
        <f t="shared" si="87"/>
        <v>less than 5000</v>
      </c>
      <c r="H1114" s="1">
        <v>0.35</v>
      </c>
      <c r="I1114" s="9">
        <v>0.35</v>
      </c>
      <c r="J1114" s="1" t="e">
        <f>IF(#REF! &gt;= 0.5, "50% or More", "Less than 50%")</f>
        <v>#REF!</v>
      </c>
      <c r="K1114" s="12">
        <v>3.8</v>
      </c>
      <c r="L1114" s="12">
        <f t="shared" si="88"/>
        <v>-0.22931226576776625</v>
      </c>
      <c r="M1114" s="4">
        <v>95</v>
      </c>
      <c r="N1114" s="4">
        <f t="shared" si="85"/>
        <v>361</v>
      </c>
      <c r="O1114" s="4" t="str">
        <f t="shared" si="89"/>
        <v>less than 1,000</v>
      </c>
      <c r="P1114" s="4">
        <f t="shared" si="86"/>
        <v>218500</v>
      </c>
      <c r="Q1114" t="s">
        <v>9469</v>
      </c>
      <c r="R1114" t="s">
        <v>9470</v>
      </c>
      <c r="S1114" t="s">
        <v>9471</v>
      </c>
      <c r="T1114" t="s">
        <v>9472</v>
      </c>
      <c r="U1114" t="s">
        <v>9473</v>
      </c>
      <c r="V1114" t="s">
        <v>9474</v>
      </c>
      <c r="W1114" t="s">
        <v>9475</v>
      </c>
      <c r="X1114" t="s">
        <v>9476</v>
      </c>
    </row>
    <row r="1115" spans="1:39" x14ac:dyDescent="0.4">
      <c r="A1115" t="s">
        <v>9477</v>
      </c>
      <c r="B1115" t="s">
        <v>9478</v>
      </c>
      <c r="C1115" t="s">
        <v>9479</v>
      </c>
      <c r="D1115" t="s">
        <v>13157</v>
      </c>
      <c r="E1115" s="4">
        <v>2199</v>
      </c>
      <c r="F1115" s="18">
        <v>2990</v>
      </c>
      <c r="G1115" s="18" t="str">
        <f t="shared" si="87"/>
        <v>less than 5000</v>
      </c>
      <c r="H1115" s="1">
        <v>0.26</v>
      </c>
      <c r="I1115" s="9">
        <v>0.26</v>
      </c>
      <c r="J1115" s="1" t="e">
        <f>IF(#REF! &gt;= 0.5, "50% or More", "Less than 50%")</f>
        <v>#REF!</v>
      </c>
      <c r="K1115" s="12">
        <v>3.8</v>
      </c>
      <c r="L1115" s="12">
        <f t="shared" si="88"/>
        <v>-0.23006561016595081</v>
      </c>
      <c r="M1115" s="4">
        <v>1558</v>
      </c>
      <c r="N1115" s="4">
        <f t="shared" si="85"/>
        <v>5920.4</v>
      </c>
      <c r="O1115" s="4" t="str">
        <f t="shared" si="89"/>
        <v>1,000 or more</v>
      </c>
      <c r="P1115" s="4">
        <f t="shared" si="86"/>
        <v>4658420</v>
      </c>
      <c r="Q1115" t="s">
        <v>9480</v>
      </c>
      <c r="R1115" t="s">
        <v>9481</v>
      </c>
      <c r="S1115" t="s">
        <v>9482</v>
      </c>
      <c r="T1115" t="s">
        <v>9483</v>
      </c>
      <c r="U1115" t="s">
        <v>9484</v>
      </c>
      <c r="V1115" t="s">
        <v>9485</v>
      </c>
      <c r="W1115" t="s">
        <v>9486</v>
      </c>
      <c r="X1115" t="s">
        <v>9487</v>
      </c>
    </row>
    <row r="1116" spans="1:39" x14ac:dyDescent="0.4">
      <c r="A1116" t="s">
        <v>9488</v>
      </c>
      <c r="B1116" t="s">
        <v>9489</v>
      </c>
      <c r="C1116" t="s">
        <v>8710</v>
      </c>
      <c r="D1116" t="s">
        <v>13156</v>
      </c>
      <c r="E1116" s="4">
        <v>3699</v>
      </c>
      <c r="F1116" s="18">
        <v>4295</v>
      </c>
      <c r="G1116" s="18" t="str">
        <f t="shared" si="87"/>
        <v>less than 5000</v>
      </c>
      <c r="H1116" s="1">
        <v>0.14000000000000001</v>
      </c>
      <c r="I1116" s="9">
        <v>0.14000000000000001</v>
      </c>
      <c r="J1116" s="1" t="e">
        <f>IF(#REF! &gt;= 0.5, "50% or More", "Less than 50%")</f>
        <v>#REF!</v>
      </c>
      <c r="K1116" s="12">
        <v>4.0999999999999996</v>
      </c>
      <c r="L1116" s="12">
        <f t="shared" si="88"/>
        <v>-0.2319412649003289</v>
      </c>
      <c r="M1116" s="4">
        <v>26543</v>
      </c>
      <c r="N1116" s="4">
        <f t="shared" si="85"/>
        <v>108826.29999999999</v>
      </c>
      <c r="O1116" s="4" t="str">
        <f t="shared" si="89"/>
        <v>1,000 or more</v>
      </c>
      <c r="P1116" s="4">
        <f t="shared" si="86"/>
        <v>114002185</v>
      </c>
      <c r="Q1116" t="s">
        <v>9490</v>
      </c>
      <c r="R1116" t="s">
        <v>9491</v>
      </c>
      <c r="S1116" t="s">
        <v>9492</v>
      </c>
      <c r="T1116" t="s">
        <v>9493</v>
      </c>
      <c r="U1116" t="s">
        <v>9494</v>
      </c>
      <c r="V1116" t="s">
        <v>9495</v>
      </c>
      <c r="W1116" t="s">
        <v>9496</v>
      </c>
      <c r="X1116" t="s">
        <v>9497</v>
      </c>
    </row>
    <row r="1117" spans="1:39" x14ac:dyDescent="0.4">
      <c r="A1117" t="s">
        <v>9498</v>
      </c>
      <c r="B1117" t="s">
        <v>9499</v>
      </c>
      <c r="C1117" t="s">
        <v>8886</v>
      </c>
      <c r="D1117" t="s">
        <v>13164</v>
      </c>
      <c r="E1117" s="4">
        <v>177</v>
      </c>
      <c r="F1117" s="18">
        <v>199</v>
      </c>
      <c r="G1117" s="18" t="str">
        <f t="shared" si="87"/>
        <v>less than 500</v>
      </c>
      <c r="H1117" s="1">
        <v>0.11</v>
      </c>
      <c r="I1117" s="9">
        <v>0.11</v>
      </c>
      <c r="J1117" s="1" t="e">
        <f>IF(#REF! &gt;= 0.5, "50% or More", "Less than 50%")</f>
        <v>#REF!</v>
      </c>
      <c r="K1117" s="12">
        <v>4.0999999999999996</v>
      </c>
      <c r="L1117" s="12">
        <f t="shared" si="88"/>
        <v>-0.23189398113128423</v>
      </c>
      <c r="M1117" s="4">
        <v>3688</v>
      </c>
      <c r="N1117" s="4">
        <f t="shared" si="85"/>
        <v>15120.8</v>
      </c>
      <c r="O1117" s="4" t="str">
        <f t="shared" si="89"/>
        <v>1,000 or more</v>
      </c>
      <c r="P1117" s="4">
        <f t="shared" si="86"/>
        <v>733912</v>
      </c>
      <c r="Q1117" t="s">
        <v>9500</v>
      </c>
      <c r="R1117" t="s">
        <v>9501</v>
      </c>
      <c r="S1117" t="s">
        <v>9502</v>
      </c>
      <c r="T1117" t="s">
        <v>9503</v>
      </c>
      <c r="U1117" t="s">
        <v>9504</v>
      </c>
      <c r="V1117" t="s">
        <v>9505</v>
      </c>
      <c r="W1117" t="s">
        <v>9506</v>
      </c>
      <c r="X1117" t="s">
        <v>9507</v>
      </c>
    </row>
    <row r="1118" spans="1:39" x14ac:dyDescent="0.4">
      <c r="A1118" t="s">
        <v>9508</v>
      </c>
      <c r="B1118" t="s">
        <v>9509</v>
      </c>
      <c r="C1118" t="s">
        <v>8710</v>
      </c>
      <c r="D1118" t="s">
        <v>13156</v>
      </c>
      <c r="E1118" s="4">
        <v>1149</v>
      </c>
      <c r="F1118" s="18">
        <v>2499</v>
      </c>
      <c r="G1118" s="18" t="str">
        <f t="shared" si="87"/>
        <v>less than 5000</v>
      </c>
      <c r="H1118" s="1">
        <v>0.54</v>
      </c>
      <c r="I1118" s="9">
        <v>0.54</v>
      </c>
      <c r="J1118" s="1" t="e">
        <f>IF(#REF! &gt;= 0.5, "50% or More", "Less than 50%")</f>
        <v>#REF!</v>
      </c>
      <c r="K1118" s="12">
        <v>3.8</v>
      </c>
      <c r="L1118" s="12">
        <f t="shared" si="88"/>
        <v>-0.23193219244599547</v>
      </c>
      <c r="M1118" s="4">
        <v>4383</v>
      </c>
      <c r="N1118" s="4">
        <f t="shared" si="85"/>
        <v>16655.399999999998</v>
      </c>
      <c r="O1118" s="4" t="str">
        <f t="shared" si="89"/>
        <v>1,000 or more</v>
      </c>
      <c r="P1118" s="4">
        <f t="shared" si="86"/>
        <v>10953117</v>
      </c>
      <c r="Q1118" t="s">
        <v>9510</v>
      </c>
      <c r="R1118" t="s">
        <v>9511</v>
      </c>
      <c r="S1118" t="s">
        <v>9512</v>
      </c>
      <c r="T1118" t="s">
        <v>9513</v>
      </c>
      <c r="U1118" t="s">
        <v>9514</v>
      </c>
      <c r="V1118" t="s">
        <v>9515</v>
      </c>
      <c r="W1118" t="s">
        <v>9516</v>
      </c>
      <c r="X1118" t="s">
        <v>9517</v>
      </c>
    </row>
    <row r="1119" spans="1:39" x14ac:dyDescent="0.4">
      <c r="A1119" t="s">
        <v>9518</v>
      </c>
      <c r="B1119" t="s">
        <v>9519</v>
      </c>
      <c r="C1119" t="s">
        <v>9520</v>
      </c>
      <c r="D1119" t="s">
        <v>13170</v>
      </c>
      <c r="E1119" s="4">
        <v>244</v>
      </c>
      <c r="F1119" s="18">
        <v>499</v>
      </c>
      <c r="G1119" s="18" t="str">
        <f t="shared" si="87"/>
        <v>less than 500</v>
      </c>
      <c r="H1119" s="1">
        <v>0.51</v>
      </c>
      <c r="I1119" s="9">
        <v>0.51</v>
      </c>
      <c r="J1119" s="1" t="e">
        <f>IF(#REF! &gt;= 0.5, "50% or More", "Less than 50%")</f>
        <v>#REF!</v>
      </c>
      <c r="K1119" s="12">
        <v>3.3</v>
      </c>
      <c r="L1119" s="12">
        <f t="shared" si="88"/>
        <v>-0.23086988570377145</v>
      </c>
      <c r="M1119" s="4">
        <v>478</v>
      </c>
      <c r="N1119" s="4">
        <f t="shared" si="85"/>
        <v>1577.3999999999999</v>
      </c>
      <c r="O1119" s="4" t="str">
        <f t="shared" si="89"/>
        <v>less than 1,000</v>
      </c>
      <c r="P1119" s="4">
        <f t="shared" si="86"/>
        <v>238522</v>
      </c>
      <c r="Q1119" t="s">
        <v>9521</v>
      </c>
      <c r="R1119" t="s">
        <v>9522</v>
      </c>
      <c r="S1119" t="s">
        <v>9523</v>
      </c>
      <c r="T1119" t="s">
        <v>9524</v>
      </c>
      <c r="U1119" t="s">
        <v>9525</v>
      </c>
      <c r="V1119" t="s">
        <v>9526</v>
      </c>
      <c r="W1119" t="s">
        <v>9527</v>
      </c>
      <c r="X1119" t="s">
        <v>9528</v>
      </c>
      <c r="AM1119" t="s">
        <v>13171</v>
      </c>
    </row>
    <row r="1120" spans="1:39" x14ac:dyDescent="0.4">
      <c r="A1120" t="s">
        <v>9529</v>
      </c>
      <c r="B1120" t="s">
        <v>9530</v>
      </c>
      <c r="C1120" t="s">
        <v>8552</v>
      </c>
      <c r="D1120" t="s">
        <v>13157</v>
      </c>
      <c r="E1120" s="4">
        <v>1959</v>
      </c>
      <c r="F1120" s="18">
        <v>2400</v>
      </c>
      <c r="G1120" s="18" t="str">
        <f t="shared" si="87"/>
        <v>less than 5000</v>
      </c>
      <c r="H1120" s="1">
        <v>0.18</v>
      </c>
      <c r="I1120" s="9">
        <v>0.18</v>
      </c>
      <c r="J1120" s="1" t="e">
        <f>IF(#REF! &gt;= 0.5, "50% or More", "Less than 50%")</f>
        <v>#REF!</v>
      </c>
      <c r="K1120" s="12">
        <v>4</v>
      </c>
      <c r="L1120" s="12">
        <f t="shared" si="88"/>
        <v>-0.22903280355995828</v>
      </c>
      <c r="M1120" s="4">
        <v>237</v>
      </c>
      <c r="N1120" s="4">
        <f t="shared" si="85"/>
        <v>948</v>
      </c>
      <c r="O1120" s="4" t="str">
        <f t="shared" si="89"/>
        <v>less than 1,000</v>
      </c>
      <c r="P1120" s="4">
        <f t="shared" si="86"/>
        <v>568800</v>
      </c>
      <c r="Q1120" t="s">
        <v>9531</v>
      </c>
      <c r="R1120" t="s">
        <v>9532</v>
      </c>
      <c r="S1120" t="s">
        <v>9533</v>
      </c>
      <c r="T1120" t="s">
        <v>9534</v>
      </c>
      <c r="U1120" t="s">
        <v>9535</v>
      </c>
      <c r="V1120" t="s">
        <v>9536</v>
      </c>
      <c r="W1120" t="s">
        <v>9537</v>
      </c>
      <c r="X1120" t="s">
        <v>9538</v>
      </c>
    </row>
    <row r="1121" spans="1:47" x14ac:dyDescent="0.4">
      <c r="A1121" t="s">
        <v>9539</v>
      </c>
      <c r="B1121" t="s">
        <v>9540</v>
      </c>
      <c r="C1121" t="s">
        <v>8574</v>
      </c>
      <c r="D1121" t="s">
        <v>13158</v>
      </c>
      <c r="E1121" s="4">
        <v>319</v>
      </c>
      <c r="F1121" s="18">
        <v>749</v>
      </c>
      <c r="G1121" s="18" t="str">
        <f t="shared" si="87"/>
        <v>less than 1000</v>
      </c>
      <c r="H1121" s="1">
        <v>0.56999999999999995</v>
      </c>
      <c r="I1121" s="9">
        <v>0.56999999999999995</v>
      </c>
      <c r="J1121" s="1" t="e">
        <f>IF(#REF! &gt;= 0.5, "50% or More", "Less than 50%")</f>
        <v>#REF!</v>
      </c>
      <c r="K1121" s="12">
        <v>4.5999999999999996</v>
      </c>
      <c r="L1121" s="12">
        <f t="shared" si="88"/>
        <v>-0.22994140013011916</v>
      </c>
      <c r="M1121" s="4">
        <v>124</v>
      </c>
      <c r="N1121" s="4">
        <f t="shared" si="85"/>
        <v>570.4</v>
      </c>
      <c r="O1121" s="4" t="str">
        <f t="shared" si="89"/>
        <v>less than 1,000</v>
      </c>
      <c r="P1121" s="4">
        <f t="shared" si="86"/>
        <v>92876</v>
      </c>
      <c r="Q1121" t="s">
        <v>9541</v>
      </c>
      <c r="R1121" t="s">
        <v>9542</v>
      </c>
      <c r="S1121" t="s">
        <v>9543</v>
      </c>
      <c r="T1121" t="s">
        <v>9544</v>
      </c>
      <c r="U1121" t="s">
        <v>9545</v>
      </c>
      <c r="V1121" t="s">
        <v>9546</v>
      </c>
      <c r="W1121" t="s">
        <v>9547</v>
      </c>
      <c r="X1121" t="s">
        <v>9548</v>
      </c>
      <c r="AM1121" t="s">
        <v>13160</v>
      </c>
      <c r="AN1121" t="s">
        <v>13161</v>
      </c>
      <c r="AU1121" t="s">
        <v>13161</v>
      </c>
    </row>
    <row r="1122" spans="1:47" x14ac:dyDescent="0.4">
      <c r="A1122" t="s">
        <v>9549</v>
      </c>
      <c r="B1122" t="s">
        <v>9550</v>
      </c>
      <c r="C1122" t="s">
        <v>8541</v>
      </c>
      <c r="D1122" t="s">
        <v>13156</v>
      </c>
      <c r="E1122" s="4">
        <v>1499</v>
      </c>
      <c r="F1122" s="18">
        <v>1775</v>
      </c>
      <c r="G1122" s="18" t="str">
        <f t="shared" si="87"/>
        <v>less than 5000</v>
      </c>
      <c r="H1122" s="1">
        <v>0.16</v>
      </c>
      <c r="I1122" s="9">
        <v>0.16</v>
      </c>
      <c r="J1122" s="1" t="e">
        <f>IF(#REF! &gt;= 0.5, "50% or More", "Less than 50%")</f>
        <v>#REF!</v>
      </c>
      <c r="K1122" s="12">
        <v>3.9</v>
      </c>
      <c r="L1122" s="12">
        <f t="shared" si="88"/>
        <v>-0.2351877446847464</v>
      </c>
      <c r="M1122" s="4">
        <v>14667</v>
      </c>
      <c r="N1122" s="4">
        <f t="shared" si="85"/>
        <v>57201.299999999996</v>
      </c>
      <c r="O1122" s="4" t="str">
        <f t="shared" si="89"/>
        <v>1,000 or more</v>
      </c>
      <c r="P1122" s="4">
        <f t="shared" si="86"/>
        <v>26033925</v>
      </c>
      <c r="Q1122" t="s">
        <v>9551</v>
      </c>
      <c r="R1122" t="s">
        <v>9552</v>
      </c>
      <c r="S1122" t="s">
        <v>9553</v>
      </c>
      <c r="T1122" t="s">
        <v>9554</v>
      </c>
      <c r="U1122" t="s">
        <v>9555</v>
      </c>
      <c r="V1122" t="s">
        <v>9556</v>
      </c>
      <c r="W1122" t="s">
        <v>9557</v>
      </c>
      <c r="X1122" t="s">
        <v>9558</v>
      </c>
    </row>
    <row r="1123" spans="1:47" x14ac:dyDescent="0.4">
      <c r="A1123" t="s">
        <v>9559</v>
      </c>
      <c r="B1123" t="s">
        <v>9560</v>
      </c>
      <c r="C1123" t="s">
        <v>8574</v>
      </c>
      <c r="D1123" t="s">
        <v>13158</v>
      </c>
      <c r="E1123" s="4">
        <v>469</v>
      </c>
      <c r="F1123" s="18">
        <v>1599</v>
      </c>
      <c r="G1123" s="18" t="str">
        <f t="shared" si="87"/>
        <v>less than 5000</v>
      </c>
      <c r="H1123" s="1">
        <v>0.71</v>
      </c>
      <c r="I1123" s="9">
        <v>0.71</v>
      </c>
      <c r="J1123" s="1" t="e">
        <f>IF(#REF! &gt;= 0.5, "50% or More", "Less than 50%")</f>
        <v>#REF!</v>
      </c>
      <c r="K1123" s="12">
        <v>3.7</v>
      </c>
      <c r="L1123" s="12">
        <f t="shared" si="88"/>
        <v>-0.23740868265205017</v>
      </c>
      <c r="M1123" s="4">
        <v>6</v>
      </c>
      <c r="N1123" s="4">
        <f t="shared" si="85"/>
        <v>22.200000000000003</v>
      </c>
      <c r="O1123" s="4" t="str">
        <f t="shared" si="89"/>
        <v>less than 1,000</v>
      </c>
      <c r="P1123" s="4">
        <f t="shared" si="86"/>
        <v>9594</v>
      </c>
      <c r="Q1123" t="s">
        <v>9561</v>
      </c>
      <c r="R1123" t="s">
        <v>9562</v>
      </c>
      <c r="S1123" t="s">
        <v>9563</v>
      </c>
      <c r="T1123" t="s">
        <v>9564</v>
      </c>
      <c r="U1123" t="s">
        <v>9565</v>
      </c>
      <c r="V1123" t="s">
        <v>9566</v>
      </c>
      <c r="W1123" t="s">
        <v>9567</v>
      </c>
      <c r="X1123" t="s">
        <v>9568</v>
      </c>
      <c r="AM1123" t="s">
        <v>13160</v>
      </c>
      <c r="AN1123" t="s">
        <v>13161</v>
      </c>
      <c r="AU1123" t="s">
        <v>13161</v>
      </c>
    </row>
    <row r="1124" spans="1:47" x14ac:dyDescent="0.4">
      <c r="A1124" t="s">
        <v>9569</v>
      </c>
      <c r="B1124" t="s">
        <v>9570</v>
      </c>
      <c r="C1124" t="s">
        <v>9458</v>
      </c>
      <c r="D1124" t="s">
        <v>13156</v>
      </c>
      <c r="E1124" s="4">
        <v>1099</v>
      </c>
      <c r="F1124" s="18">
        <v>1795</v>
      </c>
      <c r="G1124" s="18" t="str">
        <f t="shared" si="87"/>
        <v>less than 5000</v>
      </c>
      <c r="H1124" s="1">
        <v>0.39</v>
      </c>
      <c r="I1124" s="9">
        <v>0.39</v>
      </c>
      <c r="J1124" s="1" t="e">
        <f>IF(#REF! &gt;= 0.5, "50% or More", "Less than 50%")</f>
        <v>#REF!</v>
      </c>
      <c r="K1124" s="12">
        <v>4.2</v>
      </c>
      <c r="L1124" s="12">
        <f t="shared" si="88"/>
        <v>-0.23404486777927908</v>
      </c>
      <c r="M1124" s="4">
        <v>4244</v>
      </c>
      <c r="N1124" s="4">
        <f t="shared" si="85"/>
        <v>17824.8</v>
      </c>
      <c r="O1124" s="4" t="str">
        <f t="shared" si="89"/>
        <v>1,000 or more</v>
      </c>
      <c r="P1124" s="4">
        <f t="shared" si="86"/>
        <v>7617980</v>
      </c>
      <c r="Q1124" t="s">
        <v>9571</v>
      </c>
      <c r="R1124" t="s">
        <v>9572</v>
      </c>
      <c r="S1124" t="s">
        <v>9573</v>
      </c>
      <c r="T1124" t="s">
        <v>9574</v>
      </c>
      <c r="U1124" t="s">
        <v>9575</v>
      </c>
      <c r="V1124" t="s">
        <v>9576</v>
      </c>
      <c r="W1124" t="s">
        <v>9577</v>
      </c>
      <c r="X1124" t="s">
        <v>9578</v>
      </c>
    </row>
    <row r="1125" spans="1:47" x14ac:dyDescent="0.4">
      <c r="A1125" t="s">
        <v>9579</v>
      </c>
      <c r="B1125" t="s">
        <v>9580</v>
      </c>
      <c r="C1125" t="s">
        <v>8563</v>
      </c>
      <c r="D1125" t="s">
        <v>13157</v>
      </c>
      <c r="E1125" s="4">
        <v>9590</v>
      </c>
      <c r="F1125" s="18">
        <v>15999</v>
      </c>
      <c r="G1125" s="18" t="str">
        <f t="shared" si="87"/>
        <v>5000 and above</v>
      </c>
      <c r="H1125" s="1">
        <v>0.4</v>
      </c>
      <c r="I1125" s="9">
        <v>0.4</v>
      </c>
      <c r="J1125" s="1" t="e">
        <f>IF(#REF! &gt;= 0.5, "50% or More", "Less than 50%")</f>
        <v>#REF!</v>
      </c>
      <c r="K1125" s="12">
        <v>4.0999999999999996</v>
      </c>
      <c r="L1125" s="12">
        <f t="shared" si="88"/>
        <v>-0.2339904805953226</v>
      </c>
      <c r="M1125" s="4">
        <v>1017</v>
      </c>
      <c r="N1125" s="4">
        <f t="shared" si="85"/>
        <v>4169.7</v>
      </c>
      <c r="O1125" s="4" t="str">
        <f t="shared" si="89"/>
        <v>1,000 or more</v>
      </c>
      <c r="P1125" s="4">
        <f t="shared" si="86"/>
        <v>16270983</v>
      </c>
      <c r="Q1125" t="s">
        <v>9581</v>
      </c>
      <c r="R1125" t="s">
        <v>9582</v>
      </c>
      <c r="S1125" t="s">
        <v>9583</v>
      </c>
      <c r="T1125" t="s">
        <v>9584</v>
      </c>
      <c r="U1125" t="s">
        <v>9585</v>
      </c>
      <c r="V1125" t="s">
        <v>9586</v>
      </c>
      <c r="W1125" t="s">
        <v>9587</v>
      </c>
      <c r="X1125" t="s">
        <v>9588</v>
      </c>
    </row>
    <row r="1126" spans="1:47" x14ac:dyDescent="0.4">
      <c r="A1126" t="s">
        <v>9589</v>
      </c>
      <c r="B1126" t="s">
        <v>9590</v>
      </c>
      <c r="C1126" t="s">
        <v>9591</v>
      </c>
      <c r="D1126" t="s">
        <v>13157</v>
      </c>
      <c r="E1126" s="4">
        <v>999</v>
      </c>
      <c r="F1126" s="18">
        <v>1490</v>
      </c>
      <c r="G1126" s="18" t="str">
        <f t="shared" si="87"/>
        <v>less than 5000</v>
      </c>
      <c r="H1126" s="1">
        <v>0.33</v>
      </c>
      <c r="I1126" s="9">
        <v>0.33</v>
      </c>
      <c r="J1126" s="1" t="e">
        <f>IF(#REF! &gt;= 0.5, "50% or More", "Less than 50%")</f>
        <v>#REF!</v>
      </c>
      <c r="K1126" s="12">
        <v>4.0999999999999996</v>
      </c>
      <c r="L1126" s="12">
        <f t="shared" si="88"/>
        <v>-0.23398021859370066</v>
      </c>
      <c r="M1126" s="4">
        <v>12999</v>
      </c>
      <c r="N1126" s="4">
        <f t="shared" si="85"/>
        <v>53295.899999999994</v>
      </c>
      <c r="O1126" s="4" t="str">
        <f t="shared" si="89"/>
        <v>1,000 or more</v>
      </c>
      <c r="P1126" s="4">
        <f t="shared" si="86"/>
        <v>19368510</v>
      </c>
      <c r="Q1126" t="s">
        <v>9592</v>
      </c>
      <c r="R1126" t="s">
        <v>9593</v>
      </c>
      <c r="S1126" t="s">
        <v>9594</v>
      </c>
      <c r="T1126" t="s">
        <v>9595</v>
      </c>
      <c r="U1126" t="s">
        <v>9596</v>
      </c>
      <c r="V1126" t="s">
        <v>9597</v>
      </c>
      <c r="W1126" t="s">
        <v>9598</v>
      </c>
      <c r="X1126" t="s">
        <v>9599</v>
      </c>
    </row>
    <row r="1127" spans="1:47" x14ac:dyDescent="0.4">
      <c r="A1127" t="s">
        <v>9600</v>
      </c>
      <c r="B1127" t="s">
        <v>9601</v>
      </c>
      <c r="C1127" t="s">
        <v>8762</v>
      </c>
      <c r="D1127" t="s">
        <v>13156</v>
      </c>
      <c r="E1127" s="4">
        <v>1299</v>
      </c>
      <c r="F1127" s="18">
        <v>1999</v>
      </c>
      <c r="G1127" s="18" t="str">
        <f t="shared" si="87"/>
        <v>less than 5000</v>
      </c>
      <c r="H1127" s="1">
        <v>0.35</v>
      </c>
      <c r="I1127" s="9">
        <v>0.35</v>
      </c>
      <c r="J1127" s="1" t="e">
        <f>IF(#REF! &gt;= 0.5, "50% or More", "Less than 50%")</f>
        <v>#REF!</v>
      </c>
      <c r="K1127" s="12">
        <v>3.8</v>
      </c>
      <c r="L1127" s="12">
        <f t="shared" si="88"/>
        <v>-0.23382912739654674</v>
      </c>
      <c r="M1127" s="4">
        <v>311</v>
      </c>
      <c r="N1127" s="4">
        <f t="shared" si="85"/>
        <v>1181.8</v>
      </c>
      <c r="O1127" s="4" t="str">
        <f t="shared" si="89"/>
        <v>less than 1,000</v>
      </c>
      <c r="P1127" s="4">
        <f t="shared" si="86"/>
        <v>621689</v>
      </c>
      <c r="Q1127" t="s">
        <v>9602</v>
      </c>
      <c r="R1127" t="s">
        <v>9603</v>
      </c>
      <c r="S1127" t="s">
        <v>9604</v>
      </c>
      <c r="T1127" t="s">
        <v>9605</v>
      </c>
      <c r="U1127" t="s">
        <v>9606</v>
      </c>
      <c r="V1127" t="s">
        <v>9607</v>
      </c>
      <c r="W1127" t="s">
        <v>9608</v>
      </c>
      <c r="X1127" t="s">
        <v>9609</v>
      </c>
    </row>
    <row r="1128" spans="1:47" x14ac:dyDescent="0.4">
      <c r="A1128" t="s">
        <v>9610</v>
      </c>
      <c r="B1128" t="s">
        <v>9611</v>
      </c>
      <c r="C1128" t="s">
        <v>9612</v>
      </c>
      <c r="D1128" t="s">
        <v>13170</v>
      </c>
      <c r="E1128" s="4">
        <v>292</v>
      </c>
      <c r="F1128" s="18">
        <v>499</v>
      </c>
      <c r="G1128" s="18" t="str">
        <f t="shared" si="87"/>
        <v>less than 500</v>
      </c>
      <c r="H1128" s="1">
        <v>0.41</v>
      </c>
      <c r="I1128" s="9">
        <v>0.41</v>
      </c>
      <c r="J1128" s="1" t="e">
        <f>IF(#REF! &gt;= 0.5, "50% or More", "Less than 50%")</f>
        <v>#REF!</v>
      </c>
      <c r="K1128" s="12">
        <v>4.0999999999999996</v>
      </c>
      <c r="L1128" s="12">
        <f t="shared" si="88"/>
        <v>-0.23464394536560707</v>
      </c>
      <c r="M1128" s="4">
        <v>4238</v>
      </c>
      <c r="N1128" s="4">
        <f t="shared" si="85"/>
        <v>17375.8</v>
      </c>
      <c r="O1128" s="4" t="str">
        <f t="shared" si="89"/>
        <v>1,000 or more</v>
      </c>
      <c r="P1128" s="4">
        <f t="shared" si="86"/>
        <v>2114762</v>
      </c>
      <c r="Q1128" t="s">
        <v>9613</v>
      </c>
      <c r="R1128" t="s">
        <v>9614</v>
      </c>
      <c r="S1128" t="s">
        <v>9615</v>
      </c>
      <c r="T1128" t="s">
        <v>9616</v>
      </c>
      <c r="U1128" t="s">
        <v>9617</v>
      </c>
      <c r="V1128" t="s">
        <v>9618</v>
      </c>
      <c r="W1128" t="s">
        <v>9619</v>
      </c>
      <c r="X1128" t="s">
        <v>9620</v>
      </c>
    </row>
    <row r="1129" spans="1:47" x14ac:dyDescent="0.4">
      <c r="A1129" t="s">
        <v>9621</v>
      </c>
      <c r="B1129" t="s">
        <v>9622</v>
      </c>
      <c r="C1129" t="s">
        <v>9284</v>
      </c>
      <c r="D1129" t="s">
        <v>13156</v>
      </c>
      <c r="E1129" s="4">
        <v>160</v>
      </c>
      <c r="F1129" s="18">
        <v>299</v>
      </c>
      <c r="G1129" s="18" t="str">
        <f t="shared" si="87"/>
        <v>less than 500</v>
      </c>
      <c r="H1129" s="1">
        <v>0.46</v>
      </c>
      <c r="I1129" s="9">
        <v>0.46</v>
      </c>
      <c r="J1129" s="1" t="e">
        <f>IF(#REF! &gt;= 0.5, "50% or More", "Less than 50%")</f>
        <v>#REF!</v>
      </c>
      <c r="K1129" s="12">
        <v>4.5999999999999996</v>
      </c>
      <c r="L1129" s="12">
        <f t="shared" si="88"/>
        <v>-0.23466073690404265</v>
      </c>
      <c r="M1129" s="4">
        <v>2781</v>
      </c>
      <c r="N1129" s="4">
        <f t="shared" si="85"/>
        <v>12792.599999999999</v>
      </c>
      <c r="O1129" s="4" t="str">
        <f t="shared" si="89"/>
        <v>1,000 or more</v>
      </c>
      <c r="P1129" s="4">
        <f t="shared" si="86"/>
        <v>831519</v>
      </c>
      <c r="Q1129" t="s">
        <v>9623</v>
      </c>
      <c r="R1129" t="s">
        <v>9624</v>
      </c>
      <c r="S1129" t="s">
        <v>9625</v>
      </c>
      <c r="T1129" t="s">
        <v>9626</v>
      </c>
      <c r="U1129" t="s">
        <v>9627</v>
      </c>
      <c r="V1129" t="s">
        <v>9628</v>
      </c>
      <c r="W1129" t="s">
        <v>9629</v>
      </c>
      <c r="X1129" t="s">
        <v>9630</v>
      </c>
    </row>
    <row r="1130" spans="1:47" x14ac:dyDescent="0.4">
      <c r="A1130" t="s">
        <v>9631</v>
      </c>
      <c r="B1130" t="s">
        <v>9632</v>
      </c>
      <c r="C1130" t="s">
        <v>9633</v>
      </c>
      <c r="D1130" t="s">
        <v>13172</v>
      </c>
      <c r="E1130" s="4">
        <v>600</v>
      </c>
      <c r="F1130" s="18">
        <v>600</v>
      </c>
      <c r="G1130" s="18" t="str">
        <f t="shared" si="87"/>
        <v>less than 1000</v>
      </c>
      <c r="H1130" s="1">
        <v>0</v>
      </c>
      <c r="I1130" s="9">
        <v>0</v>
      </c>
      <c r="J1130" s="1" t="e">
        <f>IF(#REF! &gt;= 0.5, "50% or More", "Less than 50%")</f>
        <v>#REF!</v>
      </c>
      <c r="K1130" s="12">
        <v>4.0999999999999996</v>
      </c>
      <c r="L1130" s="12">
        <f t="shared" si="88"/>
        <v>-0.23691643295588</v>
      </c>
      <c r="M1130" s="4">
        <v>10907</v>
      </c>
      <c r="N1130" s="4">
        <f t="shared" si="85"/>
        <v>44718.7</v>
      </c>
      <c r="O1130" s="4" t="str">
        <f t="shared" si="89"/>
        <v>1,000 or more</v>
      </c>
      <c r="P1130" s="4">
        <f t="shared" si="86"/>
        <v>6544200</v>
      </c>
      <c r="Q1130" t="s">
        <v>9634</v>
      </c>
      <c r="R1130" t="s">
        <v>9635</v>
      </c>
      <c r="S1130" t="s">
        <v>9636</v>
      </c>
      <c r="T1130" t="s">
        <v>9637</v>
      </c>
      <c r="U1130" t="s">
        <v>9638</v>
      </c>
      <c r="V1130" t="s">
        <v>9639</v>
      </c>
      <c r="W1130" t="s">
        <v>9640</v>
      </c>
      <c r="X1130" t="s">
        <v>9641</v>
      </c>
    </row>
    <row r="1131" spans="1:47" x14ac:dyDescent="0.4">
      <c r="A1131" t="s">
        <v>9642</v>
      </c>
      <c r="B1131" t="s">
        <v>9643</v>
      </c>
      <c r="C1131" t="s">
        <v>9644</v>
      </c>
      <c r="D1131" t="s">
        <v>13172</v>
      </c>
      <c r="E1131" s="4">
        <v>1130</v>
      </c>
      <c r="F1131" s="18">
        <v>1130</v>
      </c>
      <c r="G1131" s="18" t="str">
        <f t="shared" si="87"/>
        <v>less than 5000</v>
      </c>
      <c r="H1131" s="1">
        <v>0</v>
      </c>
      <c r="I1131" s="9">
        <v>0</v>
      </c>
      <c r="J1131" s="1" t="e">
        <f>IF(#REF! &gt;= 0.5, "50% or More", "Less than 50%")</f>
        <v>#REF!</v>
      </c>
      <c r="K1131" s="12">
        <v>4.2</v>
      </c>
      <c r="L1131" s="12">
        <f t="shared" si="88"/>
        <v>-0.2374859584974181</v>
      </c>
      <c r="M1131" s="4">
        <v>13250</v>
      </c>
      <c r="N1131" s="4">
        <f t="shared" si="85"/>
        <v>55650</v>
      </c>
      <c r="O1131" s="4" t="str">
        <f t="shared" si="89"/>
        <v>1,000 or more</v>
      </c>
      <c r="P1131" s="4">
        <f t="shared" si="86"/>
        <v>14972500</v>
      </c>
      <c r="Q1131" t="s">
        <v>9645</v>
      </c>
      <c r="R1131" t="s">
        <v>9646</v>
      </c>
      <c r="S1131" t="s">
        <v>9647</v>
      </c>
      <c r="T1131" t="s">
        <v>9648</v>
      </c>
      <c r="U1131" t="s">
        <v>9649</v>
      </c>
      <c r="V1131" t="s">
        <v>9650</v>
      </c>
      <c r="W1131" t="s">
        <v>9651</v>
      </c>
      <c r="X1131" t="s">
        <v>9652</v>
      </c>
    </row>
    <row r="1132" spans="1:47" x14ac:dyDescent="0.4">
      <c r="A1132" t="s">
        <v>9653</v>
      </c>
      <c r="B1132" t="s">
        <v>9654</v>
      </c>
      <c r="C1132" t="s">
        <v>8710</v>
      </c>
      <c r="D1132" t="s">
        <v>13156</v>
      </c>
      <c r="E1132" s="4">
        <v>3249</v>
      </c>
      <c r="F1132" s="18">
        <v>6295</v>
      </c>
      <c r="G1132" s="18" t="str">
        <f t="shared" si="87"/>
        <v>5000 and above</v>
      </c>
      <c r="H1132" s="1">
        <v>0.48</v>
      </c>
      <c r="I1132" s="9">
        <v>0.48</v>
      </c>
      <c r="J1132" s="1" t="e">
        <f>IF(#REF! &gt;= 0.5, "50% or More", "Less than 50%")</f>
        <v>#REF!</v>
      </c>
      <c r="K1132" s="12">
        <v>3.9</v>
      </c>
      <c r="L1132" s="12">
        <f t="shared" si="88"/>
        <v>-0.23623485505967712</v>
      </c>
      <c r="M1132" s="4">
        <v>43070</v>
      </c>
      <c r="N1132" s="4">
        <f t="shared" si="85"/>
        <v>167973</v>
      </c>
      <c r="O1132" s="4" t="str">
        <f t="shared" si="89"/>
        <v>1,000 or more</v>
      </c>
      <c r="P1132" s="4">
        <f t="shared" si="86"/>
        <v>271125650</v>
      </c>
      <c r="Q1132" t="s">
        <v>9655</v>
      </c>
      <c r="R1132" t="s">
        <v>9656</v>
      </c>
      <c r="S1132" t="s">
        <v>9657</v>
      </c>
      <c r="T1132" t="s">
        <v>9658</v>
      </c>
      <c r="U1132" t="s">
        <v>9659</v>
      </c>
      <c r="V1132" t="s">
        <v>9660</v>
      </c>
      <c r="W1132" t="s">
        <v>9661</v>
      </c>
      <c r="X1132" t="s">
        <v>9662</v>
      </c>
    </row>
    <row r="1133" spans="1:47" x14ac:dyDescent="0.4">
      <c r="A1133" t="s">
        <v>9663</v>
      </c>
      <c r="B1133" t="s">
        <v>9664</v>
      </c>
      <c r="C1133" t="s">
        <v>8710</v>
      </c>
      <c r="D1133" t="s">
        <v>13156</v>
      </c>
      <c r="E1133" s="4">
        <v>3599</v>
      </c>
      <c r="F1133" s="18">
        <v>9455</v>
      </c>
      <c r="G1133" s="18" t="str">
        <f t="shared" si="87"/>
        <v>5000 and above</v>
      </c>
      <c r="H1133" s="1">
        <v>0.62</v>
      </c>
      <c r="I1133" s="9">
        <v>0.62</v>
      </c>
      <c r="J1133" s="1" t="e">
        <f>IF(#REF! &gt;= 0.5, "50% or More", "Less than 50%")</f>
        <v>#REF!</v>
      </c>
      <c r="K1133" s="12">
        <v>4.0999999999999996</v>
      </c>
      <c r="L1133" s="12">
        <f t="shared" si="88"/>
        <v>-0.23589955482795993</v>
      </c>
      <c r="M1133" s="4">
        <v>11828</v>
      </c>
      <c r="N1133" s="4">
        <f t="shared" si="85"/>
        <v>48494.799999999996</v>
      </c>
      <c r="O1133" s="4" t="str">
        <f t="shared" si="89"/>
        <v>1,000 or more</v>
      </c>
      <c r="P1133" s="4">
        <f t="shared" si="86"/>
        <v>111833740</v>
      </c>
      <c r="Q1133" t="s">
        <v>9665</v>
      </c>
      <c r="R1133" t="s">
        <v>9666</v>
      </c>
      <c r="S1133" t="s">
        <v>9667</v>
      </c>
      <c r="T1133" t="s">
        <v>9668</v>
      </c>
      <c r="U1133" t="s">
        <v>9669</v>
      </c>
      <c r="V1133" t="s">
        <v>9670</v>
      </c>
      <c r="W1133" t="s">
        <v>9671</v>
      </c>
      <c r="X1133" t="s">
        <v>9672</v>
      </c>
    </row>
    <row r="1134" spans="1:47" x14ac:dyDescent="0.4">
      <c r="A1134" t="s">
        <v>9673</v>
      </c>
      <c r="B1134" t="s">
        <v>9674</v>
      </c>
      <c r="C1134" t="s">
        <v>9030</v>
      </c>
      <c r="D1134" t="s">
        <v>13156</v>
      </c>
      <c r="E1134" s="4">
        <v>368</v>
      </c>
      <c r="F1134" s="18">
        <v>699</v>
      </c>
      <c r="G1134" s="18" t="str">
        <f t="shared" si="87"/>
        <v>less than 1000</v>
      </c>
      <c r="H1134" s="1">
        <v>0.47</v>
      </c>
      <c r="I1134" s="9">
        <v>0.47</v>
      </c>
      <c r="J1134" s="1" t="e">
        <f>IF(#REF! &gt;= 0.5, "50% or More", "Less than 50%")</f>
        <v>#REF!</v>
      </c>
      <c r="K1134" s="12">
        <v>4.0999999999999996</v>
      </c>
      <c r="L1134" s="12">
        <f t="shared" si="88"/>
        <v>-0.23703117451995528</v>
      </c>
      <c r="M1134" s="4">
        <v>1240</v>
      </c>
      <c r="N1134" s="4">
        <f t="shared" si="85"/>
        <v>5084</v>
      </c>
      <c r="O1134" s="4" t="str">
        <f t="shared" si="89"/>
        <v>1,000 or more</v>
      </c>
      <c r="P1134" s="4">
        <f t="shared" si="86"/>
        <v>866760</v>
      </c>
      <c r="Q1134" t="s">
        <v>9675</v>
      </c>
      <c r="R1134" t="s">
        <v>9676</v>
      </c>
      <c r="S1134" t="s">
        <v>9677</v>
      </c>
      <c r="T1134" t="s">
        <v>9678</v>
      </c>
      <c r="U1134" t="s">
        <v>9679</v>
      </c>
      <c r="V1134" t="s">
        <v>9680</v>
      </c>
      <c r="W1134" t="s">
        <v>9681</v>
      </c>
      <c r="X1134" t="s">
        <v>9682</v>
      </c>
    </row>
    <row r="1135" spans="1:47" x14ac:dyDescent="0.4">
      <c r="A1135" t="s">
        <v>9683</v>
      </c>
      <c r="B1135" t="s">
        <v>9684</v>
      </c>
      <c r="C1135" t="s">
        <v>8710</v>
      </c>
      <c r="D1135" t="s">
        <v>13156</v>
      </c>
      <c r="E1135" s="4">
        <v>3199</v>
      </c>
      <c r="F1135" s="18">
        <v>4999</v>
      </c>
      <c r="G1135" s="18" t="str">
        <f t="shared" si="87"/>
        <v>less than 5000</v>
      </c>
      <c r="H1135" s="1">
        <v>0.36</v>
      </c>
      <c r="I1135" s="9">
        <v>0.36</v>
      </c>
      <c r="J1135" s="1" t="e">
        <f>IF(#REF! &gt;= 0.5, "50% or More", "Less than 50%")</f>
        <v>#REF!</v>
      </c>
      <c r="K1135" s="12">
        <v>4</v>
      </c>
      <c r="L1135" s="12">
        <f t="shared" si="88"/>
        <v>-0.23726843838849382</v>
      </c>
      <c r="M1135" s="4">
        <v>20869</v>
      </c>
      <c r="N1135" s="4">
        <f t="shared" si="85"/>
        <v>83476</v>
      </c>
      <c r="O1135" s="4" t="str">
        <f t="shared" si="89"/>
        <v>1,000 or more</v>
      </c>
      <c r="P1135" s="4">
        <f t="shared" si="86"/>
        <v>104324131</v>
      </c>
      <c r="Q1135" t="s">
        <v>9685</v>
      </c>
      <c r="R1135" t="s">
        <v>9686</v>
      </c>
      <c r="S1135" t="s">
        <v>9687</v>
      </c>
      <c r="T1135" t="s">
        <v>9688</v>
      </c>
      <c r="U1135" t="s">
        <v>9689</v>
      </c>
      <c r="V1135" t="s">
        <v>9690</v>
      </c>
      <c r="W1135" t="s">
        <v>9691</v>
      </c>
      <c r="X1135" t="s">
        <v>9692</v>
      </c>
    </row>
    <row r="1136" spans="1:47" x14ac:dyDescent="0.4">
      <c r="A1136" t="s">
        <v>9693</v>
      </c>
      <c r="B1136" t="s">
        <v>9694</v>
      </c>
      <c r="C1136" t="s">
        <v>9695</v>
      </c>
      <c r="D1136" t="s">
        <v>13156</v>
      </c>
      <c r="E1136" s="4">
        <v>1599</v>
      </c>
      <c r="F1136" s="18">
        <v>2900</v>
      </c>
      <c r="G1136" s="18" t="str">
        <f t="shared" si="87"/>
        <v>less than 5000</v>
      </c>
      <c r="H1136" s="1">
        <v>0.45</v>
      </c>
      <c r="I1136" s="9">
        <v>0.45</v>
      </c>
      <c r="J1136" s="1" t="e">
        <f>IF(#REF! &gt;= 0.5, "50% or More", "Less than 50%")</f>
        <v>#REF!</v>
      </c>
      <c r="K1136" s="12">
        <v>3.7</v>
      </c>
      <c r="L1136" s="12">
        <f t="shared" si="88"/>
        <v>-0.23737831354358552</v>
      </c>
      <c r="M1136" s="4">
        <v>441</v>
      </c>
      <c r="N1136" s="4">
        <f t="shared" si="85"/>
        <v>1631.7</v>
      </c>
      <c r="O1136" s="4" t="str">
        <f t="shared" si="89"/>
        <v>less than 1,000</v>
      </c>
      <c r="P1136" s="4">
        <f t="shared" si="86"/>
        <v>1278900</v>
      </c>
      <c r="Q1136" t="s">
        <v>9696</v>
      </c>
      <c r="R1136" t="s">
        <v>9697</v>
      </c>
      <c r="S1136" t="s">
        <v>9698</v>
      </c>
      <c r="T1136" t="s">
        <v>9699</v>
      </c>
      <c r="U1136" t="s">
        <v>9700</v>
      </c>
      <c r="V1136" t="s">
        <v>9701</v>
      </c>
      <c r="W1136" t="s">
        <v>9702</v>
      </c>
      <c r="X1136" t="s">
        <v>9703</v>
      </c>
    </row>
    <row r="1137" spans="1:48" x14ac:dyDescent="0.4">
      <c r="A1137" t="s">
        <v>9704</v>
      </c>
      <c r="B1137" t="s">
        <v>9705</v>
      </c>
      <c r="C1137" t="s">
        <v>8688</v>
      </c>
      <c r="D1137" t="s">
        <v>13156</v>
      </c>
      <c r="E1137" s="4">
        <v>1999</v>
      </c>
      <c r="F1137" s="18">
        <v>2499</v>
      </c>
      <c r="G1137" s="18" t="str">
        <f t="shared" si="87"/>
        <v>less than 5000</v>
      </c>
      <c r="H1137" s="1">
        <v>0.2</v>
      </c>
      <c r="I1137" s="9">
        <v>0.2</v>
      </c>
      <c r="J1137" s="1" t="e">
        <f>IF(#REF! &gt;= 0.5, "50% or More", "Less than 50%")</f>
        <v>#REF!</v>
      </c>
      <c r="K1137" s="12">
        <v>4.0999999999999996</v>
      </c>
      <c r="L1137" s="12">
        <f t="shared" si="88"/>
        <v>-0.2370742141788843</v>
      </c>
      <c r="M1137" s="4">
        <v>1034</v>
      </c>
      <c r="N1137" s="4">
        <f t="shared" si="85"/>
        <v>4239.3999999999996</v>
      </c>
      <c r="O1137" s="4" t="str">
        <f t="shared" si="89"/>
        <v>1,000 or more</v>
      </c>
      <c r="P1137" s="4">
        <f t="shared" si="86"/>
        <v>2583966</v>
      </c>
      <c r="Q1137" t="s">
        <v>9706</v>
      </c>
      <c r="R1137" t="s">
        <v>9707</v>
      </c>
      <c r="S1137" t="s">
        <v>9708</v>
      </c>
      <c r="T1137" t="s">
        <v>9709</v>
      </c>
      <c r="U1137" t="s">
        <v>9710</v>
      </c>
      <c r="V1137" t="s">
        <v>9711</v>
      </c>
      <c r="W1137" t="s">
        <v>9712</v>
      </c>
      <c r="X1137" t="s">
        <v>9713</v>
      </c>
    </row>
    <row r="1138" spans="1:48" x14ac:dyDescent="0.4">
      <c r="A1138" t="s">
        <v>9714</v>
      </c>
      <c r="B1138" t="s">
        <v>9715</v>
      </c>
      <c r="C1138" t="s">
        <v>8699</v>
      </c>
      <c r="D1138" t="s">
        <v>13158</v>
      </c>
      <c r="E1138" s="4">
        <v>616</v>
      </c>
      <c r="F1138" s="18">
        <v>1190</v>
      </c>
      <c r="G1138" s="18" t="str">
        <f t="shared" si="87"/>
        <v>less than 5000</v>
      </c>
      <c r="H1138" s="1">
        <v>0.48</v>
      </c>
      <c r="I1138" s="9">
        <v>0.48</v>
      </c>
      <c r="J1138" s="1" t="e">
        <f>IF(#REF! &gt;= 0.5, "50% or More", "Less than 50%")</f>
        <v>#REF!</v>
      </c>
      <c r="K1138" s="12">
        <v>4.0999999999999996</v>
      </c>
      <c r="L1138" s="12">
        <f t="shared" si="88"/>
        <v>-0.23693582177110015</v>
      </c>
      <c r="M1138" s="4">
        <v>37126</v>
      </c>
      <c r="N1138" s="4">
        <f t="shared" si="85"/>
        <v>152216.59999999998</v>
      </c>
      <c r="O1138" s="4" t="str">
        <f t="shared" si="89"/>
        <v>1,000 or more</v>
      </c>
      <c r="P1138" s="4">
        <f t="shared" si="86"/>
        <v>44179940</v>
      </c>
      <c r="Q1138" t="s">
        <v>9716</v>
      </c>
      <c r="R1138" t="s">
        <v>9717</v>
      </c>
      <c r="S1138" t="s">
        <v>9718</v>
      </c>
      <c r="T1138" t="s">
        <v>9719</v>
      </c>
      <c r="U1138" t="s">
        <v>9720</v>
      </c>
      <c r="V1138" t="s">
        <v>9721</v>
      </c>
      <c r="W1138" t="s">
        <v>9722</v>
      </c>
      <c r="X1138" t="s">
        <v>9723</v>
      </c>
      <c r="AM1138" t="s">
        <v>13160</v>
      </c>
      <c r="AN1138" t="s">
        <v>13159</v>
      </c>
      <c r="AU1138" t="s">
        <v>13159</v>
      </c>
      <c r="AV1138" t="s">
        <v>13163</v>
      </c>
    </row>
    <row r="1139" spans="1:48" x14ac:dyDescent="0.4">
      <c r="A1139" t="s">
        <v>9724</v>
      </c>
      <c r="B1139" t="s">
        <v>9725</v>
      </c>
      <c r="C1139" t="s">
        <v>8688</v>
      </c>
      <c r="D1139" t="s">
        <v>13156</v>
      </c>
      <c r="E1139" s="4">
        <v>1499</v>
      </c>
      <c r="F1139" s="18">
        <v>2100</v>
      </c>
      <c r="G1139" s="18" t="str">
        <f t="shared" si="87"/>
        <v>less than 5000</v>
      </c>
      <c r="H1139" s="1">
        <v>0.28999999999999998</v>
      </c>
      <c r="I1139" s="9">
        <v>0.28999999999999998</v>
      </c>
      <c r="J1139" s="1" t="e">
        <f>IF(#REF! &gt;= 0.5, "50% or More", "Less than 50%")</f>
        <v>#REF!</v>
      </c>
      <c r="K1139" s="12">
        <v>4.0999999999999996</v>
      </c>
      <c r="L1139" s="12">
        <f t="shared" si="88"/>
        <v>-0.23721426255732145</v>
      </c>
      <c r="M1139" s="4">
        <v>6355</v>
      </c>
      <c r="N1139" s="4">
        <f t="shared" si="85"/>
        <v>26055.499999999996</v>
      </c>
      <c r="O1139" s="4" t="str">
        <f t="shared" si="89"/>
        <v>1,000 or more</v>
      </c>
      <c r="P1139" s="4">
        <f t="shared" si="86"/>
        <v>13345500</v>
      </c>
      <c r="Q1139" t="s">
        <v>9726</v>
      </c>
      <c r="R1139" t="s">
        <v>9727</v>
      </c>
      <c r="S1139" t="s">
        <v>9728</v>
      </c>
      <c r="T1139" t="s">
        <v>9729</v>
      </c>
      <c r="U1139" t="s">
        <v>9730</v>
      </c>
      <c r="V1139" t="s">
        <v>9731</v>
      </c>
      <c r="W1139" t="s">
        <v>9732</v>
      </c>
      <c r="X1139" t="s">
        <v>9733</v>
      </c>
    </row>
    <row r="1140" spans="1:48" x14ac:dyDescent="0.4">
      <c r="A1140" t="s">
        <v>9734</v>
      </c>
      <c r="B1140" t="s">
        <v>9735</v>
      </c>
      <c r="C1140" t="s">
        <v>9284</v>
      </c>
      <c r="D1140" t="s">
        <v>13156</v>
      </c>
      <c r="E1140" s="4">
        <v>199</v>
      </c>
      <c r="F1140" s="18">
        <v>499</v>
      </c>
      <c r="G1140" s="18" t="str">
        <f t="shared" si="87"/>
        <v>less than 500</v>
      </c>
      <c r="H1140" s="1">
        <v>0.6</v>
      </c>
      <c r="I1140" s="9">
        <v>0.6</v>
      </c>
      <c r="J1140" s="1" t="e">
        <f>IF(#REF! &gt;= 0.5, "50% or More", "Less than 50%")</f>
        <v>#REF!</v>
      </c>
      <c r="K1140" s="12">
        <v>3.3</v>
      </c>
      <c r="L1140" s="12">
        <f t="shared" si="88"/>
        <v>-0.23702012421771387</v>
      </c>
      <c r="M1140" s="4">
        <v>12</v>
      </c>
      <c r="N1140" s="4">
        <f t="shared" si="85"/>
        <v>39.599999999999994</v>
      </c>
      <c r="O1140" s="4" t="str">
        <f t="shared" si="89"/>
        <v>less than 1,000</v>
      </c>
      <c r="P1140" s="4">
        <f t="shared" si="86"/>
        <v>5988</v>
      </c>
      <c r="Q1140" t="s">
        <v>9736</v>
      </c>
      <c r="R1140" t="s">
        <v>9737</v>
      </c>
      <c r="S1140" t="s">
        <v>9738</v>
      </c>
      <c r="T1140" t="s">
        <v>9739</v>
      </c>
      <c r="U1140" t="s">
        <v>9740</v>
      </c>
      <c r="V1140" t="s">
        <v>9741</v>
      </c>
      <c r="W1140" t="s">
        <v>9742</v>
      </c>
      <c r="X1140" t="s">
        <v>9743</v>
      </c>
    </row>
    <row r="1141" spans="1:48" x14ac:dyDescent="0.4">
      <c r="A1141" t="s">
        <v>9744</v>
      </c>
      <c r="B1141" t="s">
        <v>9745</v>
      </c>
      <c r="C1141" t="s">
        <v>8844</v>
      </c>
      <c r="D1141" t="s">
        <v>13157</v>
      </c>
      <c r="E1141" s="4">
        <v>610</v>
      </c>
      <c r="F1141" s="18">
        <v>825</v>
      </c>
      <c r="G1141" s="18" t="str">
        <f t="shared" si="87"/>
        <v>less than 1000</v>
      </c>
      <c r="H1141" s="1">
        <v>0.26</v>
      </c>
      <c r="I1141" s="9">
        <v>0.26</v>
      </c>
      <c r="J1141" s="1" t="e">
        <f>IF(#REF! &gt;= 0.5, "50% or More", "Less than 50%")</f>
        <v>#REF!</v>
      </c>
      <c r="K1141" s="12">
        <v>4.0999999999999996</v>
      </c>
      <c r="L1141" s="12">
        <f t="shared" si="88"/>
        <v>-0.232332348714957</v>
      </c>
      <c r="M1141" s="4">
        <v>13165</v>
      </c>
      <c r="N1141" s="4">
        <f t="shared" si="85"/>
        <v>53976.499999999993</v>
      </c>
      <c r="O1141" s="4" t="str">
        <f t="shared" si="89"/>
        <v>1,000 or more</v>
      </c>
      <c r="P1141" s="4">
        <f t="shared" si="86"/>
        <v>10861125</v>
      </c>
      <c r="Q1141" t="s">
        <v>9746</v>
      </c>
      <c r="R1141" t="s">
        <v>9747</v>
      </c>
      <c r="S1141" t="s">
        <v>9748</v>
      </c>
      <c r="T1141" t="s">
        <v>9749</v>
      </c>
      <c r="U1141" t="s">
        <v>9750</v>
      </c>
      <c r="V1141" t="s">
        <v>9751</v>
      </c>
      <c r="W1141" t="s">
        <v>9752</v>
      </c>
      <c r="X1141" t="s">
        <v>9753</v>
      </c>
    </row>
    <row r="1142" spans="1:48" x14ac:dyDescent="0.4">
      <c r="A1142" t="s">
        <v>9754</v>
      </c>
      <c r="B1142" t="s">
        <v>9755</v>
      </c>
      <c r="C1142" t="s">
        <v>9192</v>
      </c>
      <c r="D1142" t="s">
        <v>13156</v>
      </c>
      <c r="E1142" s="4">
        <v>999</v>
      </c>
      <c r="F1142" s="18">
        <v>1499</v>
      </c>
      <c r="G1142" s="18" t="str">
        <f t="shared" si="87"/>
        <v>less than 5000</v>
      </c>
      <c r="H1142" s="1">
        <v>0.33</v>
      </c>
      <c r="I1142" s="9">
        <v>0.33</v>
      </c>
      <c r="J1142" s="1" t="e">
        <f>IF(#REF! &gt;= 0.5, "50% or More", "Less than 50%")</f>
        <v>#REF!</v>
      </c>
      <c r="K1142" s="12">
        <v>4.0999999999999996</v>
      </c>
      <c r="L1142" s="12">
        <f t="shared" si="88"/>
        <v>-0.23214187967946351</v>
      </c>
      <c r="M1142" s="4">
        <v>1646</v>
      </c>
      <c r="N1142" s="4">
        <f t="shared" si="85"/>
        <v>6748.5999999999995</v>
      </c>
      <c r="O1142" s="4" t="str">
        <f t="shared" si="89"/>
        <v>1,000 or more</v>
      </c>
      <c r="P1142" s="4">
        <f t="shared" si="86"/>
        <v>2467354</v>
      </c>
      <c r="Q1142" t="s">
        <v>9756</v>
      </c>
      <c r="R1142" t="s">
        <v>9757</v>
      </c>
      <c r="S1142" t="s">
        <v>9758</v>
      </c>
      <c r="T1142" t="s">
        <v>9759</v>
      </c>
      <c r="U1142" t="s">
        <v>9760</v>
      </c>
      <c r="V1142" t="s">
        <v>9761</v>
      </c>
      <c r="W1142" t="s">
        <v>9762</v>
      </c>
      <c r="X1142" t="s">
        <v>9763</v>
      </c>
    </row>
    <row r="1143" spans="1:48" x14ac:dyDescent="0.4">
      <c r="A1143" t="s">
        <v>9764</v>
      </c>
      <c r="B1143" t="s">
        <v>9765</v>
      </c>
      <c r="C1143" t="s">
        <v>9326</v>
      </c>
      <c r="D1143" t="s">
        <v>13158</v>
      </c>
      <c r="E1143" s="4">
        <v>8999</v>
      </c>
      <c r="F1143" s="18">
        <v>9995</v>
      </c>
      <c r="G1143" s="18" t="str">
        <f t="shared" si="87"/>
        <v>5000 and above</v>
      </c>
      <c r="H1143" s="1">
        <v>0.1</v>
      </c>
      <c r="I1143" s="9">
        <v>0.1</v>
      </c>
      <c r="J1143" s="1" t="e">
        <f>IF(#REF! &gt;= 0.5, "50% or More", "Less than 50%")</f>
        <v>#REF!</v>
      </c>
      <c r="K1143" s="12">
        <v>4.4000000000000004</v>
      </c>
      <c r="L1143" s="12">
        <f t="shared" si="88"/>
        <v>-0.23198395996159085</v>
      </c>
      <c r="M1143" s="4">
        <v>17994</v>
      </c>
      <c r="N1143" s="4">
        <f t="shared" si="85"/>
        <v>79173.600000000006</v>
      </c>
      <c r="O1143" s="4" t="str">
        <f t="shared" si="89"/>
        <v>1,000 or more</v>
      </c>
      <c r="P1143" s="4">
        <f t="shared" si="86"/>
        <v>179850030</v>
      </c>
      <c r="Q1143" t="s">
        <v>9766</v>
      </c>
      <c r="R1143" t="s">
        <v>9767</v>
      </c>
      <c r="S1143" t="s">
        <v>9768</v>
      </c>
      <c r="T1143" t="s">
        <v>9769</v>
      </c>
      <c r="U1143" t="s">
        <v>9770</v>
      </c>
      <c r="V1143" t="s">
        <v>9771</v>
      </c>
      <c r="W1143" t="s">
        <v>9772</v>
      </c>
      <c r="X1143" t="s">
        <v>9773</v>
      </c>
      <c r="AM1143" t="s">
        <v>13166</v>
      </c>
      <c r="AN1143" t="s">
        <v>13168</v>
      </c>
      <c r="AU1143" t="s">
        <v>13168</v>
      </c>
    </row>
    <row r="1144" spans="1:48" x14ac:dyDescent="0.4">
      <c r="A1144" t="s">
        <v>9774</v>
      </c>
      <c r="B1144" t="s">
        <v>9775</v>
      </c>
      <c r="C1144" t="s">
        <v>8574</v>
      </c>
      <c r="D1144" t="s">
        <v>13158</v>
      </c>
      <c r="E1144" s="4">
        <v>453</v>
      </c>
      <c r="F1144" s="18">
        <v>999</v>
      </c>
      <c r="G1144" s="18" t="str">
        <f t="shared" si="87"/>
        <v>less than 1000</v>
      </c>
      <c r="H1144" s="1">
        <v>0.55000000000000004</v>
      </c>
      <c r="I1144" s="9">
        <v>0.55000000000000004</v>
      </c>
      <c r="J1144" s="1" t="e">
        <f>IF(#REF! &gt;= 0.5, "50% or More", "Less than 50%")</f>
        <v>#REF!</v>
      </c>
      <c r="K1144" s="12">
        <v>4.3</v>
      </c>
      <c r="L1144" s="12">
        <f t="shared" si="88"/>
        <v>-0.22802419328157303</v>
      </c>
      <c r="M1144" s="4">
        <v>610</v>
      </c>
      <c r="N1144" s="4">
        <f t="shared" si="85"/>
        <v>2623</v>
      </c>
      <c r="O1144" s="4" t="str">
        <f t="shared" si="89"/>
        <v>less than 1,000</v>
      </c>
      <c r="P1144" s="4">
        <f t="shared" si="86"/>
        <v>609390</v>
      </c>
      <c r="Q1144" t="s">
        <v>9776</v>
      </c>
      <c r="R1144" t="s">
        <v>9777</v>
      </c>
      <c r="S1144" t="s">
        <v>9778</v>
      </c>
      <c r="T1144" t="s">
        <v>9779</v>
      </c>
      <c r="U1144" t="s">
        <v>9780</v>
      </c>
      <c r="V1144" t="s">
        <v>9781</v>
      </c>
      <c r="W1144" t="s">
        <v>9782</v>
      </c>
      <c r="X1144" t="s">
        <v>9783</v>
      </c>
      <c r="AM1144" t="s">
        <v>13160</v>
      </c>
      <c r="AN1144" t="s">
        <v>13161</v>
      </c>
      <c r="AU1144" t="s">
        <v>13161</v>
      </c>
    </row>
    <row r="1145" spans="1:48" x14ac:dyDescent="0.4">
      <c r="A1145" t="s">
        <v>9784</v>
      </c>
      <c r="B1145" t="s">
        <v>9785</v>
      </c>
      <c r="C1145" t="s">
        <v>8710</v>
      </c>
      <c r="D1145" t="s">
        <v>13156</v>
      </c>
      <c r="E1145" s="4">
        <v>2464</v>
      </c>
      <c r="F1145" s="18">
        <v>6000</v>
      </c>
      <c r="G1145" s="18" t="str">
        <f t="shared" si="87"/>
        <v>5000 and above</v>
      </c>
      <c r="H1145" s="1">
        <v>0.59</v>
      </c>
      <c r="I1145" s="9">
        <v>0.59</v>
      </c>
      <c r="J1145" s="1" t="e">
        <f>IF(#REF! &gt;= 0.5, "50% or More", "Less than 50%")</f>
        <v>#REF!</v>
      </c>
      <c r="K1145" s="12">
        <v>4.0999999999999996</v>
      </c>
      <c r="L1145" s="12">
        <f t="shared" si="88"/>
        <v>-0.23018228194454135</v>
      </c>
      <c r="M1145" s="4">
        <v>8866</v>
      </c>
      <c r="N1145" s="4">
        <f t="shared" si="85"/>
        <v>36350.6</v>
      </c>
      <c r="O1145" s="4" t="str">
        <f t="shared" si="89"/>
        <v>1,000 or more</v>
      </c>
      <c r="P1145" s="4">
        <f t="shared" si="86"/>
        <v>53196000</v>
      </c>
      <c r="Q1145" t="s">
        <v>9786</v>
      </c>
      <c r="R1145" t="s">
        <v>9787</v>
      </c>
      <c r="S1145" t="s">
        <v>9788</v>
      </c>
      <c r="T1145" t="s">
        <v>9789</v>
      </c>
      <c r="U1145" t="s">
        <v>9790</v>
      </c>
      <c r="V1145" t="s">
        <v>9791</v>
      </c>
      <c r="W1145" t="s">
        <v>9792</v>
      </c>
      <c r="X1145" t="s">
        <v>9793</v>
      </c>
    </row>
    <row r="1146" spans="1:48" x14ac:dyDescent="0.4">
      <c r="A1146" t="s">
        <v>9794</v>
      </c>
      <c r="B1146" t="s">
        <v>9795</v>
      </c>
      <c r="C1146" t="s">
        <v>9695</v>
      </c>
      <c r="D1146" t="s">
        <v>13156</v>
      </c>
      <c r="E1146" s="4">
        <v>2719</v>
      </c>
      <c r="F1146" s="18">
        <v>3945</v>
      </c>
      <c r="G1146" s="18" t="str">
        <f t="shared" si="87"/>
        <v>less than 5000</v>
      </c>
      <c r="H1146" s="1">
        <v>0.31</v>
      </c>
      <c r="I1146" s="9">
        <v>0.31</v>
      </c>
      <c r="J1146" s="1" t="e">
        <f>IF(#REF! &gt;= 0.5, "50% or More", "Less than 50%")</f>
        <v>#REF!</v>
      </c>
      <c r="K1146" s="12">
        <v>3.7</v>
      </c>
      <c r="L1146" s="12">
        <f t="shared" si="88"/>
        <v>-0.23110396654022189</v>
      </c>
      <c r="M1146" s="4">
        <v>13406</v>
      </c>
      <c r="N1146" s="4">
        <f t="shared" si="85"/>
        <v>49602.200000000004</v>
      </c>
      <c r="O1146" s="4" t="str">
        <f t="shared" si="89"/>
        <v>1,000 or more</v>
      </c>
      <c r="P1146" s="4">
        <f t="shared" si="86"/>
        <v>52886670</v>
      </c>
      <c r="Q1146" t="s">
        <v>9796</v>
      </c>
      <c r="R1146" t="s">
        <v>9797</v>
      </c>
      <c r="S1146" t="s">
        <v>9798</v>
      </c>
      <c r="T1146" t="s">
        <v>9799</v>
      </c>
      <c r="U1146" t="s">
        <v>9800</v>
      </c>
      <c r="V1146" t="s">
        <v>9801</v>
      </c>
      <c r="W1146" t="s">
        <v>9802</v>
      </c>
      <c r="X1146" t="s">
        <v>9803</v>
      </c>
    </row>
    <row r="1147" spans="1:48" x14ac:dyDescent="0.4">
      <c r="A1147" t="s">
        <v>9804</v>
      </c>
      <c r="B1147" t="s">
        <v>9805</v>
      </c>
      <c r="C1147" t="s">
        <v>8721</v>
      </c>
      <c r="D1147" t="s">
        <v>13157</v>
      </c>
      <c r="E1147" s="4">
        <v>1439</v>
      </c>
      <c r="F1147" s="18">
        <v>1999</v>
      </c>
      <c r="G1147" s="18" t="str">
        <f t="shared" si="87"/>
        <v>less than 5000</v>
      </c>
      <c r="H1147" s="1">
        <v>0.28000000000000003</v>
      </c>
      <c r="I1147" s="9">
        <v>0.28000000000000003</v>
      </c>
      <c r="J1147" s="1" t="e">
        <f>IF(#REF! &gt;= 0.5, "50% or More", "Less than 50%")</f>
        <v>#REF!</v>
      </c>
      <c r="K1147" s="12">
        <v>4.8</v>
      </c>
      <c r="L1147" s="12">
        <f t="shared" si="88"/>
        <v>-0.23314074848580513</v>
      </c>
      <c r="M1147" s="4">
        <v>53803</v>
      </c>
      <c r="N1147" s="4">
        <f t="shared" si="85"/>
        <v>258254.4</v>
      </c>
      <c r="O1147" s="4" t="str">
        <f t="shared" si="89"/>
        <v>1,000 or more</v>
      </c>
      <c r="P1147" s="4">
        <f t="shared" si="86"/>
        <v>107552197</v>
      </c>
      <c r="Q1147" t="s">
        <v>9806</v>
      </c>
      <c r="R1147" t="s">
        <v>9807</v>
      </c>
      <c r="S1147" t="s">
        <v>9808</v>
      </c>
      <c r="T1147" t="s">
        <v>9809</v>
      </c>
      <c r="U1147" t="s">
        <v>9810</v>
      </c>
      <c r="V1147" t="s">
        <v>9811</v>
      </c>
      <c r="W1147" t="s">
        <v>9812</v>
      </c>
      <c r="X1147" t="s">
        <v>9813</v>
      </c>
    </row>
    <row r="1148" spans="1:48" x14ac:dyDescent="0.4">
      <c r="A1148" t="s">
        <v>9814</v>
      </c>
      <c r="B1148" t="s">
        <v>9815</v>
      </c>
      <c r="C1148" t="s">
        <v>8688</v>
      </c>
      <c r="D1148" t="s">
        <v>13156</v>
      </c>
      <c r="E1148" s="4">
        <v>2799</v>
      </c>
      <c r="F1148" s="18">
        <v>3499</v>
      </c>
      <c r="G1148" s="18" t="str">
        <f t="shared" si="87"/>
        <v>less than 5000</v>
      </c>
      <c r="H1148" s="1">
        <v>0.2</v>
      </c>
      <c r="I1148" s="9">
        <v>0.2</v>
      </c>
      <c r="J1148" s="1" t="e">
        <f>IF(#REF! &gt;= 0.5, "50% or More", "Less than 50%")</f>
        <v>#REF!</v>
      </c>
      <c r="K1148" s="12">
        <v>4.5</v>
      </c>
      <c r="L1148" s="12">
        <f t="shared" si="88"/>
        <v>-0.2301726580834427</v>
      </c>
      <c r="M1148" s="4">
        <v>546</v>
      </c>
      <c r="N1148" s="4">
        <f t="shared" si="85"/>
        <v>2457</v>
      </c>
      <c r="O1148" s="4" t="str">
        <f t="shared" si="89"/>
        <v>less than 1,000</v>
      </c>
      <c r="P1148" s="4">
        <f t="shared" si="86"/>
        <v>1910454</v>
      </c>
      <c r="Q1148" t="s">
        <v>9816</v>
      </c>
      <c r="R1148" t="s">
        <v>9817</v>
      </c>
      <c r="S1148" t="s">
        <v>9818</v>
      </c>
      <c r="T1148" t="s">
        <v>9819</v>
      </c>
      <c r="U1148" t="s">
        <v>9820</v>
      </c>
      <c r="V1148" t="s">
        <v>9821</v>
      </c>
      <c r="W1148" t="s">
        <v>9822</v>
      </c>
      <c r="X1148" t="s">
        <v>9823</v>
      </c>
    </row>
    <row r="1149" spans="1:48" x14ac:dyDescent="0.4">
      <c r="A1149" t="s">
        <v>9824</v>
      </c>
      <c r="B1149" t="s">
        <v>9825</v>
      </c>
      <c r="C1149" t="s">
        <v>8721</v>
      </c>
      <c r="D1149" t="s">
        <v>13157</v>
      </c>
      <c r="E1149" s="4">
        <v>2088</v>
      </c>
      <c r="F1149" s="18">
        <v>5550</v>
      </c>
      <c r="G1149" s="18" t="str">
        <f t="shared" si="87"/>
        <v>5000 and above</v>
      </c>
      <c r="H1149" s="1">
        <v>0.62</v>
      </c>
      <c r="I1149" s="9">
        <v>0.62</v>
      </c>
      <c r="J1149" s="1" t="e">
        <f>IF(#REF! &gt;= 0.5, "50% or More", "Less than 50%")</f>
        <v>#REF!</v>
      </c>
      <c r="K1149" s="12">
        <v>4</v>
      </c>
      <c r="L1149" s="12">
        <f t="shared" si="88"/>
        <v>-0.22649388211543831</v>
      </c>
      <c r="M1149" s="4">
        <v>5292</v>
      </c>
      <c r="N1149" s="4">
        <f t="shared" si="85"/>
        <v>21168</v>
      </c>
      <c r="O1149" s="4" t="str">
        <f t="shared" si="89"/>
        <v>1,000 or more</v>
      </c>
      <c r="P1149" s="4">
        <f t="shared" si="86"/>
        <v>29370600</v>
      </c>
      <c r="Q1149" t="s">
        <v>9826</v>
      </c>
      <c r="R1149" t="s">
        <v>9827</v>
      </c>
      <c r="S1149" t="s">
        <v>9828</v>
      </c>
      <c r="T1149" t="s">
        <v>9829</v>
      </c>
      <c r="U1149" t="s">
        <v>9830</v>
      </c>
      <c r="V1149" t="s">
        <v>13065</v>
      </c>
      <c r="W1149" t="s">
        <v>9831</v>
      </c>
      <c r="X1149" t="s">
        <v>9832</v>
      </c>
    </row>
    <row r="1150" spans="1:48" x14ac:dyDescent="0.4">
      <c r="A1150" t="s">
        <v>9833</v>
      </c>
      <c r="B1150" t="s">
        <v>9834</v>
      </c>
      <c r="C1150" t="s">
        <v>8721</v>
      </c>
      <c r="D1150" t="s">
        <v>13157</v>
      </c>
      <c r="E1150" s="4">
        <v>2399</v>
      </c>
      <c r="F1150" s="18">
        <v>4590</v>
      </c>
      <c r="G1150" s="18" t="str">
        <f t="shared" si="87"/>
        <v>less than 5000</v>
      </c>
      <c r="H1150" s="1">
        <v>0.48</v>
      </c>
      <c r="I1150" s="9">
        <v>0.48</v>
      </c>
      <c r="J1150" s="1" t="e">
        <f>IF(#REF! &gt;= 0.5, "50% or More", "Less than 50%")</f>
        <v>#REF!</v>
      </c>
      <c r="K1150" s="12">
        <v>4.0999999999999996</v>
      </c>
      <c r="L1150" s="12">
        <f t="shared" si="88"/>
        <v>-0.22664303295849192</v>
      </c>
      <c r="M1150" s="4">
        <v>444</v>
      </c>
      <c r="N1150" s="4">
        <f t="shared" si="85"/>
        <v>1820.3999999999999</v>
      </c>
      <c r="O1150" s="4" t="str">
        <f t="shared" si="89"/>
        <v>less than 1,000</v>
      </c>
      <c r="P1150" s="4">
        <f t="shared" si="86"/>
        <v>2037960</v>
      </c>
      <c r="Q1150" t="s">
        <v>9835</v>
      </c>
      <c r="R1150" t="s">
        <v>9836</v>
      </c>
      <c r="S1150" t="s">
        <v>9837</v>
      </c>
      <c r="T1150" t="s">
        <v>9838</v>
      </c>
      <c r="U1150" t="s">
        <v>9839</v>
      </c>
      <c r="V1150" t="s">
        <v>9840</v>
      </c>
      <c r="W1150" t="s">
        <v>9841</v>
      </c>
      <c r="X1150" t="s">
        <v>9842</v>
      </c>
    </row>
    <row r="1151" spans="1:48" x14ac:dyDescent="0.4">
      <c r="A1151" t="s">
        <v>9843</v>
      </c>
      <c r="B1151" t="s">
        <v>9844</v>
      </c>
      <c r="C1151" t="s">
        <v>8585</v>
      </c>
      <c r="D1151" t="s">
        <v>13156</v>
      </c>
      <c r="E1151" s="4">
        <v>308</v>
      </c>
      <c r="F1151" s="18">
        <v>499</v>
      </c>
      <c r="G1151" s="18" t="str">
        <f t="shared" si="87"/>
        <v>less than 500</v>
      </c>
      <c r="H1151" s="1">
        <v>0.38</v>
      </c>
      <c r="I1151" s="9">
        <v>0.38</v>
      </c>
      <c r="J1151" s="1" t="e">
        <f>IF(#REF! &gt;= 0.5, "50% or More", "Less than 50%")</f>
        <v>#REF!</v>
      </c>
      <c r="K1151" s="12">
        <v>3.9</v>
      </c>
      <c r="L1151" s="12">
        <f t="shared" si="88"/>
        <v>-0.22693693756997271</v>
      </c>
      <c r="M1151" s="4">
        <v>4584</v>
      </c>
      <c r="N1151" s="4">
        <f t="shared" si="85"/>
        <v>17877.599999999999</v>
      </c>
      <c r="O1151" s="4" t="str">
        <f t="shared" si="89"/>
        <v>1,000 or more</v>
      </c>
      <c r="P1151" s="4">
        <f t="shared" si="86"/>
        <v>2287416</v>
      </c>
      <c r="Q1151" t="s">
        <v>9845</v>
      </c>
      <c r="R1151" t="s">
        <v>9846</v>
      </c>
      <c r="S1151" t="s">
        <v>9847</v>
      </c>
      <c r="T1151" t="s">
        <v>9848</v>
      </c>
      <c r="U1151" t="s">
        <v>9849</v>
      </c>
      <c r="V1151" t="s">
        <v>9850</v>
      </c>
      <c r="W1151" t="s">
        <v>9851</v>
      </c>
      <c r="X1151" t="s">
        <v>9852</v>
      </c>
    </row>
    <row r="1152" spans="1:48" x14ac:dyDescent="0.4">
      <c r="A1152" t="s">
        <v>9853</v>
      </c>
      <c r="B1152" t="s">
        <v>9854</v>
      </c>
      <c r="C1152" t="s">
        <v>8721</v>
      </c>
      <c r="D1152" t="s">
        <v>13157</v>
      </c>
      <c r="E1152" s="4">
        <v>2599</v>
      </c>
      <c r="F1152" s="18">
        <v>4400</v>
      </c>
      <c r="G1152" s="18" t="str">
        <f t="shared" si="87"/>
        <v>less than 5000</v>
      </c>
      <c r="H1152" s="1">
        <v>0.41</v>
      </c>
      <c r="I1152" s="9">
        <v>0.41</v>
      </c>
      <c r="J1152" s="1" t="e">
        <f>IF(#REF! &gt;= 0.5, "50% or More", "Less than 50%")</f>
        <v>#REF!</v>
      </c>
      <c r="K1152" s="12">
        <v>4.0999999999999996</v>
      </c>
      <c r="L1152" s="12">
        <f t="shared" si="88"/>
        <v>-0.22719350214301237</v>
      </c>
      <c r="M1152" s="4">
        <v>14947</v>
      </c>
      <c r="N1152" s="4">
        <f t="shared" si="85"/>
        <v>61282.7</v>
      </c>
      <c r="O1152" s="4" t="str">
        <f t="shared" si="89"/>
        <v>1,000 or more</v>
      </c>
      <c r="P1152" s="4">
        <f t="shared" si="86"/>
        <v>65766800</v>
      </c>
      <c r="Q1152" t="s">
        <v>9855</v>
      </c>
      <c r="R1152" t="s">
        <v>9856</v>
      </c>
      <c r="S1152" t="s">
        <v>9857</v>
      </c>
      <c r="T1152" t="s">
        <v>9858</v>
      </c>
      <c r="U1152" t="s">
        <v>9859</v>
      </c>
      <c r="V1152" t="s">
        <v>9860</v>
      </c>
      <c r="W1152" t="s">
        <v>9861</v>
      </c>
      <c r="X1152" t="s">
        <v>9862</v>
      </c>
    </row>
    <row r="1153" spans="1:48" x14ac:dyDescent="0.4">
      <c r="A1153" t="s">
        <v>9863</v>
      </c>
      <c r="B1153" t="s">
        <v>9864</v>
      </c>
      <c r="C1153" t="s">
        <v>8699</v>
      </c>
      <c r="D1153" t="s">
        <v>13158</v>
      </c>
      <c r="E1153" s="4">
        <v>479</v>
      </c>
      <c r="F1153" s="18">
        <v>1000</v>
      </c>
      <c r="G1153" s="18" t="str">
        <f t="shared" si="87"/>
        <v>less than 5000</v>
      </c>
      <c r="H1153" s="1">
        <v>0.52</v>
      </c>
      <c r="I1153" s="9">
        <v>0.52</v>
      </c>
      <c r="J1153" s="1" t="e">
        <f>IF(#REF! &gt;= 0.5, "50% or More", "Less than 50%")</f>
        <v>#REF!</v>
      </c>
      <c r="K1153" s="12">
        <v>4.2</v>
      </c>
      <c r="L1153" s="12">
        <f t="shared" si="88"/>
        <v>-0.22720397373939832</v>
      </c>
      <c r="M1153" s="4">
        <v>1559</v>
      </c>
      <c r="N1153" s="4">
        <f t="shared" si="85"/>
        <v>6547.8</v>
      </c>
      <c r="O1153" s="4" t="str">
        <f t="shared" si="89"/>
        <v>1,000 or more</v>
      </c>
      <c r="P1153" s="4">
        <f t="shared" si="86"/>
        <v>1559000</v>
      </c>
      <c r="Q1153" t="s">
        <v>9865</v>
      </c>
      <c r="R1153" t="s">
        <v>9866</v>
      </c>
      <c r="S1153" t="s">
        <v>9867</v>
      </c>
      <c r="T1153" t="s">
        <v>9868</v>
      </c>
      <c r="U1153" t="s">
        <v>9869</v>
      </c>
      <c r="V1153" t="s">
        <v>9870</v>
      </c>
      <c r="W1153" t="s">
        <v>9871</v>
      </c>
      <c r="X1153" t="s">
        <v>9872</v>
      </c>
      <c r="AM1153" t="s">
        <v>13160</v>
      </c>
      <c r="AN1153" t="s">
        <v>13159</v>
      </c>
      <c r="AU1153" t="s">
        <v>13159</v>
      </c>
      <c r="AV1153" t="s">
        <v>13163</v>
      </c>
    </row>
    <row r="1154" spans="1:48" x14ac:dyDescent="0.4">
      <c r="A1154" t="s">
        <v>9873</v>
      </c>
      <c r="B1154" t="s">
        <v>9874</v>
      </c>
      <c r="C1154" t="s">
        <v>8574</v>
      </c>
      <c r="D1154" t="s">
        <v>13158</v>
      </c>
      <c r="E1154" s="4">
        <v>245</v>
      </c>
      <c r="F1154" s="18">
        <v>299</v>
      </c>
      <c r="G1154" s="18" t="str">
        <f t="shared" si="87"/>
        <v>less than 500</v>
      </c>
      <c r="H1154" s="1">
        <v>0.18</v>
      </c>
      <c r="I1154" s="9">
        <v>0.18</v>
      </c>
      <c r="J1154" s="1" t="e">
        <f>IF(#REF! &gt;= 0.5, "50% or More", "Less than 50%")</f>
        <v>#REF!</v>
      </c>
      <c r="K1154" s="12">
        <v>4.0999999999999996</v>
      </c>
      <c r="L1154" s="12">
        <f t="shared" si="88"/>
        <v>-0.22831012511033835</v>
      </c>
      <c r="M1154" s="4">
        <v>1660</v>
      </c>
      <c r="N1154" s="4">
        <f t="shared" ref="N1154:N1217" si="90">K1154*M1154</f>
        <v>6805.9999999999991</v>
      </c>
      <c r="O1154" s="4" t="str">
        <f t="shared" si="89"/>
        <v>1,000 or more</v>
      </c>
      <c r="P1154" s="4">
        <f t="shared" ref="P1154:P1217" si="91">F1154*M1154</f>
        <v>496340</v>
      </c>
      <c r="Q1154" t="s">
        <v>9875</v>
      </c>
      <c r="R1154" t="s">
        <v>9876</v>
      </c>
      <c r="S1154" t="s">
        <v>9877</v>
      </c>
      <c r="T1154" t="s">
        <v>9878</v>
      </c>
      <c r="U1154" t="s">
        <v>9879</v>
      </c>
      <c r="V1154" t="s">
        <v>9880</v>
      </c>
      <c r="W1154" t="s">
        <v>9881</v>
      </c>
      <c r="X1154" t="s">
        <v>9882</v>
      </c>
      <c r="AM1154" t="s">
        <v>13160</v>
      </c>
      <c r="AN1154" t="s">
        <v>13161</v>
      </c>
      <c r="AU1154" t="s">
        <v>13161</v>
      </c>
    </row>
    <row r="1155" spans="1:48" x14ac:dyDescent="0.4">
      <c r="A1155" t="s">
        <v>9883</v>
      </c>
      <c r="B1155" t="s">
        <v>9884</v>
      </c>
      <c r="C1155" t="s">
        <v>8574</v>
      </c>
      <c r="D1155" t="s">
        <v>13158</v>
      </c>
      <c r="E1155" s="4">
        <v>179</v>
      </c>
      <c r="F1155" s="18">
        <v>799</v>
      </c>
      <c r="G1155" s="18" t="str">
        <f t="shared" ref="G1155:G1218" si="92">IF(F1155&lt;500,"less than 500",IF(F1155&lt;1000,"less than 1000",IF(F1155&lt;5000,"less than 5000","5000 and above")))</f>
        <v>less than 1000</v>
      </c>
      <c r="H1155" s="1">
        <v>0.78</v>
      </c>
      <c r="I1155" s="9">
        <v>0.78</v>
      </c>
      <c r="J1155" s="1" t="e">
        <f>IF(#REF! &gt;= 0.5, "50% or More", "Less than 50%")</f>
        <v>#REF!</v>
      </c>
      <c r="K1155" s="12">
        <v>3.5</v>
      </c>
      <c r="L1155" s="12">
        <f t="shared" ref="L1155:L1218" si="93">CORREL(H1155:H2619, K1155:K2619)</f>
        <v>-0.22813711856377777</v>
      </c>
      <c r="M1155" s="4">
        <v>132</v>
      </c>
      <c r="N1155" s="4">
        <f t="shared" si="90"/>
        <v>462</v>
      </c>
      <c r="O1155" s="4" t="str">
        <f t="shared" ref="O1155:O1218" si="94">IF(M1155 &lt;1000, "less than 1,000", "1,000 or more")</f>
        <v>less than 1,000</v>
      </c>
      <c r="P1155" s="4">
        <f t="shared" si="91"/>
        <v>105468</v>
      </c>
      <c r="Q1155" t="s">
        <v>9885</v>
      </c>
      <c r="R1155" t="s">
        <v>9886</v>
      </c>
      <c r="S1155" t="s">
        <v>9887</v>
      </c>
      <c r="T1155" t="s">
        <v>9888</v>
      </c>
      <c r="U1155" t="s">
        <v>9889</v>
      </c>
      <c r="V1155" t="s">
        <v>9890</v>
      </c>
      <c r="W1155" t="s">
        <v>9891</v>
      </c>
      <c r="X1155" t="s">
        <v>9892</v>
      </c>
      <c r="AM1155" t="s">
        <v>13160</v>
      </c>
      <c r="AN1155" t="s">
        <v>13161</v>
      </c>
      <c r="AU1155" t="s">
        <v>13161</v>
      </c>
    </row>
    <row r="1156" spans="1:48" x14ac:dyDescent="0.4">
      <c r="A1156" t="s">
        <v>9893</v>
      </c>
      <c r="B1156" t="s">
        <v>9894</v>
      </c>
      <c r="C1156" t="s">
        <v>9295</v>
      </c>
      <c r="D1156" t="s">
        <v>13157</v>
      </c>
      <c r="E1156" s="4">
        <v>3569</v>
      </c>
      <c r="F1156" s="18">
        <v>5190</v>
      </c>
      <c r="G1156" s="18" t="str">
        <f t="shared" si="92"/>
        <v>5000 and above</v>
      </c>
      <c r="H1156" s="1">
        <v>0.31</v>
      </c>
      <c r="I1156" s="9">
        <v>0.31</v>
      </c>
      <c r="J1156" s="1" t="e">
        <f>IF(#REF! &gt;= 0.5, "50% or More", "Less than 50%")</f>
        <v>#REF!</v>
      </c>
      <c r="K1156" s="12">
        <v>4.3</v>
      </c>
      <c r="L1156" s="12">
        <f t="shared" si="93"/>
        <v>-0.22075996379972188</v>
      </c>
      <c r="M1156" s="4">
        <v>28629</v>
      </c>
      <c r="N1156" s="4">
        <f t="shared" si="90"/>
        <v>123104.7</v>
      </c>
      <c r="O1156" s="4" t="str">
        <f t="shared" si="94"/>
        <v>1,000 or more</v>
      </c>
      <c r="P1156" s="4">
        <f t="shared" si="91"/>
        <v>148584510</v>
      </c>
      <c r="Q1156" t="s">
        <v>9895</v>
      </c>
      <c r="R1156" t="s">
        <v>9896</v>
      </c>
      <c r="S1156" t="s">
        <v>9897</v>
      </c>
      <c r="T1156" t="s">
        <v>9898</v>
      </c>
      <c r="U1156" t="s">
        <v>13066</v>
      </c>
      <c r="V1156" t="s">
        <v>13067</v>
      </c>
      <c r="W1156" t="s">
        <v>9899</v>
      </c>
      <c r="X1156" t="s">
        <v>9900</v>
      </c>
    </row>
    <row r="1157" spans="1:48" x14ac:dyDescent="0.4">
      <c r="A1157" t="s">
        <v>9901</v>
      </c>
      <c r="B1157" t="s">
        <v>9902</v>
      </c>
      <c r="C1157" t="s">
        <v>8541</v>
      </c>
      <c r="D1157" t="s">
        <v>13156</v>
      </c>
      <c r="E1157" s="4">
        <v>699</v>
      </c>
      <c r="F1157" s="18">
        <v>1345</v>
      </c>
      <c r="G1157" s="18" t="str">
        <f t="shared" si="92"/>
        <v>less than 5000</v>
      </c>
      <c r="H1157" s="1">
        <v>0.48</v>
      </c>
      <c r="I1157" s="9">
        <v>0.48</v>
      </c>
      <c r="J1157" s="1" t="e">
        <f>IF(#REF! &gt;= 0.5, "50% or More", "Less than 50%")</f>
        <v>#REF!</v>
      </c>
      <c r="K1157" s="12">
        <v>3.9</v>
      </c>
      <c r="L1157" s="12">
        <f t="shared" si="93"/>
        <v>-0.2197429521950735</v>
      </c>
      <c r="M1157" s="4">
        <v>8446</v>
      </c>
      <c r="N1157" s="4">
        <f t="shared" si="90"/>
        <v>32939.4</v>
      </c>
      <c r="O1157" s="4" t="str">
        <f t="shared" si="94"/>
        <v>1,000 or more</v>
      </c>
      <c r="P1157" s="4">
        <f t="shared" si="91"/>
        <v>11359870</v>
      </c>
      <c r="Q1157" t="s">
        <v>9903</v>
      </c>
      <c r="R1157" t="s">
        <v>9904</v>
      </c>
      <c r="S1157" t="s">
        <v>9905</v>
      </c>
      <c r="T1157" t="s">
        <v>9906</v>
      </c>
      <c r="U1157" t="s">
        <v>9907</v>
      </c>
      <c r="V1157" t="s">
        <v>9908</v>
      </c>
      <c r="W1157" t="s">
        <v>9909</v>
      </c>
      <c r="X1157" t="s">
        <v>9910</v>
      </c>
    </row>
    <row r="1158" spans="1:48" x14ac:dyDescent="0.4">
      <c r="A1158" t="s">
        <v>9911</v>
      </c>
      <c r="B1158" t="s">
        <v>9912</v>
      </c>
      <c r="C1158" t="s">
        <v>8647</v>
      </c>
      <c r="D1158" t="s">
        <v>13156</v>
      </c>
      <c r="E1158" s="4">
        <v>2089</v>
      </c>
      <c r="F1158" s="18">
        <v>4000</v>
      </c>
      <c r="G1158" s="18" t="str">
        <f t="shared" si="92"/>
        <v>less than 5000</v>
      </c>
      <c r="H1158" s="1">
        <v>0.48</v>
      </c>
      <c r="I1158" s="9">
        <v>0.48</v>
      </c>
      <c r="J1158" s="1" t="e">
        <f>IF(#REF! &gt;= 0.5, "50% or More", "Less than 50%")</f>
        <v>#REF!</v>
      </c>
      <c r="K1158" s="12">
        <v>4.2</v>
      </c>
      <c r="L1158" s="12">
        <f t="shared" si="93"/>
        <v>-0.21938614569325371</v>
      </c>
      <c r="M1158" s="4">
        <v>11199</v>
      </c>
      <c r="N1158" s="4">
        <f t="shared" si="90"/>
        <v>47035.8</v>
      </c>
      <c r="O1158" s="4" t="str">
        <f t="shared" si="94"/>
        <v>1,000 or more</v>
      </c>
      <c r="P1158" s="4">
        <f t="shared" si="91"/>
        <v>44796000</v>
      </c>
      <c r="Q1158" t="s">
        <v>9913</v>
      </c>
      <c r="R1158" t="s">
        <v>9914</v>
      </c>
      <c r="S1158" t="s">
        <v>9915</v>
      </c>
      <c r="T1158" t="s">
        <v>9916</v>
      </c>
      <c r="U1158" t="s">
        <v>9917</v>
      </c>
      <c r="V1158" t="s">
        <v>9918</v>
      </c>
      <c r="W1158" t="s">
        <v>9919</v>
      </c>
      <c r="X1158" t="s">
        <v>9920</v>
      </c>
    </row>
    <row r="1159" spans="1:48" x14ac:dyDescent="0.4">
      <c r="A1159" t="s">
        <v>9921</v>
      </c>
      <c r="B1159" t="s">
        <v>9922</v>
      </c>
      <c r="C1159" t="s">
        <v>9923</v>
      </c>
      <c r="D1159" t="s">
        <v>13173</v>
      </c>
      <c r="E1159" s="4">
        <v>2339</v>
      </c>
      <c r="F1159" s="18">
        <v>4000</v>
      </c>
      <c r="G1159" s="18" t="str">
        <f t="shared" si="92"/>
        <v>less than 5000</v>
      </c>
      <c r="H1159" s="1">
        <v>0.42</v>
      </c>
      <c r="I1159" s="9">
        <v>0.42</v>
      </c>
      <c r="J1159" s="1" t="e">
        <f>IF(#REF! &gt;= 0.5, "50% or More", "Less than 50%")</f>
        <v>#REF!</v>
      </c>
      <c r="K1159" s="12">
        <v>3.8</v>
      </c>
      <c r="L1159" s="12">
        <f t="shared" si="93"/>
        <v>-0.22009673423780798</v>
      </c>
      <c r="M1159" s="4">
        <v>1118</v>
      </c>
      <c r="N1159" s="4">
        <f t="shared" si="90"/>
        <v>4248.3999999999996</v>
      </c>
      <c r="O1159" s="4" t="str">
        <f t="shared" si="94"/>
        <v>1,000 or more</v>
      </c>
      <c r="P1159" s="4">
        <f t="shared" si="91"/>
        <v>4472000</v>
      </c>
      <c r="Q1159" t="s">
        <v>9924</v>
      </c>
      <c r="R1159" t="s">
        <v>9925</v>
      </c>
      <c r="S1159" t="s">
        <v>9926</v>
      </c>
      <c r="T1159" t="s">
        <v>9927</v>
      </c>
      <c r="U1159" t="s">
        <v>9928</v>
      </c>
      <c r="V1159" t="s">
        <v>9929</v>
      </c>
      <c r="W1159" t="s">
        <v>9930</v>
      </c>
      <c r="X1159" t="s">
        <v>9931</v>
      </c>
    </row>
    <row r="1160" spans="1:48" x14ac:dyDescent="0.4">
      <c r="A1160" t="s">
        <v>9932</v>
      </c>
      <c r="B1160" t="s">
        <v>9933</v>
      </c>
      <c r="C1160" t="s">
        <v>8563</v>
      </c>
      <c r="D1160" t="s">
        <v>13157</v>
      </c>
      <c r="E1160" s="4">
        <v>784</v>
      </c>
      <c r="F1160" s="18">
        <v>1599</v>
      </c>
      <c r="G1160" s="18" t="str">
        <f t="shared" si="92"/>
        <v>less than 5000</v>
      </c>
      <c r="H1160" s="1">
        <v>0.51</v>
      </c>
      <c r="I1160" s="9">
        <v>0.51</v>
      </c>
      <c r="J1160" s="1" t="e">
        <f>IF(#REF! &gt;= 0.5, "50% or More", "Less than 50%")</f>
        <v>#REF!</v>
      </c>
      <c r="K1160" s="12">
        <v>4.5</v>
      </c>
      <c r="L1160" s="12">
        <f t="shared" si="93"/>
        <v>-0.2201291239623098</v>
      </c>
      <c r="M1160" s="4">
        <v>11</v>
      </c>
      <c r="N1160" s="4">
        <f t="shared" si="90"/>
        <v>49.5</v>
      </c>
      <c r="O1160" s="4" t="str">
        <f t="shared" si="94"/>
        <v>less than 1,000</v>
      </c>
      <c r="P1160" s="4">
        <f t="shared" si="91"/>
        <v>17589</v>
      </c>
      <c r="Q1160" t="s">
        <v>9934</v>
      </c>
      <c r="R1160" t="s">
        <v>9935</v>
      </c>
      <c r="S1160" t="s">
        <v>9936</v>
      </c>
      <c r="T1160" t="s">
        <v>9937</v>
      </c>
      <c r="U1160" t="s">
        <v>9938</v>
      </c>
      <c r="V1160" t="s">
        <v>9939</v>
      </c>
      <c r="W1160" t="s">
        <v>9940</v>
      </c>
      <c r="X1160" t="s">
        <v>9941</v>
      </c>
    </row>
    <row r="1161" spans="1:48" x14ac:dyDescent="0.4">
      <c r="A1161" t="s">
        <v>9942</v>
      </c>
      <c r="B1161" t="s">
        <v>9943</v>
      </c>
      <c r="C1161" t="s">
        <v>9944</v>
      </c>
      <c r="D1161" t="s">
        <v>13158</v>
      </c>
      <c r="E1161" s="4">
        <v>5499</v>
      </c>
      <c r="F1161" s="18">
        <v>9999</v>
      </c>
      <c r="G1161" s="18" t="str">
        <f t="shared" si="92"/>
        <v>5000 and above</v>
      </c>
      <c r="H1161" s="1">
        <v>0.45</v>
      </c>
      <c r="I1161" s="9">
        <v>0.45</v>
      </c>
      <c r="J1161" s="1" t="e">
        <f>IF(#REF! &gt;= 0.5, "50% or More", "Less than 50%")</f>
        <v>#REF!</v>
      </c>
      <c r="K1161" s="12">
        <v>3.8</v>
      </c>
      <c r="L1161" s="12">
        <f t="shared" si="93"/>
        <v>-0.22317547244862435</v>
      </c>
      <c r="M1161" s="4">
        <v>4353</v>
      </c>
      <c r="N1161" s="4">
        <f t="shared" si="90"/>
        <v>16541.399999999998</v>
      </c>
      <c r="O1161" s="4" t="str">
        <f t="shared" si="94"/>
        <v>1,000 or more</v>
      </c>
      <c r="P1161" s="4">
        <f t="shared" si="91"/>
        <v>43525647</v>
      </c>
      <c r="Q1161" t="s">
        <v>9945</v>
      </c>
      <c r="R1161" t="s">
        <v>9946</v>
      </c>
      <c r="S1161" t="s">
        <v>9947</v>
      </c>
      <c r="T1161" t="s">
        <v>9948</v>
      </c>
      <c r="U1161" t="s">
        <v>9949</v>
      </c>
      <c r="V1161" t="s">
        <v>9950</v>
      </c>
      <c r="W1161" t="s">
        <v>9951</v>
      </c>
      <c r="X1161" t="s">
        <v>9952</v>
      </c>
      <c r="AM1161" t="s">
        <v>13166</v>
      </c>
      <c r="AN1161" t="s">
        <v>13174</v>
      </c>
      <c r="AU1161" t="s">
        <v>13174</v>
      </c>
    </row>
    <row r="1162" spans="1:48" x14ac:dyDescent="0.4">
      <c r="A1162" t="s">
        <v>9953</v>
      </c>
      <c r="B1162" t="s">
        <v>9954</v>
      </c>
      <c r="C1162" t="s">
        <v>8563</v>
      </c>
      <c r="D1162" t="s">
        <v>13157</v>
      </c>
      <c r="E1162" s="4">
        <v>899</v>
      </c>
      <c r="F1162" s="18">
        <v>1990</v>
      </c>
      <c r="G1162" s="18" t="str">
        <f t="shared" si="92"/>
        <v>less than 5000</v>
      </c>
      <c r="H1162" s="1">
        <v>0.55000000000000004</v>
      </c>
      <c r="I1162" s="9">
        <v>0.55000000000000004</v>
      </c>
      <c r="J1162" s="1" t="e">
        <f>IF(#REF! &gt;= 0.5, "50% or More", "Less than 50%")</f>
        <v>#REF!</v>
      </c>
      <c r="K1162" s="12">
        <v>4.0999999999999996</v>
      </c>
      <c r="L1162" s="12">
        <f t="shared" si="93"/>
        <v>-0.2228766280538737</v>
      </c>
      <c r="M1162" s="4">
        <v>185</v>
      </c>
      <c r="N1162" s="4">
        <f t="shared" si="90"/>
        <v>758.49999999999989</v>
      </c>
      <c r="O1162" s="4" t="str">
        <f t="shared" si="94"/>
        <v>less than 1,000</v>
      </c>
      <c r="P1162" s="4">
        <f t="shared" si="91"/>
        <v>368150</v>
      </c>
      <c r="Q1162" t="s">
        <v>9955</v>
      </c>
      <c r="R1162" t="s">
        <v>9956</v>
      </c>
      <c r="S1162" t="s">
        <v>9957</v>
      </c>
      <c r="T1162" t="s">
        <v>9958</v>
      </c>
      <c r="U1162" t="s">
        <v>9959</v>
      </c>
      <c r="V1162" t="s">
        <v>9960</v>
      </c>
      <c r="W1162" t="s">
        <v>9961</v>
      </c>
      <c r="X1162" t="s">
        <v>9962</v>
      </c>
    </row>
    <row r="1163" spans="1:48" x14ac:dyDescent="0.4">
      <c r="A1163" t="s">
        <v>9963</v>
      </c>
      <c r="B1163" t="s">
        <v>9964</v>
      </c>
      <c r="C1163" t="s">
        <v>8688</v>
      </c>
      <c r="D1163" t="s">
        <v>13156</v>
      </c>
      <c r="E1163" s="4">
        <v>1695</v>
      </c>
      <c r="F1163" s="18">
        <v>1695</v>
      </c>
      <c r="G1163" s="18" t="str">
        <f t="shared" si="92"/>
        <v>less than 5000</v>
      </c>
      <c r="H1163" s="1">
        <v>0</v>
      </c>
      <c r="I1163" s="9">
        <v>0</v>
      </c>
      <c r="J1163" s="1" t="e">
        <f>IF(#REF! &gt;= 0.5, "50% or More", "Less than 50%")</f>
        <v>#REF!</v>
      </c>
      <c r="K1163" s="12">
        <v>4.2</v>
      </c>
      <c r="L1163" s="12">
        <f t="shared" si="93"/>
        <v>-0.22358341013444635</v>
      </c>
      <c r="M1163" s="4">
        <v>14290</v>
      </c>
      <c r="N1163" s="4">
        <f t="shared" si="90"/>
        <v>60018</v>
      </c>
      <c r="O1163" s="4" t="str">
        <f t="shared" si="94"/>
        <v>1,000 or more</v>
      </c>
      <c r="P1163" s="4">
        <f t="shared" si="91"/>
        <v>24221550</v>
      </c>
      <c r="Q1163" t="s">
        <v>9965</v>
      </c>
      <c r="R1163" t="s">
        <v>9966</v>
      </c>
      <c r="S1163" t="s">
        <v>9967</v>
      </c>
      <c r="T1163" t="s">
        <v>9968</v>
      </c>
      <c r="U1163" t="s">
        <v>9969</v>
      </c>
      <c r="V1163" t="s">
        <v>9970</v>
      </c>
      <c r="W1163" t="s">
        <v>9971</v>
      </c>
      <c r="X1163" t="s">
        <v>9972</v>
      </c>
    </row>
    <row r="1164" spans="1:48" x14ac:dyDescent="0.4">
      <c r="A1164" t="s">
        <v>9973</v>
      </c>
      <c r="B1164" t="s">
        <v>9974</v>
      </c>
      <c r="C1164" t="s">
        <v>8699</v>
      </c>
      <c r="D1164" t="s">
        <v>13158</v>
      </c>
      <c r="E1164" s="4">
        <v>499</v>
      </c>
      <c r="F1164" s="18">
        <v>940</v>
      </c>
      <c r="G1164" s="18" t="str">
        <f t="shared" si="92"/>
        <v>less than 1000</v>
      </c>
      <c r="H1164" s="1">
        <v>0.47</v>
      </c>
      <c r="I1164" s="9">
        <v>0.47</v>
      </c>
      <c r="J1164" s="1" t="e">
        <f>IF(#REF! &gt;= 0.5, "50% or More", "Less than 50%")</f>
        <v>#REF!</v>
      </c>
      <c r="K1164" s="12">
        <v>4.0999999999999996</v>
      </c>
      <c r="L1164" s="12">
        <f t="shared" si="93"/>
        <v>-0.22206906837805107</v>
      </c>
      <c r="M1164" s="4">
        <v>3036</v>
      </c>
      <c r="N1164" s="4">
        <f t="shared" si="90"/>
        <v>12447.599999999999</v>
      </c>
      <c r="O1164" s="4" t="str">
        <f t="shared" si="94"/>
        <v>1,000 or more</v>
      </c>
      <c r="P1164" s="4">
        <f t="shared" si="91"/>
        <v>2853840</v>
      </c>
      <c r="Q1164" t="s">
        <v>9367</v>
      </c>
      <c r="R1164" t="s">
        <v>9975</v>
      </c>
      <c r="S1164" t="s">
        <v>9976</v>
      </c>
      <c r="T1164" t="s">
        <v>9977</v>
      </c>
      <c r="U1164" t="s">
        <v>9978</v>
      </c>
      <c r="V1164" t="s">
        <v>9979</v>
      </c>
      <c r="W1164" t="s">
        <v>9980</v>
      </c>
      <c r="X1164" t="s">
        <v>9981</v>
      </c>
      <c r="AM1164" t="s">
        <v>13160</v>
      </c>
      <c r="AN1164" t="s">
        <v>13159</v>
      </c>
      <c r="AU1164" t="s">
        <v>13159</v>
      </c>
      <c r="AV1164" t="s">
        <v>13163</v>
      </c>
    </row>
    <row r="1165" spans="1:48" x14ac:dyDescent="0.4">
      <c r="A1165" t="s">
        <v>9982</v>
      </c>
      <c r="B1165" t="s">
        <v>9983</v>
      </c>
      <c r="C1165" t="s">
        <v>8721</v>
      </c>
      <c r="D1165" t="s">
        <v>13157</v>
      </c>
      <c r="E1165" s="4">
        <v>2699</v>
      </c>
      <c r="F1165" s="18">
        <v>4700</v>
      </c>
      <c r="G1165" s="18" t="str">
        <f t="shared" si="92"/>
        <v>less than 5000</v>
      </c>
      <c r="H1165" s="1">
        <v>0.43</v>
      </c>
      <c r="I1165" s="9">
        <v>0.43</v>
      </c>
      <c r="J1165" s="1" t="e">
        <f>IF(#REF! &gt;= 0.5, "50% or More", "Less than 50%")</f>
        <v>#REF!</v>
      </c>
      <c r="K1165" s="12">
        <v>4.2</v>
      </c>
      <c r="L1165" s="12">
        <f t="shared" si="93"/>
        <v>-0.22232881776940105</v>
      </c>
      <c r="M1165" s="4">
        <v>1296</v>
      </c>
      <c r="N1165" s="4">
        <f t="shared" si="90"/>
        <v>5443.2</v>
      </c>
      <c r="O1165" s="4" t="str">
        <f t="shared" si="94"/>
        <v>1,000 or more</v>
      </c>
      <c r="P1165" s="4">
        <f t="shared" si="91"/>
        <v>6091200</v>
      </c>
      <c r="Q1165" t="s">
        <v>9984</v>
      </c>
      <c r="R1165" t="s">
        <v>9985</v>
      </c>
      <c r="S1165" t="s">
        <v>9986</v>
      </c>
      <c r="T1165" t="s">
        <v>9987</v>
      </c>
      <c r="U1165" t="s">
        <v>9988</v>
      </c>
      <c r="V1165" t="s">
        <v>9989</v>
      </c>
      <c r="W1165" t="s">
        <v>9990</v>
      </c>
      <c r="X1165" t="s">
        <v>9991</v>
      </c>
    </row>
    <row r="1166" spans="1:48" x14ac:dyDescent="0.4">
      <c r="A1166" t="s">
        <v>9992</v>
      </c>
      <c r="B1166" t="s">
        <v>9993</v>
      </c>
      <c r="C1166" t="s">
        <v>8721</v>
      </c>
      <c r="D1166" t="s">
        <v>13157</v>
      </c>
      <c r="E1166" s="4">
        <v>1448</v>
      </c>
      <c r="F1166" s="18">
        <v>2999</v>
      </c>
      <c r="G1166" s="18" t="str">
        <f t="shared" si="92"/>
        <v>less than 5000</v>
      </c>
      <c r="H1166" s="1">
        <v>0.52</v>
      </c>
      <c r="I1166" s="9">
        <v>0.52</v>
      </c>
      <c r="J1166" s="1" t="e">
        <f>IF(#REF! &gt;= 0.5, "50% or More", "Less than 50%")</f>
        <v>#REF!</v>
      </c>
      <c r="K1166" s="12">
        <v>4.5</v>
      </c>
      <c r="L1166" s="12">
        <f t="shared" si="93"/>
        <v>-0.22258364038006895</v>
      </c>
      <c r="M1166" s="4">
        <v>19</v>
      </c>
      <c r="N1166" s="4">
        <f t="shared" si="90"/>
        <v>85.5</v>
      </c>
      <c r="O1166" s="4" t="str">
        <f t="shared" si="94"/>
        <v>less than 1,000</v>
      </c>
      <c r="P1166" s="4">
        <f t="shared" si="91"/>
        <v>56981</v>
      </c>
      <c r="Q1166" t="s">
        <v>9994</v>
      </c>
      <c r="R1166" t="s">
        <v>9995</v>
      </c>
      <c r="S1166" t="s">
        <v>9996</v>
      </c>
      <c r="T1166" t="s">
        <v>9997</v>
      </c>
      <c r="U1166" t="s">
        <v>9998</v>
      </c>
      <c r="V1166" t="s">
        <v>9999</v>
      </c>
      <c r="W1166" t="s">
        <v>10000</v>
      </c>
      <c r="X1166" t="s">
        <v>10001</v>
      </c>
    </row>
    <row r="1167" spans="1:48" x14ac:dyDescent="0.4">
      <c r="A1167" t="s">
        <v>10002</v>
      </c>
      <c r="B1167" t="s">
        <v>10003</v>
      </c>
      <c r="C1167" t="s">
        <v>9284</v>
      </c>
      <c r="D1167" t="s">
        <v>13156</v>
      </c>
      <c r="E1167" s="4">
        <v>79</v>
      </c>
      <c r="F1167" s="18">
        <v>79</v>
      </c>
      <c r="G1167" s="18" t="str">
        <f t="shared" si="92"/>
        <v>less than 500</v>
      </c>
      <c r="H1167" s="1">
        <v>0</v>
      </c>
      <c r="I1167" s="9">
        <v>0</v>
      </c>
      <c r="J1167" s="1" t="e">
        <f>IF(#REF! &gt;= 0.5, "50% or More", "Less than 50%")</f>
        <v>#REF!</v>
      </c>
      <c r="K1167" s="12">
        <v>4</v>
      </c>
      <c r="L1167" s="12">
        <f t="shared" si="93"/>
        <v>-0.22595432649203442</v>
      </c>
      <c r="M1167" s="4">
        <v>97</v>
      </c>
      <c r="N1167" s="4">
        <f t="shared" si="90"/>
        <v>388</v>
      </c>
      <c r="O1167" s="4" t="str">
        <f t="shared" si="94"/>
        <v>less than 1,000</v>
      </c>
      <c r="P1167" s="4">
        <f t="shared" si="91"/>
        <v>7663</v>
      </c>
      <c r="Q1167" t="s">
        <v>10004</v>
      </c>
      <c r="R1167" t="s">
        <v>10005</v>
      </c>
      <c r="S1167" t="s">
        <v>10006</v>
      </c>
      <c r="T1167" t="s">
        <v>10007</v>
      </c>
      <c r="U1167" t="s">
        <v>10008</v>
      </c>
      <c r="V1167" t="s">
        <v>13068</v>
      </c>
      <c r="W1167" t="s">
        <v>10009</v>
      </c>
      <c r="X1167" t="s">
        <v>10010</v>
      </c>
    </row>
    <row r="1168" spans="1:48" x14ac:dyDescent="0.4">
      <c r="A1168" t="s">
        <v>10011</v>
      </c>
      <c r="B1168" t="s">
        <v>10012</v>
      </c>
      <c r="C1168" t="s">
        <v>8773</v>
      </c>
      <c r="D1168" t="s">
        <v>13157</v>
      </c>
      <c r="E1168" s="4">
        <v>6990</v>
      </c>
      <c r="F1168" s="18">
        <v>14290</v>
      </c>
      <c r="G1168" s="18" t="str">
        <f t="shared" si="92"/>
        <v>5000 and above</v>
      </c>
      <c r="H1168" s="1">
        <v>0.51</v>
      </c>
      <c r="I1168" s="9">
        <v>0.51</v>
      </c>
      <c r="J1168" s="1" t="e">
        <f>IF(#REF! &gt;= 0.5, "50% or More", "Less than 50%")</f>
        <v>#REF!</v>
      </c>
      <c r="K1168" s="12">
        <v>4.4000000000000004</v>
      </c>
      <c r="L1168" s="12">
        <f t="shared" si="93"/>
        <v>-0.22848879540803663</v>
      </c>
      <c r="M1168" s="4">
        <v>1771</v>
      </c>
      <c r="N1168" s="4">
        <f t="shared" si="90"/>
        <v>7792.4000000000005</v>
      </c>
      <c r="O1168" s="4" t="str">
        <f t="shared" si="94"/>
        <v>1,000 or more</v>
      </c>
      <c r="P1168" s="4">
        <f t="shared" si="91"/>
        <v>25307590</v>
      </c>
      <c r="Q1168" t="s">
        <v>10013</v>
      </c>
      <c r="R1168" t="s">
        <v>10014</v>
      </c>
      <c r="S1168" t="s">
        <v>10015</v>
      </c>
      <c r="T1168" t="s">
        <v>10016</v>
      </c>
      <c r="U1168" t="s">
        <v>10017</v>
      </c>
      <c r="V1168" t="s">
        <v>10018</v>
      </c>
      <c r="W1168" t="s">
        <v>10019</v>
      </c>
      <c r="X1168" t="s">
        <v>10020</v>
      </c>
    </row>
    <row r="1169" spans="1:47" x14ac:dyDescent="0.4">
      <c r="A1169" t="s">
        <v>10021</v>
      </c>
      <c r="B1169" t="s">
        <v>10022</v>
      </c>
      <c r="C1169" t="s">
        <v>8647</v>
      </c>
      <c r="D1169" t="s">
        <v>13156</v>
      </c>
      <c r="E1169" s="4">
        <v>2698</v>
      </c>
      <c r="F1169" s="18">
        <v>3945</v>
      </c>
      <c r="G1169" s="18" t="str">
        <f t="shared" si="92"/>
        <v>less than 5000</v>
      </c>
      <c r="H1169" s="1">
        <v>0.32</v>
      </c>
      <c r="I1169" s="9">
        <v>0.32</v>
      </c>
      <c r="J1169" s="1" t="e">
        <f>IF(#REF! &gt;= 0.5, "50% or More", "Less than 50%")</f>
        <v>#REF!</v>
      </c>
      <c r="K1169" s="12">
        <v>4</v>
      </c>
      <c r="L1169" s="12">
        <f t="shared" si="93"/>
        <v>-0.23088197152906026</v>
      </c>
      <c r="M1169" s="4">
        <v>15034</v>
      </c>
      <c r="N1169" s="4">
        <f t="shared" si="90"/>
        <v>60136</v>
      </c>
      <c r="O1169" s="4" t="str">
        <f t="shared" si="94"/>
        <v>1,000 or more</v>
      </c>
      <c r="P1169" s="4">
        <f t="shared" si="91"/>
        <v>59309130</v>
      </c>
      <c r="Q1169" t="s">
        <v>10023</v>
      </c>
      <c r="R1169" t="s">
        <v>10024</v>
      </c>
      <c r="S1169" t="s">
        <v>10025</v>
      </c>
      <c r="T1169" t="s">
        <v>10026</v>
      </c>
      <c r="U1169" t="s">
        <v>10027</v>
      </c>
      <c r="V1169" t="s">
        <v>10028</v>
      </c>
      <c r="W1169" t="s">
        <v>10029</v>
      </c>
      <c r="X1169" t="s">
        <v>10030</v>
      </c>
    </row>
    <row r="1170" spans="1:47" x14ac:dyDescent="0.4">
      <c r="A1170" t="s">
        <v>10031</v>
      </c>
      <c r="B1170" t="s">
        <v>10032</v>
      </c>
      <c r="C1170" t="s">
        <v>9944</v>
      </c>
      <c r="D1170" t="s">
        <v>13158</v>
      </c>
      <c r="E1170" s="4">
        <v>3199</v>
      </c>
      <c r="F1170" s="18">
        <v>5999</v>
      </c>
      <c r="G1170" s="18" t="str">
        <f t="shared" si="92"/>
        <v>5000 and above</v>
      </c>
      <c r="H1170" s="1">
        <v>0.47</v>
      </c>
      <c r="I1170" s="9">
        <v>0.47</v>
      </c>
      <c r="J1170" s="1" t="e">
        <f>IF(#REF! &gt;= 0.5, "50% or More", "Less than 50%")</f>
        <v>#REF!</v>
      </c>
      <c r="K1170" s="12">
        <v>4</v>
      </c>
      <c r="L1170" s="12">
        <f t="shared" si="93"/>
        <v>-0.23111016052722333</v>
      </c>
      <c r="M1170" s="4">
        <v>3242</v>
      </c>
      <c r="N1170" s="4">
        <f t="shared" si="90"/>
        <v>12968</v>
      </c>
      <c r="O1170" s="4" t="str">
        <f t="shared" si="94"/>
        <v>1,000 or more</v>
      </c>
      <c r="P1170" s="4">
        <f t="shared" si="91"/>
        <v>19448758</v>
      </c>
      <c r="Q1170" t="s">
        <v>10033</v>
      </c>
      <c r="R1170" t="s">
        <v>10034</v>
      </c>
      <c r="S1170" t="s">
        <v>10035</v>
      </c>
      <c r="T1170" t="s">
        <v>10036</v>
      </c>
      <c r="U1170" t="s">
        <v>10037</v>
      </c>
      <c r="V1170" t="s">
        <v>10038</v>
      </c>
      <c r="W1170" t="s">
        <v>10039</v>
      </c>
      <c r="X1170" t="s">
        <v>10040</v>
      </c>
      <c r="AM1170" t="s">
        <v>13166</v>
      </c>
      <c r="AN1170" t="s">
        <v>13174</v>
      </c>
      <c r="AU1170" t="s">
        <v>13174</v>
      </c>
    </row>
    <row r="1171" spans="1:47" x14ac:dyDescent="0.4">
      <c r="A1171" t="s">
        <v>10041</v>
      </c>
      <c r="B1171" t="s">
        <v>10042</v>
      </c>
      <c r="C1171" t="s">
        <v>8762</v>
      </c>
      <c r="D1171" t="s">
        <v>13156</v>
      </c>
      <c r="E1171" s="4">
        <v>1199</v>
      </c>
      <c r="F1171" s="18">
        <v>1950</v>
      </c>
      <c r="G1171" s="18" t="str">
        <f t="shared" si="92"/>
        <v>less than 5000</v>
      </c>
      <c r="H1171" s="1">
        <v>0.39</v>
      </c>
      <c r="I1171" s="9">
        <v>0.39</v>
      </c>
      <c r="J1171" s="1" t="e">
        <f>IF(#REF! &gt;= 0.5, "50% or More", "Less than 50%")</f>
        <v>#REF!</v>
      </c>
      <c r="K1171" s="12">
        <v>3.9</v>
      </c>
      <c r="L1171" s="12">
        <f t="shared" si="93"/>
        <v>-0.23106931998858693</v>
      </c>
      <c r="M1171" s="4">
        <v>2832</v>
      </c>
      <c r="N1171" s="4">
        <f t="shared" si="90"/>
        <v>11044.8</v>
      </c>
      <c r="O1171" s="4" t="str">
        <f t="shared" si="94"/>
        <v>1,000 or more</v>
      </c>
      <c r="P1171" s="4">
        <f t="shared" si="91"/>
        <v>5522400</v>
      </c>
      <c r="Q1171" t="s">
        <v>10043</v>
      </c>
      <c r="R1171" t="s">
        <v>10044</v>
      </c>
      <c r="S1171" t="s">
        <v>10045</v>
      </c>
      <c r="T1171" t="s">
        <v>10046</v>
      </c>
      <c r="U1171" t="s">
        <v>10047</v>
      </c>
      <c r="V1171" t="s">
        <v>10048</v>
      </c>
      <c r="W1171" t="s">
        <v>10049</v>
      </c>
      <c r="X1171" t="s">
        <v>10050</v>
      </c>
    </row>
    <row r="1172" spans="1:47" x14ac:dyDescent="0.4">
      <c r="A1172" t="s">
        <v>10051</v>
      </c>
      <c r="B1172" t="s">
        <v>10052</v>
      </c>
      <c r="C1172" t="s">
        <v>9192</v>
      </c>
      <c r="D1172" t="s">
        <v>13156</v>
      </c>
      <c r="E1172" s="4">
        <v>1414</v>
      </c>
      <c r="F1172" s="18">
        <v>2799</v>
      </c>
      <c r="G1172" s="18" t="str">
        <f t="shared" si="92"/>
        <v>less than 5000</v>
      </c>
      <c r="H1172" s="1">
        <v>0.49</v>
      </c>
      <c r="I1172" s="9">
        <v>0.49</v>
      </c>
      <c r="J1172" s="1" t="e">
        <f>IF(#REF! &gt;= 0.5, "50% or More", "Less than 50%")</f>
        <v>#REF!</v>
      </c>
      <c r="K1172" s="12">
        <v>4</v>
      </c>
      <c r="L1172" s="12">
        <f t="shared" si="93"/>
        <v>-0.23125839501675099</v>
      </c>
      <c r="M1172" s="4">
        <v>1498</v>
      </c>
      <c r="N1172" s="4">
        <f t="shared" si="90"/>
        <v>5992</v>
      </c>
      <c r="O1172" s="4" t="str">
        <f t="shared" si="94"/>
        <v>1,000 or more</v>
      </c>
      <c r="P1172" s="4">
        <f t="shared" si="91"/>
        <v>4192902</v>
      </c>
      <c r="Q1172" t="s">
        <v>10053</v>
      </c>
      <c r="R1172" t="s">
        <v>10054</v>
      </c>
      <c r="S1172" t="s">
        <v>10055</v>
      </c>
      <c r="T1172" t="s">
        <v>10056</v>
      </c>
      <c r="U1172" t="s">
        <v>10057</v>
      </c>
      <c r="V1172" t="s">
        <v>10058</v>
      </c>
      <c r="W1172" t="s">
        <v>10059</v>
      </c>
      <c r="X1172" t="s">
        <v>10060</v>
      </c>
    </row>
    <row r="1173" spans="1:47" x14ac:dyDescent="0.4">
      <c r="A1173" t="s">
        <v>10061</v>
      </c>
      <c r="B1173" t="s">
        <v>10062</v>
      </c>
      <c r="C1173" t="s">
        <v>8541</v>
      </c>
      <c r="D1173" t="s">
        <v>13156</v>
      </c>
      <c r="E1173" s="4">
        <v>999</v>
      </c>
      <c r="F1173" s="18">
        <v>1950</v>
      </c>
      <c r="G1173" s="18" t="str">
        <f t="shared" si="92"/>
        <v>less than 5000</v>
      </c>
      <c r="H1173" s="1">
        <v>0.49</v>
      </c>
      <c r="I1173" s="9">
        <v>0.49</v>
      </c>
      <c r="J1173" s="1" t="e">
        <f>IF(#REF! &gt;= 0.5, "50% or More", "Less than 50%")</f>
        <v>#REF!</v>
      </c>
      <c r="K1173" s="12">
        <v>3.8</v>
      </c>
      <c r="L1173" s="12">
        <f t="shared" si="93"/>
        <v>-0.23121968744100274</v>
      </c>
      <c r="M1173" s="4">
        <v>305</v>
      </c>
      <c r="N1173" s="4">
        <f t="shared" si="90"/>
        <v>1159</v>
      </c>
      <c r="O1173" s="4" t="str">
        <f t="shared" si="94"/>
        <v>less than 1,000</v>
      </c>
      <c r="P1173" s="4">
        <f t="shared" si="91"/>
        <v>594750</v>
      </c>
      <c r="Q1173" t="s">
        <v>10063</v>
      </c>
      <c r="R1173" t="s">
        <v>10064</v>
      </c>
      <c r="S1173" t="s">
        <v>10065</v>
      </c>
      <c r="T1173" t="s">
        <v>10066</v>
      </c>
      <c r="U1173" t="s">
        <v>10067</v>
      </c>
      <c r="V1173" t="s">
        <v>10068</v>
      </c>
      <c r="W1173" t="s">
        <v>10069</v>
      </c>
      <c r="X1173" t="s">
        <v>10070</v>
      </c>
    </row>
    <row r="1174" spans="1:47" x14ac:dyDescent="0.4">
      <c r="A1174" t="s">
        <v>10071</v>
      </c>
      <c r="B1174" t="s">
        <v>10072</v>
      </c>
      <c r="C1174" t="s">
        <v>9326</v>
      </c>
      <c r="D1174" t="s">
        <v>13158</v>
      </c>
      <c r="E1174" s="4">
        <v>5999</v>
      </c>
      <c r="F1174" s="18">
        <v>9999</v>
      </c>
      <c r="G1174" s="18" t="str">
        <f t="shared" si="92"/>
        <v>5000 and above</v>
      </c>
      <c r="H1174" s="1">
        <v>0.4</v>
      </c>
      <c r="I1174" s="9">
        <v>0.4</v>
      </c>
      <c r="J1174" s="1" t="e">
        <f>IF(#REF! &gt;= 0.5, "50% or More", "Less than 50%")</f>
        <v>#REF!</v>
      </c>
      <c r="K1174" s="12">
        <v>4.2</v>
      </c>
      <c r="L1174" s="12">
        <f t="shared" si="93"/>
        <v>-0.23051871051178408</v>
      </c>
      <c r="M1174" s="4">
        <v>1191</v>
      </c>
      <c r="N1174" s="4">
        <f t="shared" si="90"/>
        <v>5002.2</v>
      </c>
      <c r="O1174" s="4" t="str">
        <f t="shared" si="94"/>
        <v>1,000 or more</v>
      </c>
      <c r="P1174" s="4">
        <f t="shared" si="91"/>
        <v>11908809</v>
      </c>
      <c r="Q1174" t="s">
        <v>10073</v>
      </c>
      <c r="R1174" t="s">
        <v>10074</v>
      </c>
      <c r="S1174" t="s">
        <v>10075</v>
      </c>
      <c r="T1174" t="s">
        <v>10076</v>
      </c>
      <c r="U1174" t="s">
        <v>10077</v>
      </c>
      <c r="V1174" t="s">
        <v>10078</v>
      </c>
      <c r="W1174" t="s">
        <v>10079</v>
      </c>
      <c r="X1174" t="s">
        <v>10080</v>
      </c>
      <c r="AM1174" t="s">
        <v>13166</v>
      </c>
      <c r="AN1174" t="s">
        <v>13168</v>
      </c>
      <c r="AU1174" t="s">
        <v>13168</v>
      </c>
    </row>
    <row r="1175" spans="1:47" x14ac:dyDescent="0.4">
      <c r="A1175" t="s">
        <v>10081</v>
      </c>
      <c r="B1175" t="s">
        <v>10082</v>
      </c>
      <c r="C1175" t="s">
        <v>10083</v>
      </c>
      <c r="D1175" t="s">
        <v>13157</v>
      </c>
      <c r="E1175" s="4">
        <v>9970</v>
      </c>
      <c r="F1175" s="18">
        <v>12999</v>
      </c>
      <c r="G1175" s="18" t="str">
        <f t="shared" si="92"/>
        <v>5000 and above</v>
      </c>
      <c r="H1175" s="1">
        <v>0.23</v>
      </c>
      <c r="I1175" s="9">
        <v>0.23</v>
      </c>
      <c r="J1175" s="1" t="e">
        <f>IF(#REF! &gt;= 0.5, "50% or More", "Less than 50%")</f>
        <v>#REF!</v>
      </c>
      <c r="K1175" s="12">
        <v>4.3</v>
      </c>
      <c r="L1175" s="12">
        <f t="shared" si="93"/>
        <v>-0.23051639082481781</v>
      </c>
      <c r="M1175" s="4">
        <v>4049</v>
      </c>
      <c r="N1175" s="4">
        <f t="shared" si="90"/>
        <v>17410.7</v>
      </c>
      <c r="O1175" s="4" t="str">
        <f t="shared" si="94"/>
        <v>1,000 or more</v>
      </c>
      <c r="P1175" s="4">
        <f t="shared" si="91"/>
        <v>52632951</v>
      </c>
      <c r="Q1175" t="s">
        <v>10084</v>
      </c>
      <c r="R1175" t="s">
        <v>10085</v>
      </c>
      <c r="S1175" t="s">
        <v>10086</v>
      </c>
      <c r="T1175" t="s">
        <v>10087</v>
      </c>
      <c r="U1175" t="s">
        <v>10088</v>
      </c>
      <c r="V1175" t="s">
        <v>10089</v>
      </c>
      <c r="W1175" t="s">
        <v>10090</v>
      </c>
      <c r="X1175" t="s">
        <v>10091</v>
      </c>
    </row>
    <row r="1176" spans="1:47" x14ac:dyDescent="0.4">
      <c r="A1176" t="s">
        <v>10092</v>
      </c>
      <c r="B1176" t="s">
        <v>10093</v>
      </c>
      <c r="C1176" t="s">
        <v>10094</v>
      </c>
      <c r="D1176" t="s">
        <v>13172</v>
      </c>
      <c r="E1176" s="4">
        <v>698</v>
      </c>
      <c r="F1176" s="18">
        <v>699</v>
      </c>
      <c r="G1176" s="18" t="str">
        <f t="shared" si="92"/>
        <v>less than 1000</v>
      </c>
      <c r="H1176" s="1">
        <v>0</v>
      </c>
      <c r="I1176" s="9">
        <v>0</v>
      </c>
      <c r="J1176" s="1" t="e">
        <f>IF(#REF! &gt;= 0.5, "50% or More", "Less than 50%")</f>
        <v>#REF!</v>
      </c>
      <c r="K1176" s="12">
        <v>4.2</v>
      </c>
      <c r="L1176" s="12">
        <f t="shared" si="93"/>
        <v>-0.22860760201551247</v>
      </c>
      <c r="M1176" s="4">
        <v>3160</v>
      </c>
      <c r="N1176" s="4">
        <f t="shared" si="90"/>
        <v>13272</v>
      </c>
      <c r="O1176" s="4" t="str">
        <f t="shared" si="94"/>
        <v>1,000 or more</v>
      </c>
      <c r="P1176" s="4">
        <f t="shared" si="91"/>
        <v>2208840</v>
      </c>
      <c r="Q1176" t="s">
        <v>10095</v>
      </c>
      <c r="R1176" t="s">
        <v>10096</v>
      </c>
      <c r="S1176" t="s">
        <v>10097</v>
      </c>
      <c r="T1176" t="s">
        <v>10098</v>
      </c>
      <c r="U1176" t="s">
        <v>10099</v>
      </c>
      <c r="V1176" t="s">
        <v>10100</v>
      </c>
      <c r="W1176" t="s">
        <v>10101</v>
      </c>
      <c r="X1176" t="s">
        <v>10102</v>
      </c>
    </row>
    <row r="1177" spans="1:47" x14ac:dyDescent="0.4">
      <c r="A1177" t="s">
        <v>10103</v>
      </c>
      <c r="B1177" t="s">
        <v>10104</v>
      </c>
      <c r="C1177" t="s">
        <v>9295</v>
      </c>
      <c r="D1177" t="s">
        <v>13157</v>
      </c>
      <c r="E1177" s="4">
        <v>2199</v>
      </c>
      <c r="F1177" s="18">
        <v>3190</v>
      </c>
      <c r="G1177" s="18" t="str">
        <f t="shared" si="92"/>
        <v>less than 5000</v>
      </c>
      <c r="H1177" s="1">
        <v>0.31</v>
      </c>
      <c r="I1177" s="9">
        <v>0.31</v>
      </c>
      <c r="J1177" s="1" t="e">
        <f>IF(#REF! &gt;= 0.5, "50% or More", "Less than 50%")</f>
        <v>#REF!</v>
      </c>
      <c r="K1177" s="12">
        <v>4.3</v>
      </c>
      <c r="L1177" s="12">
        <f t="shared" si="93"/>
        <v>-0.22703876773582715</v>
      </c>
      <c r="M1177" s="4">
        <v>9650</v>
      </c>
      <c r="N1177" s="4">
        <f t="shared" si="90"/>
        <v>41495</v>
      </c>
      <c r="O1177" s="4" t="str">
        <f t="shared" si="94"/>
        <v>1,000 or more</v>
      </c>
      <c r="P1177" s="4">
        <f t="shared" si="91"/>
        <v>30783500</v>
      </c>
      <c r="Q1177" t="s">
        <v>10105</v>
      </c>
      <c r="R1177" t="s">
        <v>10106</v>
      </c>
      <c r="S1177" t="s">
        <v>10107</v>
      </c>
      <c r="T1177" t="s">
        <v>10108</v>
      </c>
      <c r="U1177" t="s">
        <v>10109</v>
      </c>
      <c r="V1177" t="s">
        <v>10110</v>
      </c>
      <c r="W1177" t="s">
        <v>10111</v>
      </c>
      <c r="X1177" t="s">
        <v>10112</v>
      </c>
    </row>
    <row r="1178" spans="1:47" x14ac:dyDescent="0.4">
      <c r="A1178" t="s">
        <v>10113</v>
      </c>
      <c r="B1178" t="s">
        <v>10114</v>
      </c>
      <c r="C1178" t="s">
        <v>10115</v>
      </c>
      <c r="D1178" t="s">
        <v>13164</v>
      </c>
      <c r="E1178" s="4">
        <v>320</v>
      </c>
      <c r="F1178" s="18">
        <v>799</v>
      </c>
      <c r="G1178" s="18" t="str">
        <f t="shared" si="92"/>
        <v>less than 1000</v>
      </c>
      <c r="H1178" s="1">
        <v>0.6</v>
      </c>
      <c r="I1178" s="9">
        <v>0.6</v>
      </c>
      <c r="J1178" s="1" t="e">
        <f>IF(#REF! &gt;= 0.5, "50% or More", "Less than 50%")</f>
        <v>#REF!</v>
      </c>
      <c r="K1178" s="12">
        <v>4.2</v>
      </c>
      <c r="L1178" s="12">
        <f t="shared" si="93"/>
        <v>-0.22593184101578584</v>
      </c>
      <c r="M1178" s="4">
        <v>3846</v>
      </c>
      <c r="N1178" s="4">
        <f t="shared" si="90"/>
        <v>16153.2</v>
      </c>
      <c r="O1178" s="4" t="str">
        <f t="shared" si="94"/>
        <v>1,000 or more</v>
      </c>
      <c r="P1178" s="4">
        <f t="shared" si="91"/>
        <v>3072954</v>
      </c>
      <c r="Q1178" t="s">
        <v>10116</v>
      </c>
      <c r="R1178" t="s">
        <v>10117</v>
      </c>
      <c r="S1178" t="s">
        <v>10118</v>
      </c>
      <c r="T1178" t="s">
        <v>10119</v>
      </c>
      <c r="U1178" t="s">
        <v>10120</v>
      </c>
      <c r="V1178" t="s">
        <v>10121</v>
      </c>
      <c r="W1178" t="s">
        <v>10122</v>
      </c>
      <c r="X1178" t="s">
        <v>10123</v>
      </c>
    </row>
    <row r="1179" spans="1:47" x14ac:dyDescent="0.4">
      <c r="A1179" t="s">
        <v>10124</v>
      </c>
      <c r="B1179" t="s">
        <v>10125</v>
      </c>
      <c r="C1179" t="s">
        <v>8574</v>
      </c>
      <c r="D1179" t="s">
        <v>13158</v>
      </c>
      <c r="E1179" s="4">
        <v>298</v>
      </c>
      <c r="F1179" s="18">
        <v>499</v>
      </c>
      <c r="G1179" s="18" t="str">
        <f t="shared" si="92"/>
        <v>less than 500</v>
      </c>
      <c r="H1179" s="1">
        <v>0.4</v>
      </c>
      <c r="I1179" s="9">
        <v>0.4</v>
      </c>
      <c r="J1179" s="1" t="e">
        <f>IF(#REF! &gt;= 0.5, "50% or More", "Less than 50%")</f>
        <v>#REF!</v>
      </c>
      <c r="K1179" s="12">
        <v>4.4000000000000004</v>
      </c>
      <c r="L1179" s="12">
        <f t="shared" si="93"/>
        <v>-0.22812918998196408</v>
      </c>
      <c r="M1179" s="4">
        <v>290</v>
      </c>
      <c r="N1179" s="4">
        <f t="shared" si="90"/>
        <v>1276</v>
      </c>
      <c r="O1179" s="4" t="str">
        <f t="shared" si="94"/>
        <v>less than 1,000</v>
      </c>
      <c r="P1179" s="4">
        <f t="shared" si="91"/>
        <v>144710</v>
      </c>
      <c r="Q1179" t="s">
        <v>10126</v>
      </c>
      <c r="R1179" t="s">
        <v>10127</v>
      </c>
      <c r="S1179" t="s">
        <v>10128</v>
      </c>
      <c r="T1179" t="s">
        <v>10129</v>
      </c>
      <c r="U1179" t="s">
        <v>10130</v>
      </c>
      <c r="V1179" t="s">
        <v>10131</v>
      </c>
      <c r="W1179" t="s">
        <v>10132</v>
      </c>
      <c r="X1179" t="s">
        <v>10133</v>
      </c>
      <c r="AM1179" t="s">
        <v>13160</v>
      </c>
      <c r="AN1179" t="s">
        <v>13161</v>
      </c>
      <c r="AU1179" t="s">
        <v>13161</v>
      </c>
    </row>
    <row r="1180" spans="1:47" x14ac:dyDescent="0.4">
      <c r="A1180" t="s">
        <v>10134</v>
      </c>
      <c r="B1180" t="s">
        <v>10135</v>
      </c>
      <c r="C1180" t="s">
        <v>8938</v>
      </c>
      <c r="D1180" t="s">
        <v>13156</v>
      </c>
      <c r="E1180" s="4">
        <v>1199</v>
      </c>
      <c r="F1180" s="18">
        <v>1499</v>
      </c>
      <c r="G1180" s="18" t="str">
        <f t="shared" si="92"/>
        <v>less than 5000</v>
      </c>
      <c r="H1180" s="1">
        <v>0.2</v>
      </c>
      <c r="I1180" s="9">
        <v>0.2</v>
      </c>
      <c r="J1180" s="1" t="e">
        <f>IF(#REF! &gt;= 0.5, "50% or More", "Less than 50%")</f>
        <v>#REF!</v>
      </c>
      <c r="K1180" s="12">
        <v>3.8</v>
      </c>
      <c r="L1180" s="12">
        <f t="shared" si="93"/>
        <v>-0.22830916127343531</v>
      </c>
      <c r="M1180" s="4">
        <v>2206</v>
      </c>
      <c r="N1180" s="4">
        <f t="shared" si="90"/>
        <v>8382.7999999999993</v>
      </c>
      <c r="O1180" s="4" t="str">
        <f t="shared" si="94"/>
        <v>1,000 or more</v>
      </c>
      <c r="P1180" s="4">
        <f t="shared" si="91"/>
        <v>3306794</v>
      </c>
      <c r="Q1180" t="s">
        <v>10136</v>
      </c>
      <c r="R1180" t="s">
        <v>10137</v>
      </c>
      <c r="S1180" t="s">
        <v>10138</v>
      </c>
      <c r="T1180" t="s">
        <v>10139</v>
      </c>
      <c r="U1180" t="s">
        <v>10140</v>
      </c>
      <c r="V1180" t="s">
        <v>10141</v>
      </c>
      <c r="W1180" t="s">
        <v>10142</v>
      </c>
      <c r="X1180" t="s">
        <v>10143</v>
      </c>
    </row>
    <row r="1181" spans="1:47" x14ac:dyDescent="0.4">
      <c r="A1181" t="s">
        <v>10144</v>
      </c>
      <c r="B1181" t="s">
        <v>10145</v>
      </c>
      <c r="C1181" t="s">
        <v>9295</v>
      </c>
      <c r="D1181" t="s">
        <v>13157</v>
      </c>
      <c r="E1181" s="4">
        <v>1399</v>
      </c>
      <c r="F1181" s="18">
        <v>2660</v>
      </c>
      <c r="G1181" s="18" t="str">
        <f t="shared" si="92"/>
        <v>less than 5000</v>
      </c>
      <c r="H1181" s="1">
        <v>0.47</v>
      </c>
      <c r="I1181" s="9">
        <v>0.47</v>
      </c>
      <c r="J1181" s="1" t="e">
        <f>IF(#REF! &gt;= 0.5, "50% or More", "Less than 50%")</f>
        <v>#REF!</v>
      </c>
      <c r="K1181" s="12">
        <v>4.0999999999999996</v>
      </c>
      <c r="L1181" s="12">
        <f t="shared" si="93"/>
        <v>-0.23148753966972105</v>
      </c>
      <c r="M1181" s="4">
        <v>9349</v>
      </c>
      <c r="N1181" s="4">
        <f t="shared" si="90"/>
        <v>38330.899999999994</v>
      </c>
      <c r="O1181" s="4" t="str">
        <f t="shared" si="94"/>
        <v>1,000 or more</v>
      </c>
      <c r="P1181" s="4">
        <f t="shared" si="91"/>
        <v>24868340</v>
      </c>
      <c r="Q1181" t="s">
        <v>10146</v>
      </c>
      <c r="R1181" t="s">
        <v>10147</v>
      </c>
      <c r="S1181" t="s">
        <v>10148</v>
      </c>
      <c r="T1181" t="s">
        <v>10149</v>
      </c>
      <c r="U1181" t="s">
        <v>10150</v>
      </c>
      <c r="V1181" t="s">
        <v>10151</v>
      </c>
      <c r="W1181" t="s">
        <v>10152</v>
      </c>
      <c r="X1181" t="s">
        <v>10153</v>
      </c>
    </row>
    <row r="1182" spans="1:47" x14ac:dyDescent="0.4">
      <c r="A1182" t="s">
        <v>10154</v>
      </c>
      <c r="B1182" t="s">
        <v>10155</v>
      </c>
      <c r="C1182" t="s">
        <v>8585</v>
      </c>
      <c r="D1182" t="s">
        <v>13156</v>
      </c>
      <c r="E1182" s="4">
        <v>599</v>
      </c>
      <c r="F1182" s="18">
        <v>2799</v>
      </c>
      <c r="G1182" s="18" t="str">
        <f t="shared" si="92"/>
        <v>less than 5000</v>
      </c>
      <c r="H1182" s="1">
        <v>0.79</v>
      </c>
      <c r="I1182" s="9">
        <v>0.79</v>
      </c>
      <c r="J1182" s="1" t="e">
        <f>IF(#REF! &gt;= 0.5, "50% or More", "Less than 50%")</f>
        <v>#REF!</v>
      </c>
      <c r="K1182" s="12">
        <v>3.9</v>
      </c>
      <c r="L1182" s="12">
        <f t="shared" si="93"/>
        <v>-0.23176816623373717</v>
      </c>
      <c r="M1182" s="4">
        <v>578</v>
      </c>
      <c r="N1182" s="4">
        <f t="shared" si="90"/>
        <v>2254.1999999999998</v>
      </c>
      <c r="O1182" s="4" t="str">
        <f t="shared" si="94"/>
        <v>less than 1,000</v>
      </c>
      <c r="P1182" s="4">
        <f t="shared" si="91"/>
        <v>1617822</v>
      </c>
      <c r="Q1182" t="s">
        <v>10156</v>
      </c>
      <c r="R1182" t="s">
        <v>10157</v>
      </c>
      <c r="S1182" t="s">
        <v>10158</v>
      </c>
      <c r="T1182" t="s">
        <v>10159</v>
      </c>
      <c r="U1182" t="s">
        <v>10160</v>
      </c>
      <c r="V1182" t="s">
        <v>10161</v>
      </c>
      <c r="W1182" t="s">
        <v>10162</v>
      </c>
      <c r="X1182" t="s">
        <v>10163</v>
      </c>
    </row>
    <row r="1183" spans="1:47" x14ac:dyDescent="0.4">
      <c r="A1183" t="s">
        <v>10164</v>
      </c>
      <c r="B1183" t="s">
        <v>10165</v>
      </c>
      <c r="C1183" t="s">
        <v>9458</v>
      </c>
      <c r="D1183" t="s">
        <v>13156</v>
      </c>
      <c r="E1183" s="4">
        <v>1499</v>
      </c>
      <c r="F1183" s="18">
        <v>1499</v>
      </c>
      <c r="G1183" s="18" t="str">
        <f t="shared" si="92"/>
        <v>less than 5000</v>
      </c>
      <c r="H1183" s="1">
        <v>0</v>
      </c>
      <c r="I1183" s="9">
        <v>0</v>
      </c>
      <c r="J1183" s="1" t="e">
        <f>IF(#REF! &gt;= 0.5, "50% or More", "Less than 50%")</f>
        <v>#REF!</v>
      </c>
      <c r="K1183" s="12">
        <v>4.3</v>
      </c>
      <c r="L1183" s="12">
        <f t="shared" si="93"/>
        <v>-0.2310947782966504</v>
      </c>
      <c r="M1183" s="4">
        <v>9331</v>
      </c>
      <c r="N1183" s="4">
        <f t="shared" si="90"/>
        <v>40123.299999999996</v>
      </c>
      <c r="O1183" s="4" t="str">
        <f t="shared" si="94"/>
        <v>1,000 or more</v>
      </c>
      <c r="P1183" s="4">
        <f t="shared" si="91"/>
        <v>13987169</v>
      </c>
      <c r="Q1183" t="s">
        <v>10166</v>
      </c>
      <c r="R1183" t="s">
        <v>10167</v>
      </c>
      <c r="S1183" t="s">
        <v>10168</v>
      </c>
      <c r="T1183" t="s">
        <v>10169</v>
      </c>
      <c r="U1183" t="s">
        <v>10170</v>
      </c>
      <c r="V1183" t="s">
        <v>10171</v>
      </c>
      <c r="W1183" t="s">
        <v>10172</v>
      </c>
      <c r="X1183" t="s">
        <v>10173</v>
      </c>
    </row>
    <row r="1184" spans="1:47" x14ac:dyDescent="0.4">
      <c r="A1184" t="s">
        <v>10174</v>
      </c>
      <c r="B1184" t="s">
        <v>10175</v>
      </c>
      <c r="C1184" t="s">
        <v>10083</v>
      </c>
      <c r="D1184" t="s">
        <v>13157</v>
      </c>
      <c r="E1184" s="4">
        <v>14400</v>
      </c>
      <c r="F1184" s="18">
        <v>59900</v>
      </c>
      <c r="G1184" s="18" t="str">
        <f t="shared" si="92"/>
        <v>5000 and above</v>
      </c>
      <c r="H1184" s="1">
        <v>0.76</v>
      </c>
      <c r="I1184" s="9">
        <v>0.76</v>
      </c>
      <c r="J1184" s="1" t="e">
        <f>IF(#REF! &gt;= 0.5, "50% or More", "Less than 50%")</f>
        <v>#REF!</v>
      </c>
      <c r="K1184" s="12">
        <v>4.4000000000000004</v>
      </c>
      <c r="L1184" s="12">
        <f t="shared" si="93"/>
        <v>-0.22743465408291388</v>
      </c>
      <c r="M1184" s="4">
        <v>3837</v>
      </c>
      <c r="N1184" s="4">
        <f t="shared" si="90"/>
        <v>16882.800000000003</v>
      </c>
      <c r="O1184" s="4" t="str">
        <f t="shared" si="94"/>
        <v>1,000 or more</v>
      </c>
      <c r="P1184" s="4">
        <f t="shared" si="91"/>
        <v>229836300</v>
      </c>
      <c r="Q1184" t="s">
        <v>10176</v>
      </c>
      <c r="R1184" t="s">
        <v>10177</v>
      </c>
      <c r="S1184" t="s">
        <v>10178</v>
      </c>
      <c r="T1184" t="s">
        <v>10179</v>
      </c>
      <c r="U1184" t="s">
        <v>10180</v>
      </c>
      <c r="V1184" t="s">
        <v>10181</v>
      </c>
      <c r="W1184" t="s">
        <v>10182</v>
      </c>
      <c r="X1184" t="s">
        <v>10183</v>
      </c>
    </row>
    <row r="1185" spans="1:48" x14ac:dyDescent="0.4">
      <c r="A1185" t="s">
        <v>10184</v>
      </c>
      <c r="B1185" t="s">
        <v>10185</v>
      </c>
      <c r="C1185" t="s">
        <v>10094</v>
      </c>
      <c r="D1185" t="s">
        <v>13172</v>
      </c>
      <c r="E1185" s="4">
        <v>1699</v>
      </c>
      <c r="F1185" s="18">
        <v>1900</v>
      </c>
      <c r="G1185" s="18" t="str">
        <f t="shared" si="92"/>
        <v>less than 5000</v>
      </c>
      <c r="H1185" s="1">
        <v>0.11</v>
      </c>
      <c r="I1185" s="9">
        <v>0.11</v>
      </c>
      <c r="J1185" s="1" t="e">
        <f>IF(#REF! &gt;= 0.5, "50% or More", "Less than 50%")</f>
        <v>#REF!</v>
      </c>
      <c r="K1185" s="12">
        <v>3.6</v>
      </c>
      <c r="L1185" s="12">
        <f t="shared" si="93"/>
        <v>-0.23637269856152673</v>
      </c>
      <c r="M1185" s="4">
        <v>11456</v>
      </c>
      <c r="N1185" s="4">
        <f t="shared" si="90"/>
        <v>41241.599999999999</v>
      </c>
      <c r="O1185" s="4" t="str">
        <f t="shared" si="94"/>
        <v>1,000 or more</v>
      </c>
      <c r="P1185" s="4">
        <f t="shared" si="91"/>
        <v>21766400</v>
      </c>
      <c r="Q1185" t="s">
        <v>10186</v>
      </c>
      <c r="R1185" t="s">
        <v>10187</v>
      </c>
      <c r="S1185" t="s">
        <v>10188</v>
      </c>
      <c r="T1185" t="s">
        <v>10189</v>
      </c>
      <c r="U1185" t="s">
        <v>10190</v>
      </c>
      <c r="V1185" t="s">
        <v>10191</v>
      </c>
      <c r="W1185" t="s">
        <v>10192</v>
      </c>
      <c r="X1185" t="s">
        <v>10193</v>
      </c>
    </row>
    <row r="1186" spans="1:48" x14ac:dyDescent="0.4">
      <c r="A1186" t="s">
        <v>10194</v>
      </c>
      <c r="B1186" t="s">
        <v>10195</v>
      </c>
      <c r="C1186" t="s">
        <v>8552</v>
      </c>
      <c r="D1186" t="s">
        <v>13157</v>
      </c>
      <c r="E1186" s="4">
        <v>649</v>
      </c>
      <c r="F1186" s="18">
        <v>999</v>
      </c>
      <c r="G1186" s="18" t="str">
        <f t="shared" si="92"/>
        <v>less than 1000</v>
      </c>
      <c r="H1186" s="1">
        <v>0.35</v>
      </c>
      <c r="I1186" s="9">
        <v>0.35</v>
      </c>
      <c r="J1186" s="1" t="e">
        <f>IF(#REF! &gt;= 0.5, "50% or More", "Less than 50%")</f>
        <v>#REF!</v>
      </c>
      <c r="K1186" s="12">
        <v>3.8</v>
      </c>
      <c r="L1186" s="12">
        <f t="shared" si="93"/>
        <v>-0.24502633427989542</v>
      </c>
      <c r="M1186" s="4">
        <v>49</v>
      </c>
      <c r="N1186" s="4">
        <f t="shared" si="90"/>
        <v>186.2</v>
      </c>
      <c r="O1186" s="4" t="str">
        <f t="shared" si="94"/>
        <v>less than 1,000</v>
      </c>
      <c r="P1186" s="4">
        <f t="shared" si="91"/>
        <v>48951</v>
      </c>
      <c r="Q1186" t="s">
        <v>10196</v>
      </c>
      <c r="R1186" t="s">
        <v>10197</v>
      </c>
      <c r="S1186" t="s">
        <v>10198</v>
      </c>
      <c r="T1186" t="s">
        <v>10199</v>
      </c>
      <c r="U1186" t="s">
        <v>10200</v>
      </c>
      <c r="V1186" t="s">
        <v>10201</v>
      </c>
      <c r="W1186" t="s">
        <v>10202</v>
      </c>
      <c r="X1186" t="s">
        <v>10203</v>
      </c>
    </row>
    <row r="1187" spans="1:48" x14ac:dyDescent="0.4">
      <c r="A1187" t="s">
        <v>10204</v>
      </c>
      <c r="B1187" t="s">
        <v>10205</v>
      </c>
      <c r="C1187" t="s">
        <v>8710</v>
      </c>
      <c r="D1187" t="s">
        <v>13156</v>
      </c>
      <c r="E1187" s="4">
        <v>3249</v>
      </c>
      <c r="F1187" s="18">
        <v>6375</v>
      </c>
      <c r="G1187" s="18" t="str">
        <f t="shared" si="92"/>
        <v>5000 and above</v>
      </c>
      <c r="H1187" s="1">
        <v>0.49</v>
      </c>
      <c r="I1187" s="9">
        <v>0.49</v>
      </c>
      <c r="J1187" s="1" t="e">
        <f>IF(#REF! &gt;= 0.5, "50% or More", "Less than 50%")</f>
        <v>#REF!</v>
      </c>
      <c r="K1187" s="12">
        <v>4</v>
      </c>
      <c r="L1187" s="12">
        <f t="shared" si="93"/>
        <v>-0.24600244453041789</v>
      </c>
      <c r="M1187" s="4">
        <v>4978</v>
      </c>
      <c r="N1187" s="4">
        <f t="shared" si="90"/>
        <v>19912</v>
      </c>
      <c r="O1187" s="4" t="str">
        <f t="shared" si="94"/>
        <v>1,000 or more</v>
      </c>
      <c r="P1187" s="4">
        <f t="shared" si="91"/>
        <v>31734750</v>
      </c>
      <c r="Q1187" t="s">
        <v>10206</v>
      </c>
      <c r="R1187" t="s">
        <v>10207</v>
      </c>
      <c r="S1187" t="s">
        <v>10208</v>
      </c>
      <c r="T1187" t="s">
        <v>10209</v>
      </c>
      <c r="U1187" t="s">
        <v>10210</v>
      </c>
      <c r="V1187" t="s">
        <v>10211</v>
      </c>
      <c r="W1187" t="s">
        <v>10212</v>
      </c>
      <c r="X1187" t="s">
        <v>10213</v>
      </c>
    </row>
    <row r="1188" spans="1:48" x14ac:dyDescent="0.4">
      <c r="A1188" t="s">
        <v>10214</v>
      </c>
      <c r="B1188" t="s">
        <v>10215</v>
      </c>
      <c r="C1188" t="s">
        <v>8886</v>
      </c>
      <c r="D1188" t="s">
        <v>13164</v>
      </c>
      <c r="E1188" s="4">
        <v>199</v>
      </c>
      <c r="F1188" s="18">
        <v>499</v>
      </c>
      <c r="G1188" s="18" t="str">
        <f t="shared" si="92"/>
        <v>less than 500</v>
      </c>
      <c r="H1188" s="1">
        <v>0.6</v>
      </c>
      <c r="I1188" s="9">
        <v>0.6</v>
      </c>
      <c r="J1188" s="1" t="e">
        <f>IF(#REF! &gt;= 0.5, "50% or More", "Less than 50%")</f>
        <v>#REF!</v>
      </c>
      <c r="K1188" s="12">
        <v>4.0999999999999996</v>
      </c>
      <c r="L1188" s="12">
        <f t="shared" si="93"/>
        <v>-0.24598057742154494</v>
      </c>
      <c r="M1188" s="4">
        <v>1996</v>
      </c>
      <c r="N1188" s="4">
        <f t="shared" si="90"/>
        <v>8183.5999999999995</v>
      </c>
      <c r="O1188" s="4" t="str">
        <f t="shared" si="94"/>
        <v>1,000 or more</v>
      </c>
      <c r="P1188" s="4">
        <f t="shared" si="91"/>
        <v>996004</v>
      </c>
      <c r="Q1188" t="s">
        <v>10216</v>
      </c>
      <c r="R1188" t="s">
        <v>10217</v>
      </c>
      <c r="S1188" t="s">
        <v>10218</v>
      </c>
      <c r="T1188" t="s">
        <v>10219</v>
      </c>
      <c r="U1188" t="s">
        <v>10220</v>
      </c>
      <c r="V1188" t="s">
        <v>10221</v>
      </c>
      <c r="W1188" t="s">
        <v>10222</v>
      </c>
      <c r="X1188" t="s">
        <v>10223</v>
      </c>
    </row>
    <row r="1189" spans="1:48" x14ac:dyDescent="0.4">
      <c r="A1189" t="s">
        <v>10224</v>
      </c>
      <c r="B1189" t="s">
        <v>10225</v>
      </c>
      <c r="C1189" t="s">
        <v>9030</v>
      </c>
      <c r="D1189" t="s">
        <v>13156</v>
      </c>
      <c r="E1189" s="4">
        <v>1099</v>
      </c>
      <c r="F1189" s="18">
        <v>1899</v>
      </c>
      <c r="G1189" s="18" t="str">
        <f t="shared" si="92"/>
        <v>less than 5000</v>
      </c>
      <c r="H1189" s="1">
        <v>0.42</v>
      </c>
      <c r="I1189" s="9">
        <v>0.42</v>
      </c>
      <c r="J1189" s="1" t="e">
        <f>IF(#REF! &gt;= 0.5, "50% or More", "Less than 50%")</f>
        <v>#REF!</v>
      </c>
      <c r="K1189" s="12">
        <v>4.3</v>
      </c>
      <c r="L1189" s="12">
        <f t="shared" si="93"/>
        <v>-0.24724274395148493</v>
      </c>
      <c r="M1189" s="4">
        <v>1811</v>
      </c>
      <c r="N1189" s="4">
        <f t="shared" si="90"/>
        <v>7787.2999999999993</v>
      </c>
      <c r="O1189" s="4" t="str">
        <f t="shared" si="94"/>
        <v>1,000 or more</v>
      </c>
      <c r="P1189" s="4">
        <f t="shared" si="91"/>
        <v>3439089</v>
      </c>
      <c r="Q1189" t="s">
        <v>10226</v>
      </c>
      <c r="R1189" t="s">
        <v>10227</v>
      </c>
      <c r="S1189" t="s">
        <v>10228</v>
      </c>
      <c r="T1189" t="s">
        <v>10229</v>
      </c>
      <c r="U1189" t="s">
        <v>10230</v>
      </c>
      <c r="V1189" t="s">
        <v>10231</v>
      </c>
      <c r="W1189" t="s">
        <v>10232</v>
      </c>
      <c r="X1189" t="s">
        <v>10233</v>
      </c>
    </row>
    <row r="1190" spans="1:48" x14ac:dyDescent="0.4">
      <c r="A1190" t="s">
        <v>10234</v>
      </c>
      <c r="B1190" t="s">
        <v>10235</v>
      </c>
      <c r="C1190" t="s">
        <v>8541</v>
      </c>
      <c r="D1190" t="s">
        <v>13156</v>
      </c>
      <c r="E1190" s="4">
        <v>664</v>
      </c>
      <c r="F1190" s="18">
        <v>1490</v>
      </c>
      <c r="G1190" s="18" t="str">
        <f t="shared" si="92"/>
        <v>less than 5000</v>
      </c>
      <c r="H1190" s="1">
        <v>0.55000000000000004</v>
      </c>
      <c r="I1190" s="9">
        <v>0.55000000000000004</v>
      </c>
      <c r="J1190" s="1" t="e">
        <f>IF(#REF! &gt;= 0.5, "50% or More", "Less than 50%")</f>
        <v>#REF!</v>
      </c>
      <c r="K1190" s="12">
        <v>4</v>
      </c>
      <c r="L1190" s="12">
        <f t="shared" si="93"/>
        <v>-0.247610583389299</v>
      </c>
      <c r="M1190" s="4">
        <v>2198</v>
      </c>
      <c r="N1190" s="4">
        <f t="shared" si="90"/>
        <v>8792</v>
      </c>
      <c r="O1190" s="4" t="str">
        <f t="shared" si="94"/>
        <v>1,000 or more</v>
      </c>
      <c r="P1190" s="4">
        <f t="shared" si="91"/>
        <v>3275020</v>
      </c>
      <c r="Q1190" t="s">
        <v>10236</v>
      </c>
      <c r="R1190" t="s">
        <v>10237</v>
      </c>
      <c r="S1190" t="s">
        <v>10238</v>
      </c>
      <c r="T1190" t="s">
        <v>10239</v>
      </c>
      <c r="U1190" t="s">
        <v>10240</v>
      </c>
      <c r="V1190" t="s">
        <v>10241</v>
      </c>
      <c r="W1190" t="s">
        <v>10242</v>
      </c>
      <c r="X1190" t="s">
        <v>10243</v>
      </c>
    </row>
    <row r="1191" spans="1:48" x14ac:dyDescent="0.4">
      <c r="A1191" t="s">
        <v>10244</v>
      </c>
      <c r="B1191" t="s">
        <v>10245</v>
      </c>
      <c r="C1191" t="s">
        <v>9061</v>
      </c>
      <c r="D1191" t="s">
        <v>13156</v>
      </c>
      <c r="E1191" s="4">
        <v>260</v>
      </c>
      <c r="F1191" s="18">
        <v>350</v>
      </c>
      <c r="G1191" s="18" t="str">
        <f t="shared" si="92"/>
        <v>less than 500</v>
      </c>
      <c r="H1191" s="1">
        <v>0.26</v>
      </c>
      <c r="I1191" s="9">
        <v>0.26</v>
      </c>
      <c r="J1191" s="1" t="e">
        <f>IF(#REF! &gt;= 0.5, "50% or More", "Less than 50%")</f>
        <v>#REF!</v>
      </c>
      <c r="K1191" s="12">
        <v>3.9</v>
      </c>
      <c r="L1191" s="12">
        <f t="shared" si="93"/>
        <v>-0.24769694628916347</v>
      </c>
      <c r="M1191" s="4">
        <v>13127</v>
      </c>
      <c r="N1191" s="4">
        <f t="shared" si="90"/>
        <v>51195.299999999996</v>
      </c>
      <c r="O1191" s="4" t="str">
        <f t="shared" si="94"/>
        <v>1,000 or more</v>
      </c>
      <c r="P1191" s="4">
        <f t="shared" si="91"/>
        <v>4594450</v>
      </c>
      <c r="Q1191" t="s">
        <v>10246</v>
      </c>
      <c r="R1191" t="s">
        <v>10247</v>
      </c>
      <c r="S1191" t="s">
        <v>10248</v>
      </c>
      <c r="T1191" t="s">
        <v>10249</v>
      </c>
      <c r="U1191" t="s">
        <v>10250</v>
      </c>
      <c r="V1191" t="s">
        <v>10251</v>
      </c>
      <c r="W1191" t="s">
        <v>10252</v>
      </c>
      <c r="X1191" t="s">
        <v>10253</v>
      </c>
    </row>
    <row r="1192" spans="1:48" x14ac:dyDescent="0.4">
      <c r="A1192" t="s">
        <v>10254</v>
      </c>
      <c r="B1192" t="s">
        <v>10255</v>
      </c>
      <c r="C1192" t="s">
        <v>8773</v>
      </c>
      <c r="D1192" t="s">
        <v>13157</v>
      </c>
      <c r="E1192" s="4">
        <v>6499</v>
      </c>
      <c r="F1192" s="18">
        <v>8500</v>
      </c>
      <c r="G1192" s="18" t="str">
        <f t="shared" si="92"/>
        <v>5000 and above</v>
      </c>
      <c r="H1192" s="1">
        <v>0.24</v>
      </c>
      <c r="I1192" s="9">
        <v>0.24</v>
      </c>
      <c r="J1192" s="1" t="e">
        <f>IF(#REF! &gt;= 0.5, "50% or More", "Less than 50%")</f>
        <v>#REF!</v>
      </c>
      <c r="K1192" s="12">
        <v>4.4000000000000004</v>
      </c>
      <c r="L1192" s="12">
        <f t="shared" si="93"/>
        <v>-0.2490915476982031</v>
      </c>
      <c r="M1192" s="4">
        <v>5865</v>
      </c>
      <c r="N1192" s="4">
        <f t="shared" si="90"/>
        <v>25806.000000000004</v>
      </c>
      <c r="O1192" s="4" t="str">
        <f t="shared" si="94"/>
        <v>1,000 or more</v>
      </c>
      <c r="P1192" s="4">
        <f t="shared" si="91"/>
        <v>49852500</v>
      </c>
      <c r="Q1192" t="s">
        <v>10256</v>
      </c>
      <c r="R1192" t="s">
        <v>10257</v>
      </c>
      <c r="S1192" t="s">
        <v>10258</v>
      </c>
      <c r="T1192" t="s">
        <v>10259</v>
      </c>
      <c r="U1192" t="s">
        <v>10260</v>
      </c>
      <c r="V1192" t="s">
        <v>10261</v>
      </c>
      <c r="W1192" t="s">
        <v>10262</v>
      </c>
      <c r="X1192" t="s">
        <v>10263</v>
      </c>
    </row>
    <row r="1193" spans="1:48" x14ac:dyDescent="0.4">
      <c r="A1193" t="s">
        <v>10264</v>
      </c>
      <c r="B1193" t="s">
        <v>10265</v>
      </c>
      <c r="C1193" t="s">
        <v>10266</v>
      </c>
      <c r="D1193" t="s">
        <v>13175</v>
      </c>
      <c r="E1193" s="4">
        <v>1484</v>
      </c>
      <c r="F1193" s="18">
        <v>2499</v>
      </c>
      <c r="G1193" s="18" t="str">
        <f t="shared" si="92"/>
        <v>less than 5000</v>
      </c>
      <c r="H1193" s="1">
        <v>0.41</v>
      </c>
      <c r="I1193" s="9">
        <v>0.41</v>
      </c>
      <c r="J1193" s="1" t="e">
        <f>IF(#REF! &gt;= 0.5, "50% or More", "Less than 50%")</f>
        <v>#REF!</v>
      </c>
      <c r="K1193" s="12">
        <v>3.7</v>
      </c>
      <c r="L1193" s="12">
        <f t="shared" si="93"/>
        <v>-0.2464454967943461</v>
      </c>
      <c r="M1193" s="4">
        <v>1067</v>
      </c>
      <c r="N1193" s="4">
        <f t="shared" si="90"/>
        <v>3947.9</v>
      </c>
      <c r="O1193" s="4" t="str">
        <f t="shared" si="94"/>
        <v>1,000 or more</v>
      </c>
      <c r="P1193" s="4">
        <f t="shared" si="91"/>
        <v>2666433</v>
      </c>
      <c r="Q1193" t="s">
        <v>10267</v>
      </c>
      <c r="R1193" t="s">
        <v>10268</v>
      </c>
      <c r="S1193" t="s">
        <v>10269</v>
      </c>
      <c r="T1193" t="s">
        <v>10270</v>
      </c>
      <c r="U1193" t="s">
        <v>10271</v>
      </c>
      <c r="V1193" t="s">
        <v>10272</v>
      </c>
      <c r="W1193" t="s">
        <v>10273</v>
      </c>
      <c r="X1193" t="s">
        <v>10274</v>
      </c>
    </row>
    <row r="1194" spans="1:48" x14ac:dyDescent="0.4">
      <c r="A1194" t="s">
        <v>10275</v>
      </c>
      <c r="B1194" t="s">
        <v>10276</v>
      </c>
      <c r="C1194" t="s">
        <v>8897</v>
      </c>
      <c r="D1194" t="s">
        <v>13158</v>
      </c>
      <c r="E1194" s="4">
        <v>999</v>
      </c>
      <c r="F1194" s="18">
        <v>1560</v>
      </c>
      <c r="G1194" s="18" t="str">
        <f t="shared" si="92"/>
        <v>less than 5000</v>
      </c>
      <c r="H1194" s="1">
        <v>0.36</v>
      </c>
      <c r="I1194" s="9">
        <v>0.36</v>
      </c>
      <c r="J1194" s="1" t="e">
        <f>IF(#REF! &gt;= 0.5, "50% or More", "Less than 50%")</f>
        <v>#REF!</v>
      </c>
      <c r="K1194" s="12">
        <v>3.6</v>
      </c>
      <c r="L1194" s="12">
        <f t="shared" si="93"/>
        <v>-0.24682988429255212</v>
      </c>
      <c r="M1194" s="4">
        <v>4881</v>
      </c>
      <c r="N1194" s="4">
        <f t="shared" si="90"/>
        <v>17571.600000000002</v>
      </c>
      <c r="O1194" s="4" t="str">
        <f t="shared" si="94"/>
        <v>1,000 or more</v>
      </c>
      <c r="P1194" s="4">
        <f t="shared" si="91"/>
        <v>7614360</v>
      </c>
      <c r="Q1194" t="s">
        <v>10277</v>
      </c>
      <c r="R1194" t="s">
        <v>10278</v>
      </c>
      <c r="S1194" t="s">
        <v>10279</v>
      </c>
      <c r="T1194" t="s">
        <v>10280</v>
      </c>
      <c r="U1194" t="s">
        <v>10281</v>
      </c>
      <c r="V1194" t="s">
        <v>10282</v>
      </c>
      <c r="W1194" t="s">
        <v>10283</v>
      </c>
      <c r="X1194" t="s">
        <v>10284</v>
      </c>
      <c r="AM1194" t="s">
        <v>13160</v>
      </c>
      <c r="AN1194" t="s">
        <v>13159</v>
      </c>
      <c r="AU1194" t="s">
        <v>13159</v>
      </c>
      <c r="AV1194" t="s">
        <v>13165</v>
      </c>
    </row>
    <row r="1195" spans="1:48" x14ac:dyDescent="0.4">
      <c r="A1195" t="s">
        <v>10285</v>
      </c>
      <c r="B1195" t="s">
        <v>10286</v>
      </c>
      <c r="C1195" t="s">
        <v>8938</v>
      </c>
      <c r="D1195" t="s">
        <v>13156</v>
      </c>
      <c r="E1195" s="4">
        <v>3299</v>
      </c>
      <c r="F1195" s="18">
        <v>6500</v>
      </c>
      <c r="G1195" s="18" t="str">
        <f t="shared" si="92"/>
        <v>5000 and above</v>
      </c>
      <c r="H1195" s="1">
        <v>0.49</v>
      </c>
      <c r="I1195" s="9">
        <v>0.49</v>
      </c>
      <c r="J1195" s="1" t="e">
        <f>IF(#REF! &gt;= 0.5, "50% or More", "Less than 50%")</f>
        <v>#REF!</v>
      </c>
      <c r="K1195" s="12">
        <v>3.7</v>
      </c>
      <c r="L1195" s="12">
        <f t="shared" si="93"/>
        <v>-0.2486816576305374</v>
      </c>
      <c r="M1195" s="4">
        <v>11217</v>
      </c>
      <c r="N1195" s="4">
        <f t="shared" si="90"/>
        <v>41502.9</v>
      </c>
      <c r="O1195" s="4" t="str">
        <f t="shared" si="94"/>
        <v>1,000 or more</v>
      </c>
      <c r="P1195" s="4">
        <f t="shared" si="91"/>
        <v>72910500</v>
      </c>
      <c r="Q1195" t="s">
        <v>10287</v>
      </c>
      <c r="R1195" t="s">
        <v>10288</v>
      </c>
      <c r="S1195" t="s">
        <v>10289</v>
      </c>
      <c r="T1195" t="s">
        <v>10290</v>
      </c>
      <c r="U1195" t="s">
        <v>10291</v>
      </c>
      <c r="V1195" t="s">
        <v>10292</v>
      </c>
      <c r="W1195" t="s">
        <v>10293</v>
      </c>
      <c r="X1195" t="s">
        <v>10294</v>
      </c>
    </row>
    <row r="1196" spans="1:48" x14ac:dyDescent="0.4">
      <c r="A1196" t="s">
        <v>10295</v>
      </c>
      <c r="B1196" t="s">
        <v>10296</v>
      </c>
      <c r="C1196" t="s">
        <v>8688</v>
      </c>
      <c r="D1196" t="s">
        <v>13156</v>
      </c>
      <c r="E1196" s="4">
        <v>259</v>
      </c>
      <c r="F1196" s="18">
        <v>999</v>
      </c>
      <c r="G1196" s="18" t="str">
        <f t="shared" si="92"/>
        <v>less than 1000</v>
      </c>
      <c r="H1196" s="1">
        <v>0.74</v>
      </c>
      <c r="I1196" s="9">
        <v>0.74</v>
      </c>
      <c r="J1196" s="1" t="e">
        <f>IF(#REF! &gt;= 0.5, "50% or More", "Less than 50%")</f>
        <v>#REF!</v>
      </c>
      <c r="K1196" s="12">
        <v>4</v>
      </c>
      <c r="L1196" s="12">
        <f t="shared" si="93"/>
        <v>-0.24773195385492905</v>
      </c>
      <c r="M1196" s="4">
        <v>43</v>
      </c>
      <c r="N1196" s="4">
        <f t="shared" si="90"/>
        <v>172</v>
      </c>
      <c r="O1196" s="4" t="str">
        <f t="shared" si="94"/>
        <v>less than 1,000</v>
      </c>
      <c r="P1196" s="4">
        <f t="shared" si="91"/>
        <v>42957</v>
      </c>
      <c r="Q1196" t="s">
        <v>10297</v>
      </c>
      <c r="R1196" t="s">
        <v>10298</v>
      </c>
      <c r="S1196" t="s">
        <v>10299</v>
      </c>
      <c r="T1196" t="s">
        <v>10300</v>
      </c>
      <c r="U1196" t="s">
        <v>10301</v>
      </c>
      <c r="V1196" t="s">
        <v>10302</v>
      </c>
      <c r="W1196" t="s">
        <v>10303</v>
      </c>
      <c r="X1196" t="s">
        <v>10304</v>
      </c>
    </row>
    <row r="1197" spans="1:48" x14ac:dyDescent="0.4">
      <c r="A1197" t="s">
        <v>10305</v>
      </c>
      <c r="B1197" t="s">
        <v>10306</v>
      </c>
      <c r="C1197" t="s">
        <v>8710</v>
      </c>
      <c r="D1197" t="s">
        <v>13156</v>
      </c>
      <c r="E1197" s="4">
        <v>3249</v>
      </c>
      <c r="F1197" s="18">
        <v>7795</v>
      </c>
      <c r="G1197" s="18" t="str">
        <f t="shared" si="92"/>
        <v>5000 and above</v>
      </c>
      <c r="H1197" s="1">
        <v>0.57999999999999996</v>
      </c>
      <c r="I1197" s="9">
        <v>0.57999999999999996</v>
      </c>
      <c r="J1197" s="1" t="e">
        <f>IF(#REF! &gt;= 0.5, "50% or More", "Less than 50%")</f>
        <v>#REF!</v>
      </c>
      <c r="K1197" s="12">
        <v>4.2</v>
      </c>
      <c r="L1197" s="12">
        <f t="shared" si="93"/>
        <v>-0.24876184018210204</v>
      </c>
      <c r="M1197" s="4">
        <v>4664</v>
      </c>
      <c r="N1197" s="4">
        <f t="shared" si="90"/>
        <v>19588.8</v>
      </c>
      <c r="O1197" s="4" t="str">
        <f t="shared" si="94"/>
        <v>1,000 or more</v>
      </c>
      <c r="P1197" s="4">
        <f t="shared" si="91"/>
        <v>36355880</v>
      </c>
      <c r="Q1197" t="s">
        <v>10307</v>
      </c>
      <c r="R1197" t="s">
        <v>10308</v>
      </c>
      <c r="S1197" t="s">
        <v>10309</v>
      </c>
      <c r="T1197" t="s">
        <v>10310</v>
      </c>
      <c r="U1197" t="s">
        <v>10311</v>
      </c>
      <c r="V1197" t="s">
        <v>10312</v>
      </c>
      <c r="W1197" t="s">
        <v>10313</v>
      </c>
      <c r="X1197" t="s">
        <v>10314</v>
      </c>
    </row>
    <row r="1198" spans="1:48" x14ac:dyDescent="0.4">
      <c r="A1198" t="s">
        <v>10315</v>
      </c>
      <c r="B1198" t="s">
        <v>10316</v>
      </c>
      <c r="C1198" t="s">
        <v>8897</v>
      </c>
      <c r="D1198" t="s">
        <v>13158</v>
      </c>
      <c r="E1198" s="4">
        <v>4280</v>
      </c>
      <c r="F1198" s="18">
        <v>5995</v>
      </c>
      <c r="G1198" s="18" t="str">
        <f t="shared" si="92"/>
        <v>5000 and above</v>
      </c>
      <c r="H1198" s="1">
        <v>0.28999999999999998</v>
      </c>
      <c r="I1198" s="9">
        <v>0.28999999999999998</v>
      </c>
      <c r="J1198" s="1" t="e">
        <f>IF(#REF! &gt;= 0.5, "50% or More", "Less than 50%")</f>
        <v>#REF!</v>
      </c>
      <c r="K1198" s="12">
        <v>3.8</v>
      </c>
      <c r="L1198" s="12">
        <f t="shared" si="93"/>
        <v>-0.2508839167473792</v>
      </c>
      <c r="M1198" s="4">
        <v>2112</v>
      </c>
      <c r="N1198" s="4">
        <f t="shared" si="90"/>
        <v>8025.5999999999995</v>
      </c>
      <c r="O1198" s="4" t="str">
        <f t="shared" si="94"/>
        <v>1,000 or more</v>
      </c>
      <c r="P1198" s="4">
        <f t="shared" si="91"/>
        <v>12661440</v>
      </c>
      <c r="Q1198" t="s">
        <v>10317</v>
      </c>
      <c r="R1198" t="s">
        <v>10318</v>
      </c>
      <c r="S1198" t="s">
        <v>10319</v>
      </c>
      <c r="T1198" t="s">
        <v>10320</v>
      </c>
      <c r="U1198" t="s">
        <v>10321</v>
      </c>
      <c r="V1198" t="s">
        <v>10322</v>
      </c>
      <c r="W1198" t="s">
        <v>10323</v>
      </c>
      <c r="X1198" t="s">
        <v>10324</v>
      </c>
      <c r="AM1198" t="s">
        <v>13160</v>
      </c>
      <c r="AN1198" t="s">
        <v>13159</v>
      </c>
      <c r="AU1198" t="s">
        <v>13159</v>
      </c>
      <c r="AV1198" t="s">
        <v>13165</v>
      </c>
    </row>
    <row r="1199" spans="1:48" x14ac:dyDescent="0.4">
      <c r="A1199" t="s">
        <v>10325</v>
      </c>
      <c r="B1199" t="s">
        <v>10326</v>
      </c>
      <c r="C1199" t="s">
        <v>10327</v>
      </c>
      <c r="D1199" t="s">
        <v>13164</v>
      </c>
      <c r="E1199" s="4">
        <v>189</v>
      </c>
      <c r="F1199" s="18">
        <v>299</v>
      </c>
      <c r="G1199" s="18" t="str">
        <f t="shared" si="92"/>
        <v>less than 500</v>
      </c>
      <c r="H1199" s="1">
        <v>0.37</v>
      </c>
      <c r="I1199" s="9">
        <v>0.37</v>
      </c>
      <c r="J1199" s="1" t="e">
        <f>IF(#REF! &gt;= 0.5, "50% or More", "Less than 50%")</f>
        <v>#REF!</v>
      </c>
      <c r="K1199" s="12">
        <v>4.2</v>
      </c>
      <c r="L1199" s="12">
        <f t="shared" si="93"/>
        <v>-0.25278427132917786</v>
      </c>
      <c r="M1199" s="4">
        <v>2737</v>
      </c>
      <c r="N1199" s="4">
        <f t="shared" si="90"/>
        <v>11495.4</v>
      </c>
      <c r="O1199" s="4" t="str">
        <f t="shared" si="94"/>
        <v>1,000 or more</v>
      </c>
      <c r="P1199" s="4">
        <f t="shared" si="91"/>
        <v>818363</v>
      </c>
      <c r="Q1199" t="s">
        <v>10328</v>
      </c>
      <c r="R1199" t="s">
        <v>10329</v>
      </c>
      <c r="S1199" t="s">
        <v>10330</v>
      </c>
      <c r="T1199" t="s">
        <v>10331</v>
      </c>
      <c r="U1199" t="s">
        <v>10332</v>
      </c>
      <c r="V1199" t="s">
        <v>10333</v>
      </c>
      <c r="W1199" t="s">
        <v>10334</v>
      </c>
      <c r="X1199" t="s">
        <v>10335</v>
      </c>
    </row>
    <row r="1200" spans="1:48" x14ac:dyDescent="0.4">
      <c r="A1200" t="s">
        <v>10336</v>
      </c>
      <c r="B1200" t="s">
        <v>10337</v>
      </c>
      <c r="C1200" t="s">
        <v>9295</v>
      </c>
      <c r="D1200" t="s">
        <v>13157</v>
      </c>
      <c r="E1200" s="4">
        <v>1449</v>
      </c>
      <c r="F1200" s="18">
        <v>2349</v>
      </c>
      <c r="G1200" s="18" t="str">
        <f t="shared" si="92"/>
        <v>less than 5000</v>
      </c>
      <c r="H1200" s="1">
        <v>0.38</v>
      </c>
      <c r="I1200" s="9">
        <v>0.38</v>
      </c>
      <c r="J1200" s="1" t="e">
        <f>IF(#REF! &gt;= 0.5, "50% or More", "Less than 50%")</f>
        <v>#REF!</v>
      </c>
      <c r="K1200" s="12">
        <v>3.9</v>
      </c>
      <c r="L1200" s="12">
        <f t="shared" si="93"/>
        <v>-0.25251651704798089</v>
      </c>
      <c r="M1200" s="4">
        <v>9019</v>
      </c>
      <c r="N1200" s="4">
        <f t="shared" si="90"/>
        <v>35174.1</v>
      </c>
      <c r="O1200" s="4" t="str">
        <f t="shared" si="94"/>
        <v>1,000 or more</v>
      </c>
      <c r="P1200" s="4">
        <f t="shared" si="91"/>
        <v>21185631</v>
      </c>
      <c r="Q1200" t="s">
        <v>10338</v>
      </c>
      <c r="R1200" t="s">
        <v>10339</v>
      </c>
      <c r="S1200" t="s">
        <v>10340</v>
      </c>
      <c r="T1200" t="s">
        <v>10341</v>
      </c>
      <c r="U1200" t="s">
        <v>10342</v>
      </c>
      <c r="V1200" t="s">
        <v>10343</v>
      </c>
      <c r="W1200" t="s">
        <v>10344</v>
      </c>
      <c r="X1200" t="s">
        <v>10345</v>
      </c>
    </row>
    <row r="1201" spans="1:48" x14ac:dyDescent="0.4">
      <c r="A1201" t="s">
        <v>10346</v>
      </c>
      <c r="B1201" t="s">
        <v>10347</v>
      </c>
      <c r="C1201" t="s">
        <v>8886</v>
      </c>
      <c r="D1201" t="s">
        <v>13164</v>
      </c>
      <c r="E1201" s="4">
        <v>199</v>
      </c>
      <c r="F1201" s="18">
        <v>499</v>
      </c>
      <c r="G1201" s="18" t="str">
        <f t="shared" si="92"/>
        <v>less than 500</v>
      </c>
      <c r="H1201" s="1">
        <v>0.6</v>
      </c>
      <c r="I1201" s="9">
        <v>0.6</v>
      </c>
      <c r="J1201" s="1" t="e">
        <f>IF(#REF! &gt;= 0.5, "50% or More", "Less than 50%")</f>
        <v>#REF!</v>
      </c>
      <c r="K1201" s="12">
        <v>4</v>
      </c>
      <c r="L1201" s="12">
        <f t="shared" si="93"/>
        <v>-0.25280489121998523</v>
      </c>
      <c r="M1201" s="4">
        <v>10234</v>
      </c>
      <c r="N1201" s="4">
        <f t="shared" si="90"/>
        <v>40936</v>
      </c>
      <c r="O1201" s="4" t="str">
        <f t="shared" si="94"/>
        <v>1,000 or more</v>
      </c>
      <c r="P1201" s="4">
        <f t="shared" si="91"/>
        <v>5106766</v>
      </c>
      <c r="Q1201" t="s">
        <v>10348</v>
      </c>
      <c r="R1201" t="s">
        <v>10349</v>
      </c>
      <c r="S1201" t="s">
        <v>10350</v>
      </c>
      <c r="T1201" t="s">
        <v>10351</v>
      </c>
      <c r="U1201" t="s">
        <v>10352</v>
      </c>
      <c r="V1201" t="s">
        <v>10353</v>
      </c>
      <c r="W1201" t="s">
        <v>10354</v>
      </c>
      <c r="X1201" t="s">
        <v>10355</v>
      </c>
    </row>
    <row r="1202" spans="1:48" x14ac:dyDescent="0.4">
      <c r="A1202" t="s">
        <v>10356</v>
      </c>
      <c r="B1202" t="s">
        <v>10357</v>
      </c>
      <c r="C1202" t="s">
        <v>10358</v>
      </c>
      <c r="D1202" t="s">
        <v>13156</v>
      </c>
      <c r="E1202" s="4">
        <v>474</v>
      </c>
      <c r="F1202" s="18">
        <v>1299</v>
      </c>
      <c r="G1202" s="18" t="str">
        <f t="shared" si="92"/>
        <v>less than 5000</v>
      </c>
      <c r="H1202" s="1">
        <v>0.64</v>
      </c>
      <c r="I1202" s="9">
        <v>0.64</v>
      </c>
      <c r="J1202" s="1" t="e">
        <f>IF(#REF! &gt;= 0.5, "50% or More", "Less than 50%")</f>
        <v>#REF!</v>
      </c>
      <c r="K1202" s="12">
        <v>4.0999999999999996</v>
      </c>
      <c r="L1202" s="12">
        <f t="shared" si="93"/>
        <v>-0.25304056075388459</v>
      </c>
      <c r="M1202" s="4">
        <v>550</v>
      </c>
      <c r="N1202" s="4">
        <f t="shared" si="90"/>
        <v>2255</v>
      </c>
      <c r="O1202" s="4" t="str">
        <f t="shared" si="94"/>
        <v>less than 1,000</v>
      </c>
      <c r="P1202" s="4">
        <f t="shared" si="91"/>
        <v>714450</v>
      </c>
      <c r="Q1202" t="s">
        <v>10359</v>
      </c>
      <c r="R1202" t="s">
        <v>10360</v>
      </c>
      <c r="S1202" t="s">
        <v>10361</v>
      </c>
      <c r="T1202" t="s">
        <v>10362</v>
      </c>
      <c r="U1202" t="s">
        <v>10363</v>
      </c>
      <c r="V1202" t="s">
        <v>10364</v>
      </c>
      <c r="W1202" t="s">
        <v>10365</v>
      </c>
      <c r="X1202" t="s">
        <v>10366</v>
      </c>
    </row>
    <row r="1203" spans="1:48" x14ac:dyDescent="0.4">
      <c r="A1203" t="s">
        <v>10367</v>
      </c>
      <c r="B1203" t="s">
        <v>10368</v>
      </c>
      <c r="C1203" t="s">
        <v>8688</v>
      </c>
      <c r="D1203" t="s">
        <v>13156</v>
      </c>
      <c r="E1203" s="4">
        <v>279</v>
      </c>
      <c r="F1203" s="18">
        <v>499</v>
      </c>
      <c r="G1203" s="18" t="str">
        <f t="shared" si="92"/>
        <v>less than 500</v>
      </c>
      <c r="H1203" s="1">
        <v>0.44</v>
      </c>
      <c r="I1203" s="9">
        <v>0.44</v>
      </c>
      <c r="J1203" s="1" t="e">
        <f>IF(#REF! &gt;= 0.5, "50% or More", "Less than 50%")</f>
        <v>#REF!</v>
      </c>
      <c r="K1203" s="12">
        <v>4.8</v>
      </c>
      <c r="L1203" s="12">
        <f t="shared" si="93"/>
        <v>-0.25476258227834536</v>
      </c>
      <c r="M1203" s="4">
        <v>28</v>
      </c>
      <c r="N1203" s="4">
        <f t="shared" si="90"/>
        <v>134.4</v>
      </c>
      <c r="O1203" s="4" t="str">
        <f t="shared" si="94"/>
        <v>less than 1,000</v>
      </c>
      <c r="P1203" s="4">
        <f t="shared" si="91"/>
        <v>13972</v>
      </c>
      <c r="Q1203" t="s">
        <v>10369</v>
      </c>
      <c r="R1203" t="s">
        <v>10370</v>
      </c>
      <c r="S1203" t="s">
        <v>10371</v>
      </c>
      <c r="T1203" t="s">
        <v>10372</v>
      </c>
      <c r="U1203" t="s">
        <v>10373</v>
      </c>
      <c r="V1203" t="s">
        <v>10374</v>
      </c>
      <c r="W1203" t="s">
        <v>10375</v>
      </c>
      <c r="X1203" t="s">
        <v>10376</v>
      </c>
    </row>
    <row r="1204" spans="1:48" x14ac:dyDescent="0.4">
      <c r="A1204" t="s">
        <v>10377</v>
      </c>
      <c r="B1204" t="s">
        <v>10378</v>
      </c>
      <c r="C1204" t="s">
        <v>9295</v>
      </c>
      <c r="D1204" t="s">
        <v>13157</v>
      </c>
      <c r="E1204" s="4">
        <v>1999</v>
      </c>
      <c r="F1204" s="18">
        <v>4775</v>
      </c>
      <c r="G1204" s="18" t="str">
        <f t="shared" si="92"/>
        <v>less than 5000</v>
      </c>
      <c r="H1204" s="1">
        <v>0.57999999999999996</v>
      </c>
      <c r="I1204" s="9">
        <v>0.57999999999999996</v>
      </c>
      <c r="J1204" s="1" t="e">
        <f>IF(#REF! &gt;= 0.5, "50% or More", "Less than 50%")</f>
        <v>#REF!</v>
      </c>
      <c r="K1204" s="12">
        <v>4.2</v>
      </c>
      <c r="L1204" s="12">
        <f t="shared" si="93"/>
        <v>-0.25815308037523432</v>
      </c>
      <c r="M1204" s="4">
        <v>1353</v>
      </c>
      <c r="N1204" s="4">
        <f t="shared" si="90"/>
        <v>5682.6</v>
      </c>
      <c r="O1204" s="4" t="str">
        <f t="shared" si="94"/>
        <v>1,000 or more</v>
      </c>
      <c r="P1204" s="4">
        <f t="shared" si="91"/>
        <v>6460575</v>
      </c>
      <c r="Q1204" t="s">
        <v>10379</v>
      </c>
      <c r="R1204" t="s">
        <v>10380</v>
      </c>
      <c r="S1204" t="s">
        <v>10381</v>
      </c>
      <c r="T1204" t="s">
        <v>10382</v>
      </c>
      <c r="U1204" t="s">
        <v>10383</v>
      </c>
      <c r="V1204" t="s">
        <v>10384</v>
      </c>
      <c r="W1204" t="s">
        <v>10385</v>
      </c>
      <c r="X1204" t="s">
        <v>10386</v>
      </c>
    </row>
    <row r="1205" spans="1:48" x14ac:dyDescent="0.4">
      <c r="A1205" t="s">
        <v>10387</v>
      </c>
      <c r="B1205" t="s">
        <v>10388</v>
      </c>
      <c r="C1205" t="s">
        <v>8574</v>
      </c>
      <c r="D1205" t="s">
        <v>13158</v>
      </c>
      <c r="E1205" s="4">
        <v>799</v>
      </c>
      <c r="F1205" s="18">
        <v>1230</v>
      </c>
      <c r="G1205" s="18" t="str">
        <f t="shared" si="92"/>
        <v>less than 5000</v>
      </c>
      <c r="H1205" s="1">
        <v>0.35</v>
      </c>
      <c r="I1205" s="9">
        <v>0.35</v>
      </c>
      <c r="J1205" s="1" t="e">
        <f>IF(#REF! &gt;= 0.5, "50% or More", "Less than 50%")</f>
        <v>#REF!</v>
      </c>
      <c r="K1205" s="12">
        <v>4.0999999999999996</v>
      </c>
      <c r="L1205" s="12">
        <f t="shared" si="93"/>
        <v>-0.26038925590460926</v>
      </c>
      <c r="M1205" s="4">
        <v>2138</v>
      </c>
      <c r="N1205" s="4">
        <f t="shared" si="90"/>
        <v>8765.7999999999993</v>
      </c>
      <c r="O1205" s="4" t="str">
        <f t="shared" si="94"/>
        <v>1,000 or more</v>
      </c>
      <c r="P1205" s="4">
        <f t="shared" si="91"/>
        <v>2629740</v>
      </c>
      <c r="Q1205" t="s">
        <v>10389</v>
      </c>
      <c r="R1205" t="s">
        <v>10390</v>
      </c>
      <c r="S1205" t="s">
        <v>10391</v>
      </c>
      <c r="T1205" t="s">
        <v>10392</v>
      </c>
      <c r="U1205" t="s">
        <v>10393</v>
      </c>
      <c r="V1205" t="s">
        <v>10394</v>
      </c>
      <c r="W1205" t="s">
        <v>10395</v>
      </c>
      <c r="X1205" t="s">
        <v>10396</v>
      </c>
      <c r="AM1205" t="s">
        <v>13160</v>
      </c>
      <c r="AN1205" t="s">
        <v>13161</v>
      </c>
      <c r="AU1205" t="s">
        <v>13161</v>
      </c>
    </row>
    <row r="1206" spans="1:48" x14ac:dyDescent="0.4">
      <c r="A1206" t="s">
        <v>10397</v>
      </c>
      <c r="B1206" t="s">
        <v>10398</v>
      </c>
      <c r="C1206" t="s">
        <v>9192</v>
      </c>
      <c r="D1206" t="s">
        <v>13156</v>
      </c>
      <c r="E1206" s="4">
        <v>949</v>
      </c>
      <c r="F1206" s="18">
        <v>1999</v>
      </c>
      <c r="G1206" s="18" t="str">
        <f t="shared" si="92"/>
        <v>less than 5000</v>
      </c>
      <c r="H1206" s="1">
        <v>0.53</v>
      </c>
      <c r="I1206" s="9">
        <v>0.53</v>
      </c>
      <c r="J1206" s="1" t="e">
        <f>IF(#REF! &gt;= 0.5, "50% or More", "Less than 50%")</f>
        <v>#REF!</v>
      </c>
      <c r="K1206" s="12">
        <v>4</v>
      </c>
      <c r="L1206" s="12">
        <f t="shared" si="93"/>
        <v>-0.26020893933738998</v>
      </c>
      <c r="M1206" s="4">
        <v>1679</v>
      </c>
      <c r="N1206" s="4">
        <f t="shared" si="90"/>
        <v>6716</v>
      </c>
      <c r="O1206" s="4" t="str">
        <f t="shared" si="94"/>
        <v>1,000 or more</v>
      </c>
      <c r="P1206" s="4">
        <f t="shared" si="91"/>
        <v>3356321</v>
      </c>
      <c r="Q1206" t="s">
        <v>10399</v>
      </c>
      <c r="R1206" t="s">
        <v>10400</v>
      </c>
      <c r="S1206" t="s">
        <v>10401</v>
      </c>
      <c r="T1206" t="s">
        <v>10402</v>
      </c>
      <c r="U1206" t="s">
        <v>10403</v>
      </c>
      <c r="V1206" t="s">
        <v>10404</v>
      </c>
      <c r="W1206" t="s">
        <v>10405</v>
      </c>
      <c r="X1206" t="s">
        <v>10406</v>
      </c>
    </row>
    <row r="1207" spans="1:48" x14ac:dyDescent="0.4">
      <c r="A1207" t="s">
        <v>10407</v>
      </c>
      <c r="B1207" t="s">
        <v>10408</v>
      </c>
      <c r="C1207" t="s">
        <v>10409</v>
      </c>
      <c r="D1207" t="s">
        <v>13156</v>
      </c>
      <c r="E1207" s="4">
        <v>3657.66</v>
      </c>
      <c r="F1207" s="18">
        <v>5156</v>
      </c>
      <c r="G1207" s="18" t="str">
        <f t="shared" si="92"/>
        <v>5000 and above</v>
      </c>
      <c r="H1207" s="1">
        <v>0.28999999999999998</v>
      </c>
      <c r="I1207" s="9">
        <v>0.28999999999999998</v>
      </c>
      <c r="J1207" s="1" t="e">
        <f>IF(#REF! &gt;= 0.5, "50% or More", "Less than 50%")</f>
        <v>#REF!</v>
      </c>
      <c r="K1207" s="12">
        <v>3.9</v>
      </c>
      <c r="L1207" s="12">
        <f t="shared" si="93"/>
        <v>-0.26027414641421082</v>
      </c>
      <c r="M1207" s="4">
        <v>12837</v>
      </c>
      <c r="N1207" s="4">
        <f t="shared" si="90"/>
        <v>50064.299999999996</v>
      </c>
      <c r="O1207" s="4" t="str">
        <f t="shared" si="94"/>
        <v>1,000 or more</v>
      </c>
      <c r="P1207" s="4">
        <f t="shared" si="91"/>
        <v>66187572</v>
      </c>
      <c r="Q1207" t="s">
        <v>10410</v>
      </c>
      <c r="R1207" t="s">
        <v>10411</v>
      </c>
      <c r="S1207" t="s">
        <v>10412</v>
      </c>
      <c r="T1207" t="s">
        <v>10413</v>
      </c>
      <c r="U1207" t="s">
        <v>10414</v>
      </c>
      <c r="V1207" t="s">
        <v>10415</v>
      </c>
      <c r="W1207" t="s">
        <v>10416</v>
      </c>
      <c r="X1207" t="s">
        <v>10417</v>
      </c>
    </row>
    <row r="1208" spans="1:48" x14ac:dyDescent="0.4">
      <c r="A1208" t="s">
        <v>10418</v>
      </c>
      <c r="B1208" t="s">
        <v>10419</v>
      </c>
      <c r="C1208" t="s">
        <v>10420</v>
      </c>
      <c r="D1208" t="s">
        <v>13156</v>
      </c>
      <c r="E1208" s="4">
        <v>1699</v>
      </c>
      <c r="F1208" s="18">
        <v>1999</v>
      </c>
      <c r="G1208" s="18" t="str">
        <f t="shared" si="92"/>
        <v>less than 5000</v>
      </c>
      <c r="H1208" s="1">
        <v>0.15</v>
      </c>
      <c r="I1208" s="9">
        <v>0.15</v>
      </c>
      <c r="J1208" s="1" t="e">
        <f>IF(#REF! &gt;= 0.5, "50% or More", "Less than 50%")</f>
        <v>#REF!</v>
      </c>
      <c r="K1208" s="12">
        <v>4.0999999999999996</v>
      </c>
      <c r="L1208" s="12">
        <f t="shared" si="93"/>
        <v>-0.26137223426792539</v>
      </c>
      <c r="M1208" s="4">
        <v>8873</v>
      </c>
      <c r="N1208" s="4">
        <f t="shared" si="90"/>
        <v>36379.299999999996</v>
      </c>
      <c r="O1208" s="4" t="str">
        <f t="shared" si="94"/>
        <v>1,000 or more</v>
      </c>
      <c r="P1208" s="4">
        <f t="shared" si="91"/>
        <v>17737127</v>
      </c>
      <c r="Q1208" t="s">
        <v>10421</v>
      </c>
      <c r="R1208" t="s">
        <v>10422</v>
      </c>
      <c r="S1208" t="s">
        <v>10423</v>
      </c>
      <c r="T1208" t="s">
        <v>10424</v>
      </c>
      <c r="U1208" t="s">
        <v>10425</v>
      </c>
      <c r="V1208" t="s">
        <v>10426</v>
      </c>
      <c r="W1208" t="s">
        <v>10427</v>
      </c>
      <c r="X1208" t="s">
        <v>10428</v>
      </c>
    </row>
    <row r="1209" spans="1:48" x14ac:dyDescent="0.4">
      <c r="A1209" t="s">
        <v>10429</v>
      </c>
      <c r="B1209" t="s">
        <v>10430</v>
      </c>
      <c r="C1209" t="s">
        <v>8897</v>
      </c>
      <c r="D1209" t="s">
        <v>13158</v>
      </c>
      <c r="E1209" s="4">
        <v>1849</v>
      </c>
      <c r="F1209" s="18">
        <v>2095</v>
      </c>
      <c r="G1209" s="18" t="str">
        <f t="shared" si="92"/>
        <v>less than 5000</v>
      </c>
      <c r="H1209" s="1">
        <v>0.12</v>
      </c>
      <c r="I1209" s="9">
        <v>0.12</v>
      </c>
      <c r="J1209" s="1" t="e">
        <f>IF(#REF! &gt;= 0.5, "50% or More", "Less than 50%")</f>
        <v>#REF!</v>
      </c>
      <c r="K1209" s="12">
        <v>4.3</v>
      </c>
      <c r="L1209" s="12">
        <f t="shared" si="93"/>
        <v>-0.26131131844202271</v>
      </c>
      <c r="M1209" s="4">
        <v>7681</v>
      </c>
      <c r="N1209" s="4">
        <f t="shared" si="90"/>
        <v>33028.299999999996</v>
      </c>
      <c r="O1209" s="4" t="str">
        <f t="shared" si="94"/>
        <v>1,000 or more</v>
      </c>
      <c r="P1209" s="4">
        <f t="shared" si="91"/>
        <v>16091695</v>
      </c>
      <c r="Q1209" t="s">
        <v>10431</v>
      </c>
      <c r="R1209" t="s">
        <v>10432</v>
      </c>
      <c r="S1209" t="s">
        <v>10433</v>
      </c>
      <c r="T1209" t="s">
        <v>10434</v>
      </c>
      <c r="U1209" t="s">
        <v>10435</v>
      </c>
      <c r="V1209" t="s">
        <v>10436</v>
      </c>
      <c r="W1209" t="s">
        <v>10437</v>
      </c>
      <c r="X1209" t="s">
        <v>10438</v>
      </c>
      <c r="AM1209" t="s">
        <v>13160</v>
      </c>
      <c r="AN1209" t="s">
        <v>13159</v>
      </c>
      <c r="AU1209" t="s">
        <v>13159</v>
      </c>
      <c r="AV1209" t="s">
        <v>13165</v>
      </c>
    </row>
    <row r="1210" spans="1:48" x14ac:dyDescent="0.4">
      <c r="A1210" t="s">
        <v>10439</v>
      </c>
      <c r="B1210" t="s">
        <v>10440</v>
      </c>
      <c r="C1210" t="s">
        <v>8563</v>
      </c>
      <c r="D1210" t="s">
        <v>13157</v>
      </c>
      <c r="E1210" s="4">
        <v>12499</v>
      </c>
      <c r="F1210" s="18">
        <v>19825</v>
      </c>
      <c r="G1210" s="18" t="str">
        <f t="shared" si="92"/>
        <v>5000 and above</v>
      </c>
      <c r="H1210" s="1">
        <v>0.37</v>
      </c>
      <c r="I1210" s="9">
        <v>0.37</v>
      </c>
      <c r="J1210" s="1" t="e">
        <f>IF(#REF! &gt;= 0.5, "50% or More", "Less than 50%")</f>
        <v>#REF!</v>
      </c>
      <c r="K1210" s="12">
        <v>4.0999999999999996</v>
      </c>
      <c r="L1210" s="12">
        <f t="shared" si="93"/>
        <v>-0.25831686671704179</v>
      </c>
      <c r="M1210" s="4">
        <v>322</v>
      </c>
      <c r="N1210" s="4">
        <f t="shared" si="90"/>
        <v>1320.1999999999998</v>
      </c>
      <c r="O1210" s="4" t="str">
        <f t="shared" si="94"/>
        <v>less than 1,000</v>
      </c>
      <c r="P1210" s="4">
        <f t="shared" si="91"/>
        <v>6383650</v>
      </c>
      <c r="Q1210" t="s">
        <v>10441</v>
      </c>
      <c r="R1210" t="s">
        <v>10442</v>
      </c>
      <c r="S1210" t="s">
        <v>10443</v>
      </c>
      <c r="T1210" t="s">
        <v>10444</v>
      </c>
      <c r="U1210" t="s">
        <v>10445</v>
      </c>
      <c r="V1210" t="s">
        <v>10446</v>
      </c>
      <c r="W1210" t="s">
        <v>10447</v>
      </c>
      <c r="X1210" t="s">
        <v>10448</v>
      </c>
    </row>
    <row r="1211" spans="1:48" x14ac:dyDescent="0.4">
      <c r="A1211" t="s">
        <v>10449</v>
      </c>
      <c r="B1211" t="s">
        <v>10450</v>
      </c>
      <c r="C1211" t="s">
        <v>8699</v>
      </c>
      <c r="D1211" t="s">
        <v>13158</v>
      </c>
      <c r="E1211" s="4">
        <v>1099</v>
      </c>
      <c r="F1211" s="18">
        <v>1920</v>
      </c>
      <c r="G1211" s="18" t="str">
        <f t="shared" si="92"/>
        <v>less than 5000</v>
      </c>
      <c r="H1211" s="1">
        <v>0.43</v>
      </c>
      <c r="I1211" s="9">
        <v>0.43</v>
      </c>
      <c r="J1211" s="1" t="e">
        <f>IF(#REF! &gt;= 0.5, "50% or More", "Less than 50%")</f>
        <v>#REF!</v>
      </c>
      <c r="K1211" s="12">
        <v>4.2</v>
      </c>
      <c r="L1211" s="12">
        <f t="shared" si="93"/>
        <v>-0.2581816847818813</v>
      </c>
      <c r="M1211" s="4">
        <v>9772</v>
      </c>
      <c r="N1211" s="4">
        <f t="shared" si="90"/>
        <v>41042.400000000001</v>
      </c>
      <c r="O1211" s="4" t="str">
        <f t="shared" si="94"/>
        <v>1,000 or more</v>
      </c>
      <c r="P1211" s="4">
        <f t="shared" si="91"/>
        <v>18762240</v>
      </c>
      <c r="Q1211" t="s">
        <v>10451</v>
      </c>
      <c r="R1211" t="s">
        <v>10452</v>
      </c>
      <c r="S1211" t="s">
        <v>10453</v>
      </c>
      <c r="T1211" t="s">
        <v>10454</v>
      </c>
      <c r="U1211" t="s">
        <v>10455</v>
      </c>
      <c r="V1211" t="s">
        <v>10456</v>
      </c>
      <c r="W1211" t="s">
        <v>10457</v>
      </c>
      <c r="X1211" t="s">
        <v>10458</v>
      </c>
      <c r="AM1211" t="s">
        <v>13160</v>
      </c>
      <c r="AN1211" t="s">
        <v>13159</v>
      </c>
      <c r="AU1211" t="s">
        <v>13159</v>
      </c>
      <c r="AV1211" t="s">
        <v>13163</v>
      </c>
    </row>
    <row r="1212" spans="1:48" x14ac:dyDescent="0.4">
      <c r="A1212" t="s">
        <v>10459</v>
      </c>
      <c r="B1212" t="s">
        <v>10460</v>
      </c>
      <c r="C1212" t="s">
        <v>10094</v>
      </c>
      <c r="D1212" t="s">
        <v>13172</v>
      </c>
      <c r="E1212" s="4">
        <v>8199</v>
      </c>
      <c r="F1212" s="18">
        <v>16000</v>
      </c>
      <c r="G1212" s="18" t="str">
        <f t="shared" si="92"/>
        <v>5000 and above</v>
      </c>
      <c r="H1212" s="1">
        <v>0.49</v>
      </c>
      <c r="I1212" s="9">
        <v>0.49</v>
      </c>
      <c r="J1212" s="1" t="e">
        <f>IF(#REF! &gt;= 0.5, "50% or More", "Less than 50%")</f>
        <v>#REF!</v>
      </c>
      <c r="K1212" s="12">
        <v>3.9</v>
      </c>
      <c r="L1212" s="12">
        <f t="shared" si="93"/>
        <v>-0.25848683357438057</v>
      </c>
      <c r="M1212" s="4">
        <v>18497</v>
      </c>
      <c r="N1212" s="4">
        <f t="shared" si="90"/>
        <v>72138.3</v>
      </c>
      <c r="O1212" s="4" t="str">
        <f t="shared" si="94"/>
        <v>1,000 or more</v>
      </c>
      <c r="P1212" s="4">
        <f t="shared" si="91"/>
        <v>295952000</v>
      </c>
      <c r="Q1212" t="s">
        <v>10461</v>
      </c>
      <c r="R1212" t="s">
        <v>10462</v>
      </c>
      <c r="S1212" t="s">
        <v>10463</v>
      </c>
      <c r="T1212" t="s">
        <v>10464</v>
      </c>
      <c r="U1212" t="s">
        <v>10465</v>
      </c>
      <c r="V1212" t="s">
        <v>10466</v>
      </c>
      <c r="W1212" t="s">
        <v>10467</v>
      </c>
      <c r="X1212" t="s">
        <v>10468</v>
      </c>
    </row>
    <row r="1213" spans="1:48" x14ac:dyDescent="0.4">
      <c r="A1213" t="s">
        <v>10469</v>
      </c>
      <c r="B1213" t="s">
        <v>10470</v>
      </c>
      <c r="C1213" t="s">
        <v>8938</v>
      </c>
      <c r="D1213" t="s">
        <v>13156</v>
      </c>
      <c r="E1213" s="4">
        <v>499</v>
      </c>
      <c r="F1213" s="18">
        <v>2199</v>
      </c>
      <c r="G1213" s="18" t="str">
        <f t="shared" si="92"/>
        <v>less than 5000</v>
      </c>
      <c r="H1213" s="1">
        <v>0.77</v>
      </c>
      <c r="I1213" s="9">
        <v>0.77</v>
      </c>
      <c r="J1213" s="1" t="e">
        <f>IF(#REF! &gt;= 0.5, "50% or More", "Less than 50%")</f>
        <v>#REF!</v>
      </c>
      <c r="K1213" s="12">
        <v>3.7</v>
      </c>
      <c r="L1213" s="12">
        <f t="shared" si="93"/>
        <v>-0.25808797349417073</v>
      </c>
      <c r="M1213" s="4">
        <v>53</v>
      </c>
      <c r="N1213" s="4">
        <f t="shared" si="90"/>
        <v>196.10000000000002</v>
      </c>
      <c r="O1213" s="4" t="str">
        <f t="shared" si="94"/>
        <v>less than 1,000</v>
      </c>
      <c r="P1213" s="4">
        <f t="shared" si="91"/>
        <v>116547</v>
      </c>
      <c r="Q1213" t="s">
        <v>10471</v>
      </c>
      <c r="R1213" t="s">
        <v>10472</v>
      </c>
      <c r="S1213" t="s">
        <v>10473</v>
      </c>
      <c r="T1213" t="s">
        <v>10474</v>
      </c>
      <c r="U1213" t="s">
        <v>10475</v>
      </c>
      <c r="V1213" t="s">
        <v>10476</v>
      </c>
      <c r="W1213" t="s">
        <v>10477</v>
      </c>
      <c r="X1213" t="s">
        <v>10478</v>
      </c>
    </row>
    <row r="1214" spans="1:48" x14ac:dyDescent="0.4">
      <c r="A1214" t="s">
        <v>10479</v>
      </c>
      <c r="B1214" t="s">
        <v>10480</v>
      </c>
      <c r="C1214" t="s">
        <v>8969</v>
      </c>
      <c r="D1214" t="s">
        <v>13158</v>
      </c>
      <c r="E1214" s="4">
        <v>6999</v>
      </c>
      <c r="F1214" s="18">
        <v>14999</v>
      </c>
      <c r="G1214" s="18" t="str">
        <f t="shared" si="92"/>
        <v>5000 and above</v>
      </c>
      <c r="H1214" s="1">
        <v>0.53</v>
      </c>
      <c r="I1214" s="9">
        <v>0.53</v>
      </c>
      <c r="J1214" s="1" t="e">
        <f>IF(#REF! &gt;= 0.5, "50% or More", "Less than 50%")</f>
        <v>#REF!</v>
      </c>
      <c r="K1214" s="12">
        <v>4.0999999999999996</v>
      </c>
      <c r="L1214" s="12">
        <f t="shared" si="93"/>
        <v>-0.25379901568141633</v>
      </c>
      <c r="M1214" s="4">
        <v>1728</v>
      </c>
      <c r="N1214" s="4">
        <f t="shared" si="90"/>
        <v>7084.7999999999993</v>
      </c>
      <c r="O1214" s="4" t="str">
        <f t="shared" si="94"/>
        <v>1,000 or more</v>
      </c>
      <c r="P1214" s="4">
        <f t="shared" si="91"/>
        <v>25918272</v>
      </c>
      <c r="Q1214" t="s">
        <v>10481</v>
      </c>
      <c r="R1214" t="s">
        <v>10482</v>
      </c>
      <c r="S1214" t="s">
        <v>10483</v>
      </c>
      <c r="T1214" t="s">
        <v>10484</v>
      </c>
      <c r="U1214" t="s">
        <v>10485</v>
      </c>
      <c r="V1214" t="s">
        <v>10486</v>
      </c>
      <c r="W1214" t="s">
        <v>10487</v>
      </c>
      <c r="X1214" t="s">
        <v>10488</v>
      </c>
      <c r="AM1214" t="s">
        <v>13166</v>
      </c>
      <c r="AN1214" t="s">
        <v>13167</v>
      </c>
      <c r="AU1214" t="s">
        <v>13167</v>
      </c>
    </row>
    <row r="1215" spans="1:48" x14ac:dyDescent="0.4">
      <c r="A1215" t="s">
        <v>10489</v>
      </c>
      <c r="B1215" t="s">
        <v>10490</v>
      </c>
      <c r="C1215" t="s">
        <v>9284</v>
      </c>
      <c r="D1215" t="s">
        <v>13156</v>
      </c>
      <c r="E1215" s="4">
        <v>1595</v>
      </c>
      <c r="F1215" s="18">
        <v>1799</v>
      </c>
      <c r="G1215" s="18" t="str">
        <f t="shared" si="92"/>
        <v>less than 5000</v>
      </c>
      <c r="H1215" s="1">
        <v>0.11</v>
      </c>
      <c r="I1215" s="9">
        <v>0.11</v>
      </c>
      <c r="J1215" s="1" t="e">
        <f>IF(#REF! &gt;= 0.5, "50% or More", "Less than 50%")</f>
        <v>#REF!</v>
      </c>
      <c r="K1215" s="12">
        <v>4</v>
      </c>
      <c r="L1215" s="12">
        <f t="shared" si="93"/>
        <v>-0.25457668843830289</v>
      </c>
      <c r="M1215" s="4">
        <v>2877</v>
      </c>
      <c r="N1215" s="4">
        <f t="shared" si="90"/>
        <v>11508</v>
      </c>
      <c r="O1215" s="4" t="str">
        <f t="shared" si="94"/>
        <v>1,000 or more</v>
      </c>
      <c r="P1215" s="4">
        <f t="shared" si="91"/>
        <v>5175723</v>
      </c>
      <c r="Q1215" t="s">
        <v>10491</v>
      </c>
      <c r="R1215" t="s">
        <v>10492</v>
      </c>
      <c r="S1215" t="s">
        <v>10493</v>
      </c>
      <c r="T1215" t="s">
        <v>10494</v>
      </c>
      <c r="U1215" t="s">
        <v>10495</v>
      </c>
      <c r="V1215" t="s">
        <v>10496</v>
      </c>
      <c r="W1215" t="s">
        <v>10497</v>
      </c>
      <c r="X1215" t="s">
        <v>10498</v>
      </c>
    </row>
    <row r="1216" spans="1:48" x14ac:dyDescent="0.4">
      <c r="A1216" t="s">
        <v>10499</v>
      </c>
      <c r="B1216" t="s">
        <v>10500</v>
      </c>
      <c r="C1216" t="s">
        <v>8699</v>
      </c>
      <c r="D1216" t="s">
        <v>13158</v>
      </c>
      <c r="E1216" s="4">
        <v>1049</v>
      </c>
      <c r="F1216" s="18">
        <v>1950</v>
      </c>
      <c r="G1216" s="18" t="str">
        <f t="shared" si="92"/>
        <v>less than 5000</v>
      </c>
      <c r="H1216" s="1">
        <v>0.46</v>
      </c>
      <c r="I1216" s="9">
        <v>0.46</v>
      </c>
      <c r="J1216" s="1" t="e">
        <f>IF(#REF! &gt;= 0.5, "50% or More", "Less than 50%")</f>
        <v>#REF!</v>
      </c>
      <c r="K1216" s="12">
        <v>3.8</v>
      </c>
      <c r="L1216" s="12">
        <f t="shared" si="93"/>
        <v>-0.25637857886828858</v>
      </c>
      <c r="M1216" s="4">
        <v>250</v>
      </c>
      <c r="N1216" s="4">
        <f t="shared" si="90"/>
        <v>950</v>
      </c>
      <c r="O1216" s="4" t="str">
        <f t="shared" si="94"/>
        <v>less than 1,000</v>
      </c>
      <c r="P1216" s="4">
        <f t="shared" si="91"/>
        <v>487500</v>
      </c>
      <c r="Q1216" t="s">
        <v>10501</v>
      </c>
      <c r="R1216" t="s">
        <v>10502</v>
      </c>
      <c r="S1216" t="s">
        <v>10503</v>
      </c>
      <c r="T1216" t="s">
        <v>10504</v>
      </c>
      <c r="U1216" t="s">
        <v>10505</v>
      </c>
      <c r="V1216" t="s">
        <v>10506</v>
      </c>
      <c r="W1216" t="s">
        <v>10507</v>
      </c>
      <c r="X1216" t="s">
        <v>10508</v>
      </c>
      <c r="AM1216" t="s">
        <v>13160</v>
      </c>
      <c r="AN1216" t="s">
        <v>13159</v>
      </c>
      <c r="AU1216" t="s">
        <v>13159</v>
      </c>
      <c r="AV1216" t="s">
        <v>13163</v>
      </c>
    </row>
    <row r="1217" spans="1:48" x14ac:dyDescent="0.4">
      <c r="A1217" t="s">
        <v>10509</v>
      </c>
      <c r="B1217" t="s">
        <v>10510</v>
      </c>
      <c r="C1217" t="s">
        <v>8762</v>
      </c>
      <c r="D1217" t="s">
        <v>13156</v>
      </c>
      <c r="E1217" s="4">
        <v>1182</v>
      </c>
      <c r="F1217" s="18">
        <v>2995</v>
      </c>
      <c r="G1217" s="18" t="str">
        <f t="shared" si="92"/>
        <v>less than 5000</v>
      </c>
      <c r="H1217" s="1">
        <v>0.61</v>
      </c>
      <c r="I1217" s="9">
        <v>0.61</v>
      </c>
      <c r="J1217" s="1" t="e">
        <f>IF(#REF! &gt;= 0.5, "50% or More", "Less than 50%")</f>
        <v>#REF!</v>
      </c>
      <c r="K1217" s="12">
        <v>4.2</v>
      </c>
      <c r="L1217" s="12">
        <f t="shared" si="93"/>
        <v>-0.25594848029583728</v>
      </c>
      <c r="M1217" s="4">
        <v>5178</v>
      </c>
      <c r="N1217" s="4">
        <f t="shared" si="90"/>
        <v>21747.600000000002</v>
      </c>
      <c r="O1217" s="4" t="str">
        <f t="shared" si="94"/>
        <v>1,000 or more</v>
      </c>
      <c r="P1217" s="4">
        <f t="shared" si="91"/>
        <v>15508110</v>
      </c>
      <c r="Q1217" t="s">
        <v>10511</v>
      </c>
      <c r="R1217" t="s">
        <v>10512</v>
      </c>
      <c r="S1217" t="s">
        <v>10513</v>
      </c>
      <c r="T1217" t="s">
        <v>10514</v>
      </c>
      <c r="U1217" t="s">
        <v>10515</v>
      </c>
      <c r="V1217" t="s">
        <v>10516</v>
      </c>
      <c r="W1217" t="s">
        <v>10517</v>
      </c>
      <c r="X1217" t="s">
        <v>10518</v>
      </c>
    </row>
    <row r="1218" spans="1:48" x14ac:dyDescent="0.4">
      <c r="A1218" t="s">
        <v>10519</v>
      </c>
      <c r="B1218" t="s">
        <v>10520</v>
      </c>
      <c r="C1218" t="s">
        <v>8574</v>
      </c>
      <c r="D1218" t="s">
        <v>13158</v>
      </c>
      <c r="E1218" s="4">
        <v>499</v>
      </c>
      <c r="F1218" s="18">
        <v>999</v>
      </c>
      <c r="G1218" s="18" t="str">
        <f t="shared" si="92"/>
        <v>less than 1000</v>
      </c>
      <c r="H1218" s="1">
        <v>0.5</v>
      </c>
      <c r="I1218" s="9">
        <v>0.5</v>
      </c>
      <c r="J1218" s="1" t="e">
        <f>IF(#REF! &gt;= 0.5, "50% or More", "Less than 50%")</f>
        <v>#REF!</v>
      </c>
      <c r="K1218" s="12">
        <v>4.5999999999999996</v>
      </c>
      <c r="L1218" s="12">
        <f t="shared" si="93"/>
        <v>-0.25874116790409696</v>
      </c>
      <c r="M1218" s="4">
        <v>79</v>
      </c>
      <c r="N1218" s="4">
        <f t="shared" ref="N1218:N1281" si="95">K1218*M1218</f>
        <v>363.4</v>
      </c>
      <c r="O1218" s="4" t="str">
        <f t="shared" si="94"/>
        <v>less than 1,000</v>
      </c>
      <c r="P1218" s="4">
        <f t="shared" ref="P1218:P1281" si="96">F1218*M1218</f>
        <v>78921</v>
      </c>
      <c r="Q1218" t="s">
        <v>10521</v>
      </c>
      <c r="R1218" t="s">
        <v>10522</v>
      </c>
      <c r="S1218" t="s">
        <v>10523</v>
      </c>
      <c r="T1218" t="s">
        <v>10524</v>
      </c>
      <c r="U1218" t="s">
        <v>10525</v>
      </c>
      <c r="V1218" t="s">
        <v>10526</v>
      </c>
      <c r="W1218" t="s">
        <v>10527</v>
      </c>
      <c r="X1218" t="s">
        <v>10528</v>
      </c>
      <c r="AM1218" t="s">
        <v>13160</v>
      </c>
      <c r="AN1218" t="s">
        <v>13161</v>
      </c>
      <c r="AU1218" t="s">
        <v>13161</v>
      </c>
    </row>
    <row r="1219" spans="1:48" x14ac:dyDescent="0.4">
      <c r="A1219" t="s">
        <v>10529</v>
      </c>
      <c r="B1219" t="s">
        <v>10530</v>
      </c>
      <c r="C1219" t="s">
        <v>10083</v>
      </c>
      <c r="D1219" t="s">
        <v>13157</v>
      </c>
      <c r="E1219" s="4">
        <v>8799</v>
      </c>
      <c r="F1219" s="18">
        <v>11995</v>
      </c>
      <c r="G1219" s="18" t="str">
        <f t="shared" ref="G1219:G1282" si="97">IF(F1219&lt;500,"less than 500",IF(F1219&lt;1000,"less than 1000",IF(F1219&lt;5000,"less than 5000","5000 and above")))</f>
        <v>5000 and above</v>
      </c>
      <c r="H1219" s="1">
        <v>0.27</v>
      </c>
      <c r="I1219" s="9">
        <v>0.27</v>
      </c>
      <c r="J1219" s="1" t="e">
        <f>IF(#REF! &gt;= 0.5, "50% or More", "Less than 50%")</f>
        <v>#REF!</v>
      </c>
      <c r="K1219" s="12">
        <v>4.0999999999999996</v>
      </c>
      <c r="L1219" s="12">
        <f t="shared" ref="L1219:L1282" si="98">CORREL(H1219:H2683, K1219:K2683)</f>
        <v>-0.26312752732530553</v>
      </c>
      <c r="M1219" s="4">
        <v>4157</v>
      </c>
      <c r="N1219" s="4">
        <f t="shared" si="95"/>
        <v>17043.699999999997</v>
      </c>
      <c r="O1219" s="4" t="str">
        <f t="shared" ref="O1219:O1282" si="99">IF(M1219 &lt;1000, "less than 1,000", "1,000 or more")</f>
        <v>1,000 or more</v>
      </c>
      <c r="P1219" s="4">
        <f t="shared" si="96"/>
        <v>49863215</v>
      </c>
      <c r="Q1219" t="s">
        <v>10531</v>
      </c>
      <c r="R1219" t="s">
        <v>10532</v>
      </c>
      <c r="S1219" t="s">
        <v>10533</v>
      </c>
      <c r="T1219" t="s">
        <v>10534</v>
      </c>
      <c r="U1219" t="s">
        <v>10535</v>
      </c>
      <c r="V1219" t="s">
        <v>10536</v>
      </c>
      <c r="W1219" t="s">
        <v>10537</v>
      </c>
      <c r="X1219" t="s">
        <v>10538</v>
      </c>
    </row>
    <row r="1220" spans="1:48" x14ac:dyDescent="0.4">
      <c r="A1220" t="s">
        <v>10539</v>
      </c>
      <c r="B1220" t="s">
        <v>10540</v>
      </c>
      <c r="C1220" t="s">
        <v>8552</v>
      </c>
      <c r="D1220" t="s">
        <v>13157</v>
      </c>
      <c r="E1220" s="4">
        <v>1529</v>
      </c>
      <c r="F1220" s="18">
        <v>2999</v>
      </c>
      <c r="G1220" s="18" t="str">
        <f t="shared" si="97"/>
        <v>less than 5000</v>
      </c>
      <c r="H1220" s="1">
        <v>0.49</v>
      </c>
      <c r="I1220" s="9">
        <v>0.49</v>
      </c>
      <c r="J1220" s="1" t="e">
        <f>IF(#REF! &gt;= 0.5, "50% or More", "Less than 50%")</f>
        <v>#REF!</v>
      </c>
      <c r="K1220" s="12">
        <v>3.3</v>
      </c>
      <c r="L1220" s="12">
        <f t="shared" si="98"/>
        <v>-0.26282129833830281</v>
      </c>
      <c r="M1220" s="4">
        <v>29</v>
      </c>
      <c r="N1220" s="4">
        <f t="shared" si="95"/>
        <v>95.699999999999989</v>
      </c>
      <c r="O1220" s="4" t="str">
        <f t="shared" si="99"/>
        <v>less than 1,000</v>
      </c>
      <c r="P1220" s="4">
        <f t="shared" si="96"/>
        <v>86971</v>
      </c>
      <c r="Q1220" t="s">
        <v>10541</v>
      </c>
      <c r="R1220" t="s">
        <v>10542</v>
      </c>
      <c r="S1220" t="s">
        <v>10543</v>
      </c>
      <c r="T1220" t="s">
        <v>10544</v>
      </c>
      <c r="U1220" t="s">
        <v>10545</v>
      </c>
      <c r="V1220" t="s">
        <v>10546</v>
      </c>
      <c r="W1220" t="s">
        <v>10547</v>
      </c>
      <c r="X1220" t="s">
        <v>10548</v>
      </c>
    </row>
    <row r="1221" spans="1:48" x14ac:dyDescent="0.4">
      <c r="A1221" t="s">
        <v>10549</v>
      </c>
      <c r="B1221" t="s">
        <v>10550</v>
      </c>
      <c r="C1221" t="s">
        <v>8699</v>
      </c>
      <c r="D1221" t="s">
        <v>13158</v>
      </c>
      <c r="E1221" s="4">
        <v>1199</v>
      </c>
      <c r="F1221" s="18">
        <v>1690</v>
      </c>
      <c r="G1221" s="18" t="str">
        <f t="shared" si="97"/>
        <v>less than 5000</v>
      </c>
      <c r="H1221" s="1">
        <v>0.28999999999999998</v>
      </c>
      <c r="I1221" s="9">
        <v>0.28999999999999998</v>
      </c>
      <c r="J1221" s="1" t="e">
        <f>IF(#REF! &gt;= 0.5, "50% or More", "Less than 50%")</f>
        <v>#REF!</v>
      </c>
      <c r="K1221" s="12">
        <v>4.2</v>
      </c>
      <c r="L1221" s="12">
        <f t="shared" si="98"/>
        <v>-0.26141111621933938</v>
      </c>
      <c r="M1221" s="4">
        <v>4580</v>
      </c>
      <c r="N1221" s="4">
        <f t="shared" si="95"/>
        <v>19236</v>
      </c>
      <c r="O1221" s="4" t="str">
        <f t="shared" si="99"/>
        <v>1,000 or more</v>
      </c>
      <c r="P1221" s="4">
        <f t="shared" si="96"/>
        <v>7740200</v>
      </c>
      <c r="Q1221" t="s">
        <v>10551</v>
      </c>
      <c r="R1221" t="s">
        <v>10552</v>
      </c>
      <c r="S1221" t="s">
        <v>10553</v>
      </c>
      <c r="T1221" t="s">
        <v>10554</v>
      </c>
      <c r="U1221" t="s">
        <v>10555</v>
      </c>
      <c r="V1221" t="s">
        <v>10556</v>
      </c>
      <c r="W1221" t="s">
        <v>10557</v>
      </c>
      <c r="X1221" t="s">
        <v>10558</v>
      </c>
      <c r="AM1221" t="s">
        <v>13160</v>
      </c>
      <c r="AN1221" t="s">
        <v>13159</v>
      </c>
      <c r="AU1221" t="s">
        <v>13159</v>
      </c>
      <c r="AV1221" t="s">
        <v>13163</v>
      </c>
    </row>
    <row r="1222" spans="1:48" x14ac:dyDescent="0.4">
      <c r="A1222" t="s">
        <v>10559</v>
      </c>
      <c r="B1222" t="s">
        <v>10560</v>
      </c>
      <c r="C1222" t="s">
        <v>9030</v>
      </c>
      <c r="D1222" t="s">
        <v>13156</v>
      </c>
      <c r="E1222" s="4">
        <v>1052</v>
      </c>
      <c r="F1222" s="18">
        <v>1790</v>
      </c>
      <c r="G1222" s="18" t="str">
        <f t="shared" si="97"/>
        <v>less than 5000</v>
      </c>
      <c r="H1222" s="1">
        <v>0.41</v>
      </c>
      <c r="I1222" s="9">
        <v>0.41</v>
      </c>
      <c r="J1222" s="1" t="e">
        <f>IF(#REF! &gt;= 0.5, "50% or More", "Less than 50%")</f>
        <v>#REF!</v>
      </c>
      <c r="K1222" s="12">
        <v>4.3</v>
      </c>
      <c r="L1222" s="12">
        <f t="shared" si="98"/>
        <v>-0.26051132892606799</v>
      </c>
      <c r="M1222" s="4">
        <v>1404</v>
      </c>
      <c r="N1222" s="4">
        <f t="shared" si="95"/>
        <v>6037.2</v>
      </c>
      <c r="O1222" s="4" t="str">
        <f t="shared" si="99"/>
        <v>1,000 or more</v>
      </c>
      <c r="P1222" s="4">
        <f t="shared" si="96"/>
        <v>2513160</v>
      </c>
      <c r="Q1222" t="s">
        <v>10561</v>
      </c>
      <c r="R1222" t="s">
        <v>10562</v>
      </c>
      <c r="S1222" t="s">
        <v>10563</v>
      </c>
      <c r="T1222" t="s">
        <v>10564</v>
      </c>
      <c r="U1222" t="s">
        <v>10565</v>
      </c>
      <c r="V1222" t="s">
        <v>10566</v>
      </c>
      <c r="W1222" t="s">
        <v>10567</v>
      </c>
      <c r="X1222" t="s">
        <v>10568</v>
      </c>
    </row>
    <row r="1223" spans="1:48" x14ac:dyDescent="0.4">
      <c r="A1223" t="s">
        <v>10569</v>
      </c>
      <c r="B1223" t="s">
        <v>10570</v>
      </c>
      <c r="C1223" t="s">
        <v>10571</v>
      </c>
      <c r="D1223" t="s">
        <v>13156</v>
      </c>
      <c r="E1223" s="4">
        <v>6499</v>
      </c>
      <c r="F1223" s="18">
        <v>8995</v>
      </c>
      <c r="G1223" s="18" t="str">
        <f t="shared" si="97"/>
        <v>5000 and above</v>
      </c>
      <c r="H1223" s="1">
        <v>0.28000000000000003</v>
      </c>
      <c r="I1223" s="9">
        <v>0.28000000000000003</v>
      </c>
      <c r="J1223" s="1" t="e">
        <f>IF(#REF! &gt;= 0.5, "50% or More", "Less than 50%")</f>
        <v>#REF!</v>
      </c>
      <c r="K1223" s="12">
        <v>4.3</v>
      </c>
      <c r="L1223" s="12">
        <f t="shared" si="98"/>
        <v>-0.26079809582533769</v>
      </c>
      <c r="M1223" s="4">
        <v>2810</v>
      </c>
      <c r="N1223" s="4">
        <f t="shared" si="95"/>
        <v>12083</v>
      </c>
      <c r="O1223" s="4" t="str">
        <f t="shared" si="99"/>
        <v>1,000 or more</v>
      </c>
      <c r="P1223" s="4">
        <f t="shared" si="96"/>
        <v>25275950</v>
      </c>
      <c r="Q1223" t="s">
        <v>10572</v>
      </c>
      <c r="R1223" t="s">
        <v>10573</v>
      </c>
      <c r="S1223" t="s">
        <v>10574</v>
      </c>
      <c r="T1223" t="s">
        <v>10575</v>
      </c>
      <c r="U1223" t="s">
        <v>10576</v>
      </c>
      <c r="V1223" t="s">
        <v>10577</v>
      </c>
      <c r="W1223" t="s">
        <v>10578</v>
      </c>
      <c r="X1223" t="s">
        <v>10579</v>
      </c>
    </row>
    <row r="1224" spans="1:48" x14ac:dyDescent="0.4">
      <c r="A1224" t="s">
        <v>10580</v>
      </c>
      <c r="B1224" t="s">
        <v>10581</v>
      </c>
      <c r="C1224" t="s">
        <v>9243</v>
      </c>
      <c r="D1224" t="s">
        <v>13156</v>
      </c>
      <c r="E1224" s="4">
        <v>239</v>
      </c>
      <c r="F1224" s="18">
        <v>239</v>
      </c>
      <c r="G1224" s="18" t="str">
        <f t="shared" si="97"/>
        <v>less than 500</v>
      </c>
      <c r="H1224" s="1">
        <v>0</v>
      </c>
      <c r="I1224" s="9">
        <v>0</v>
      </c>
      <c r="J1224" s="1" t="e">
        <f>IF(#REF! &gt;= 0.5, "50% or More", "Less than 50%")</f>
        <v>#REF!</v>
      </c>
      <c r="K1224" s="12">
        <v>4.3</v>
      </c>
      <c r="L1224" s="12">
        <f t="shared" si="98"/>
        <v>-0.25921270159810744</v>
      </c>
      <c r="M1224" s="4">
        <v>7</v>
      </c>
      <c r="N1224" s="4">
        <f t="shared" si="95"/>
        <v>30.099999999999998</v>
      </c>
      <c r="O1224" s="4" t="str">
        <f t="shared" si="99"/>
        <v>less than 1,000</v>
      </c>
      <c r="P1224" s="4">
        <f t="shared" si="96"/>
        <v>1673</v>
      </c>
      <c r="Q1224" t="s">
        <v>10582</v>
      </c>
      <c r="R1224" t="s">
        <v>10583</v>
      </c>
      <c r="S1224" t="s">
        <v>10584</v>
      </c>
      <c r="T1224" t="s">
        <v>10585</v>
      </c>
      <c r="U1224" t="s">
        <v>10586</v>
      </c>
      <c r="V1224" t="s">
        <v>10587</v>
      </c>
      <c r="W1224" t="s">
        <v>10588</v>
      </c>
      <c r="X1224" t="s">
        <v>10589</v>
      </c>
    </row>
    <row r="1225" spans="1:48" x14ac:dyDescent="0.4">
      <c r="A1225" t="s">
        <v>10590</v>
      </c>
      <c r="B1225" t="s">
        <v>10591</v>
      </c>
      <c r="C1225" t="s">
        <v>8688</v>
      </c>
      <c r="D1225" t="s">
        <v>13156</v>
      </c>
      <c r="E1225" s="4">
        <v>699</v>
      </c>
      <c r="F1225" s="18">
        <v>1599</v>
      </c>
      <c r="G1225" s="18" t="str">
        <f t="shared" si="97"/>
        <v>less than 5000</v>
      </c>
      <c r="H1225" s="1">
        <v>0.56000000000000005</v>
      </c>
      <c r="I1225" s="9">
        <v>0.56000000000000005</v>
      </c>
      <c r="J1225" s="1" t="e">
        <f>IF(#REF! &gt;= 0.5, "50% or More", "Less than 50%")</f>
        <v>#REF!</v>
      </c>
      <c r="K1225" s="12">
        <v>4.7</v>
      </c>
      <c r="L1225" s="12">
        <f t="shared" si="98"/>
        <v>-0.25537829708206017</v>
      </c>
      <c r="M1225" s="4">
        <v>1729</v>
      </c>
      <c r="N1225" s="4">
        <f t="shared" si="95"/>
        <v>8126.3</v>
      </c>
      <c r="O1225" s="4" t="str">
        <f t="shared" si="99"/>
        <v>1,000 or more</v>
      </c>
      <c r="P1225" s="4">
        <f t="shared" si="96"/>
        <v>2764671</v>
      </c>
      <c r="Q1225" t="s">
        <v>10592</v>
      </c>
      <c r="R1225" t="s">
        <v>10593</v>
      </c>
      <c r="S1225" t="s">
        <v>10594</v>
      </c>
      <c r="T1225" t="s">
        <v>10595</v>
      </c>
      <c r="U1225" t="s">
        <v>10596</v>
      </c>
      <c r="V1225" t="s">
        <v>10597</v>
      </c>
      <c r="W1225" t="s">
        <v>10598</v>
      </c>
      <c r="X1225" t="s">
        <v>10599</v>
      </c>
    </row>
    <row r="1226" spans="1:48" x14ac:dyDescent="0.4">
      <c r="A1226" t="s">
        <v>10600</v>
      </c>
      <c r="B1226" t="s">
        <v>10601</v>
      </c>
      <c r="C1226" t="s">
        <v>10602</v>
      </c>
      <c r="D1226" t="s">
        <v>13156</v>
      </c>
      <c r="E1226" s="4">
        <v>2599</v>
      </c>
      <c r="F1226" s="18">
        <v>4290</v>
      </c>
      <c r="G1226" s="18" t="str">
        <f t="shared" si="97"/>
        <v>less than 5000</v>
      </c>
      <c r="H1226" s="1">
        <v>0.39</v>
      </c>
      <c r="I1226" s="9">
        <v>0.39</v>
      </c>
      <c r="J1226" s="1" t="e">
        <f>IF(#REF! &gt;= 0.5, "50% or More", "Less than 50%")</f>
        <v>#REF!</v>
      </c>
      <c r="K1226" s="12">
        <v>4.4000000000000004</v>
      </c>
      <c r="L1226" s="12">
        <f t="shared" si="98"/>
        <v>-0.26353816191516699</v>
      </c>
      <c r="M1226" s="4">
        <v>2116</v>
      </c>
      <c r="N1226" s="4">
        <f t="shared" si="95"/>
        <v>9310.4000000000015</v>
      </c>
      <c r="O1226" s="4" t="str">
        <f t="shared" si="99"/>
        <v>1,000 or more</v>
      </c>
      <c r="P1226" s="4">
        <f t="shared" si="96"/>
        <v>9077640</v>
      </c>
      <c r="Q1226" t="s">
        <v>10603</v>
      </c>
      <c r="R1226" t="s">
        <v>10604</v>
      </c>
      <c r="S1226" t="s">
        <v>10605</v>
      </c>
      <c r="T1226" t="s">
        <v>10606</v>
      </c>
      <c r="U1226" t="s">
        <v>10607</v>
      </c>
      <c r="V1226" t="s">
        <v>10608</v>
      </c>
      <c r="W1226" t="s">
        <v>10609</v>
      </c>
      <c r="X1226" t="s">
        <v>10610</v>
      </c>
    </row>
    <row r="1227" spans="1:48" x14ac:dyDescent="0.4">
      <c r="A1227" t="s">
        <v>10611</v>
      </c>
      <c r="B1227" t="s">
        <v>10612</v>
      </c>
      <c r="C1227" t="s">
        <v>8969</v>
      </c>
      <c r="D1227" t="s">
        <v>13158</v>
      </c>
      <c r="E1227" s="4">
        <v>1547</v>
      </c>
      <c r="F1227" s="18">
        <v>2890</v>
      </c>
      <c r="G1227" s="18" t="str">
        <f t="shared" si="97"/>
        <v>less than 5000</v>
      </c>
      <c r="H1227" s="1">
        <v>0.46</v>
      </c>
      <c r="I1227" s="9">
        <v>0.46</v>
      </c>
      <c r="J1227" s="1" t="e">
        <f>IF(#REF! &gt;= 0.5, "50% or More", "Less than 50%")</f>
        <v>#REF!</v>
      </c>
      <c r="K1227" s="12">
        <v>3.9</v>
      </c>
      <c r="L1227" s="12">
        <f t="shared" si="98"/>
        <v>-0.2636070909074606</v>
      </c>
      <c r="M1227" s="4">
        <v>463</v>
      </c>
      <c r="N1227" s="4">
        <f t="shared" si="95"/>
        <v>1805.7</v>
      </c>
      <c r="O1227" s="4" t="str">
        <f t="shared" si="99"/>
        <v>less than 1,000</v>
      </c>
      <c r="P1227" s="4">
        <f t="shared" si="96"/>
        <v>1338070</v>
      </c>
      <c r="Q1227" t="s">
        <v>10613</v>
      </c>
      <c r="R1227" t="s">
        <v>10614</v>
      </c>
      <c r="S1227" t="s">
        <v>10615</v>
      </c>
      <c r="T1227" t="s">
        <v>10616</v>
      </c>
      <c r="U1227" t="s">
        <v>10617</v>
      </c>
      <c r="V1227" t="s">
        <v>10618</v>
      </c>
      <c r="W1227" t="s">
        <v>10619</v>
      </c>
      <c r="X1227" t="s">
        <v>10620</v>
      </c>
      <c r="AM1227" t="s">
        <v>13166</v>
      </c>
      <c r="AN1227" t="s">
        <v>13167</v>
      </c>
      <c r="AU1227" t="s">
        <v>13167</v>
      </c>
    </row>
    <row r="1228" spans="1:48" x14ac:dyDescent="0.4">
      <c r="A1228" t="s">
        <v>10621</v>
      </c>
      <c r="B1228" t="s">
        <v>10622</v>
      </c>
      <c r="C1228" t="s">
        <v>8688</v>
      </c>
      <c r="D1228" t="s">
        <v>13156</v>
      </c>
      <c r="E1228" s="4">
        <v>499</v>
      </c>
      <c r="F1228" s="18">
        <v>1299</v>
      </c>
      <c r="G1228" s="18" t="str">
        <f t="shared" si="97"/>
        <v>less than 5000</v>
      </c>
      <c r="H1228" s="1">
        <v>0.62</v>
      </c>
      <c r="I1228" s="9">
        <v>0.62</v>
      </c>
      <c r="J1228" s="1" t="e">
        <f>IF(#REF! &gt;= 0.5, "50% or More", "Less than 50%")</f>
        <v>#REF!</v>
      </c>
      <c r="K1228" s="12">
        <v>4.7</v>
      </c>
      <c r="L1228" s="12">
        <f t="shared" si="98"/>
        <v>-0.26335771391543877</v>
      </c>
      <c r="M1228" s="4">
        <v>54</v>
      </c>
      <c r="N1228" s="4">
        <f t="shared" si="95"/>
        <v>253.8</v>
      </c>
      <c r="O1228" s="4" t="str">
        <f t="shared" si="99"/>
        <v>less than 1,000</v>
      </c>
      <c r="P1228" s="4">
        <f t="shared" si="96"/>
        <v>70146</v>
      </c>
      <c r="Q1228" t="s">
        <v>10623</v>
      </c>
      <c r="R1228" t="s">
        <v>10624</v>
      </c>
      <c r="S1228" t="s">
        <v>10625</v>
      </c>
      <c r="T1228" t="s">
        <v>10626</v>
      </c>
      <c r="U1228" t="s">
        <v>10627</v>
      </c>
      <c r="V1228" t="s">
        <v>10628</v>
      </c>
      <c r="W1228" t="s">
        <v>10629</v>
      </c>
      <c r="X1228" t="s">
        <v>10630</v>
      </c>
    </row>
    <row r="1229" spans="1:48" x14ac:dyDescent="0.4">
      <c r="A1229" t="s">
        <v>10631</v>
      </c>
      <c r="B1229" t="s">
        <v>10632</v>
      </c>
      <c r="C1229" t="s">
        <v>8844</v>
      </c>
      <c r="D1229" t="s">
        <v>13157</v>
      </c>
      <c r="E1229" s="4">
        <v>510</v>
      </c>
      <c r="F1229" s="18">
        <v>640</v>
      </c>
      <c r="G1229" s="18" t="str">
        <f t="shared" si="97"/>
        <v>less than 1000</v>
      </c>
      <c r="H1229" s="1">
        <v>0.2</v>
      </c>
      <c r="I1229" s="9">
        <v>0.2</v>
      </c>
      <c r="J1229" s="1" t="e">
        <f>IF(#REF! &gt;= 0.5, "50% or More", "Less than 50%")</f>
        <v>#REF!</v>
      </c>
      <c r="K1229" s="12">
        <v>4.0999999999999996</v>
      </c>
      <c r="L1229" s="12">
        <f t="shared" si="98"/>
        <v>-0.27466629064449577</v>
      </c>
      <c r="M1229" s="4">
        <v>7229</v>
      </c>
      <c r="N1229" s="4">
        <f t="shared" si="95"/>
        <v>29638.899999999998</v>
      </c>
      <c r="O1229" s="4" t="str">
        <f t="shared" si="99"/>
        <v>1,000 or more</v>
      </c>
      <c r="P1229" s="4">
        <f t="shared" si="96"/>
        <v>4626560</v>
      </c>
      <c r="Q1229" t="s">
        <v>10633</v>
      </c>
      <c r="R1229" t="s">
        <v>10634</v>
      </c>
      <c r="S1229" t="s">
        <v>10635</v>
      </c>
      <c r="T1229" t="s">
        <v>10636</v>
      </c>
      <c r="U1229" t="s">
        <v>10637</v>
      </c>
      <c r="V1229" t="s">
        <v>10638</v>
      </c>
      <c r="W1229" t="s">
        <v>10639</v>
      </c>
      <c r="X1229" t="s">
        <v>10640</v>
      </c>
    </row>
    <row r="1230" spans="1:48" x14ac:dyDescent="0.4">
      <c r="A1230" t="s">
        <v>10641</v>
      </c>
      <c r="B1230" t="s">
        <v>10642</v>
      </c>
      <c r="C1230" t="s">
        <v>8721</v>
      </c>
      <c r="D1230" t="s">
        <v>13157</v>
      </c>
      <c r="E1230" s="4">
        <v>1899</v>
      </c>
      <c r="F1230" s="18">
        <v>3790</v>
      </c>
      <c r="G1230" s="18" t="str">
        <f t="shared" si="97"/>
        <v>less than 5000</v>
      </c>
      <c r="H1230" s="1">
        <v>0.5</v>
      </c>
      <c r="I1230" s="9">
        <v>0.5</v>
      </c>
      <c r="J1230" s="1" t="e">
        <f>IF(#REF! &gt;= 0.5, "50% or More", "Less than 50%")</f>
        <v>#REF!</v>
      </c>
      <c r="K1230" s="12">
        <v>3.8</v>
      </c>
      <c r="L1230" s="12">
        <f t="shared" si="98"/>
        <v>-0.27435134254591392</v>
      </c>
      <c r="M1230" s="4">
        <v>3842</v>
      </c>
      <c r="N1230" s="4">
        <f t="shared" si="95"/>
        <v>14599.599999999999</v>
      </c>
      <c r="O1230" s="4" t="str">
        <f t="shared" si="99"/>
        <v>1,000 or more</v>
      </c>
      <c r="P1230" s="4">
        <f t="shared" si="96"/>
        <v>14561180</v>
      </c>
      <c r="Q1230" t="s">
        <v>10643</v>
      </c>
      <c r="R1230" t="s">
        <v>10644</v>
      </c>
      <c r="S1230" t="s">
        <v>10645</v>
      </c>
      <c r="T1230" t="s">
        <v>10646</v>
      </c>
      <c r="U1230" t="s">
        <v>10647</v>
      </c>
      <c r="V1230" t="s">
        <v>10648</v>
      </c>
      <c r="W1230" t="s">
        <v>10649</v>
      </c>
      <c r="X1230" t="s">
        <v>10650</v>
      </c>
    </row>
    <row r="1231" spans="1:48" x14ac:dyDescent="0.4">
      <c r="A1231" t="s">
        <v>10651</v>
      </c>
      <c r="B1231" t="s">
        <v>10652</v>
      </c>
      <c r="C1231" t="s">
        <v>8721</v>
      </c>
      <c r="D1231" t="s">
        <v>13157</v>
      </c>
      <c r="E1231" s="4">
        <v>2599</v>
      </c>
      <c r="F1231" s="18">
        <v>4560</v>
      </c>
      <c r="G1231" s="18" t="str">
        <f t="shared" si="97"/>
        <v>less than 5000</v>
      </c>
      <c r="H1231" s="1">
        <v>0.43</v>
      </c>
      <c r="I1231" s="9">
        <v>0.43</v>
      </c>
      <c r="J1231" s="1" t="e">
        <f>IF(#REF! &gt;= 0.5, "50% or More", "Less than 50%")</f>
        <v>#REF!</v>
      </c>
      <c r="K1231" s="12">
        <v>4.4000000000000004</v>
      </c>
      <c r="L1231" s="12">
        <f t="shared" si="98"/>
        <v>-0.27351167561171885</v>
      </c>
      <c r="M1231" s="4">
        <v>646</v>
      </c>
      <c r="N1231" s="4">
        <f t="shared" si="95"/>
        <v>2842.4</v>
      </c>
      <c r="O1231" s="4" t="str">
        <f t="shared" si="99"/>
        <v>less than 1,000</v>
      </c>
      <c r="P1231" s="4">
        <f t="shared" si="96"/>
        <v>2945760</v>
      </c>
      <c r="Q1231" t="s">
        <v>10653</v>
      </c>
      <c r="R1231" t="s">
        <v>10654</v>
      </c>
      <c r="S1231" t="s">
        <v>10655</v>
      </c>
      <c r="T1231" t="s">
        <v>10656</v>
      </c>
      <c r="U1231" t="s">
        <v>10657</v>
      </c>
      <c r="V1231" t="s">
        <v>10658</v>
      </c>
      <c r="W1231" t="s">
        <v>8728</v>
      </c>
      <c r="X1231" t="s">
        <v>10659</v>
      </c>
    </row>
    <row r="1232" spans="1:48" x14ac:dyDescent="0.4">
      <c r="A1232" t="s">
        <v>10660</v>
      </c>
      <c r="B1232" t="s">
        <v>10661</v>
      </c>
      <c r="C1232" t="s">
        <v>9030</v>
      </c>
      <c r="D1232" t="s">
        <v>13156</v>
      </c>
      <c r="E1232" s="4">
        <v>1199</v>
      </c>
      <c r="F1232" s="18">
        <v>3500</v>
      </c>
      <c r="G1232" s="18" t="str">
        <f t="shared" si="97"/>
        <v>less than 5000</v>
      </c>
      <c r="H1232" s="1">
        <v>0.66</v>
      </c>
      <c r="I1232" s="9">
        <v>0.66</v>
      </c>
      <c r="J1232" s="1" t="e">
        <f>IF(#REF! &gt;= 0.5, "50% or More", "Less than 50%")</f>
        <v>#REF!</v>
      </c>
      <c r="K1232" s="12">
        <v>4.3</v>
      </c>
      <c r="L1232" s="12">
        <f t="shared" si="98"/>
        <v>-0.27457708938853265</v>
      </c>
      <c r="M1232" s="4">
        <v>1802</v>
      </c>
      <c r="N1232" s="4">
        <f t="shared" si="95"/>
        <v>7748.5999999999995</v>
      </c>
      <c r="O1232" s="4" t="str">
        <f t="shared" si="99"/>
        <v>1,000 or more</v>
      </c>
      <c r="P1232" s="4">
        <f t="shared" si="96"/>
        <v>6307000</v>
      </c>
      <c r="Q1232" t="s">
        <v>10662</v>
      </c>
      <c r="R1232" t="s">
        <v>10663</v>
      </c>
      <c r="S1232" t="s">
        <v>10664</v>
      </c>
      <c r="T1232" t="s">
        <v>10665</v>
      </c>
      <c r="U1232" t="s">
        <v>10666</v>
      </c>
      <c r="V1232" t="s">
        <v>10667</v>
      </c>
      <c r="W1232" t="s">
        <v>10668</v>
      </c>
      <c r="X1232" t="s">
        <v>10669</v>
      </c>
    </row>
    <row r="1233" spans="1:48" x14ac:dyDescent="0.4">
      <c r="A1233" t="s">
        <v>10670</v>
      </c>
      <c r="B1233" t="s">
        <v>10671</v>
      </c>
      <c r="C1233" t="s">
        <v>8721</v>
      </c>
      <c r="D1233" t="s">
        <v>13157</v>
      </c>
      <c r="E1233" s="4">
        <v>999</v>
      </c>
      <c r="F1233" s="18">
        <v>2600</v>
      </c>
      <c r="G1233" s="18" t="str">
        <f t="shared" si="97"/>
        <v>less than 5000</v>
      </c>
      <c r="H1233" s="1">
        <v>0.62</v>
      </c>
      <c r="I1233" s="9">
        <v>0.62</v>
      </c>
      <c r="J1233" s="1" t="e">
        <f>IF(#REF! &gt;= 0.5, "50% or More", "Less than 50%")</f>
        <v>#REF!</v>
      </c>
      <c r="K1233" s="12">
        <v>3.4</v>
      </c>
      <c r="L1233" s="12">
        <f t="shared" si="98"/>
        <v>-0.28049034389092142</v>
      </c>
      <c r="M1233" s="4">
        <v>252</v>
      </c>
      <c r="N1233" s="4">
        <f t="shared" si="95"/>
        <v>856.8</v>
      </c>
      <c r="O1233" s="4" t="str">
        <f t="shared" si="99"/>
        <v>less than 1,000</v>
      </c>
      <c r="P1233" s="4">
        <f t="shared" si="96"/>
        <v>655200</v>
      </c>
      <c r="Q1233" t="s">
        <v>10672</v>
      </c>
      <c r="R1233" t="s">
        <v>10673</v>
      </c>
      <c r="S1233" t="s">
        <v>10674</v>
      </c>
      <c r="T1233" t="s">
        <v>10675</v>
      </c>
      <c r="U1233" t="s">
        <v>10676</v>
      </c>
      <c r="V1233" t="s">
        <v>10677</v>
      </c>
      <c r="W1233" t="s">
        <v>10678</v>
      </c>
      <c r="X1233" t="s">
        <v>10679</v>
      </c>
    </row>
    <row r="1234" spans="1:48" x14ac:dyDescent="0.4">
      <c r="A1234" t="s">
        <v>10680</v>
      </c>
      <c r="B1234" t="s">
        <v>10681</v>
      </c>
      <c r="C1234" t="s">
        <v>8647</v>
      </c>
      <c r="D1234" t="s">
        <v>13156</v>
      </c>
      <c r="E1234" s="4">
        <v>1999</v>
      </c>
      <c r="F1234" s="18">
        <v>3300</v>
      </c>
      <c r="G1234" s="18" t="str">
        <f t="shared" si="97"/>
        <v>less than 5000</v>
      </c>
      <c r="H1234" s="1">
        <v>0.39</v>
      </c>
      <c r="I1234" s="9">
        <v>0.39</v>
      </c>
      <c r="J1234" s="1" t="e">
        <f>IF(#REF! &gt;= 0.5, "50% or More", "Less than 50%")</f>
        <v>#REF!</v>
      </c>
      <c r="K1234" s="12">
        <v>4.2</v>
      </c>
      <c r="L1234" s="12">
        <f t="shared" si="98"/>
        <v>-0.27482847295829371</v>
      </c>
      <c r="M1234" s="4">
        <v>780</v>
      </c>
      <c r="N1234" s="4">
        <f t="shared" si="95"/>
        <v>3276</v>
      </c>
      <c r="O1234" s="4" t="str">
        <f t="shared" si="99"/>
        <v>less than 1,000</v>
      </c>
      <c r="P1234" s="4">
        <f t="shared" si="96"/>
        <v>2574000</v>
      </c>
      <c r="Q1234" t="s">
        <v>10682</v>
      </c>
      <c r="R1234" t="s">
        <v>10683</v>
      </c>
      <c r="S1234" t="s">
        <v>10684</v>
      </c>
      <c r="T1234" t="s">
        <v>10685</v>
      </c>
      <c r="U1234" t="s">
        <v>10686</v>
      </c>
      <c r="V1234" t="s">
        <v>10687</v>
      </c>
      <c r="W1234" t="s">
        <v>10688</v>
      </c>
      <c r="X1234" t="s">
        <v>10689</v>
      </c>
    </row>
    <row r="1235" spans="1:48" x14ac:dyDescent="0.4">
      <c r="A1235" t="s">
        <v>10690</v>
      </c>
      <c r="B1235" t="s">
        <v>10691</v>
      </c>
      <c r="C1235" t="s">
        <v>8688</v>
      </c>
      <c r="D1235" t="s">
        <v>13156</v>
      </c>
      <c r="E1235" s="4">
        <v>210</v>
      </c>
      <c r="F1235" s="18">
        <v>699</v>
      </c>
      <c r="G1235" s="18" t="str">
        <f t="shared" si="97"/>
        <v>less than 1000</v>
      </c>
      <c r="H1235" s="1">
        <v>0.7</v>
      </c>
      <c r="I1235" s="9">
        <v>0.7</v>
      </c>
      <c r="J1235" s="1" t="e">
        <f>IF(#REF! &gt;= 0.5, "50% or More", "Less than 50%")</f>
        <v>#REF!</v>
      </c>
      <c r="K1235" s="12">
        <v>3.7</v>
      </c>
      <c r="L1235" s="12">
        <f t="shared" si="98"/>
        <v>-0.27475813218730755</v>
      </c>
      <c r="M1235" s="4">
        <v>74</v>
      </c>
      <c r="N1235" s="4">
        <f t="shared" si="95"/>
        <v>273.8</v>
      </c>
      <c r="O1235" s="4" t="str">
        <f t="shared" si="99"/>
        <v>less than 1,000</v>
      </c>
      <c r="P1235" s="4">
        <f t="shared" si="96"/>
        <v>51726</v>
      </c>
      <c r="Q1235" t="s">
        <v>10692</v>
      </c>
      <c r="R1235" t="s">
        <v>10693</v>
      </c>
      <c r="S1235" t="s">
        <v>10694</v>
      </c>
      <c r="T1235" t="s">
        <v>10695</v>
      </c>
      <c r="U1235" t="s">
        <v>10696</v>
      </c>
      <c r="V1235" t="s">
        <v>10697</v>
      </c>
      <c r="W1235" t="s">
        <v>10698</v>
      </c>
      <c r="X1235" t="s">
        <v>10699</v>
      </c>
    </row>
    <row r="1236" spans="1:48" x14ac:dyDescent="0.4">
      <c r="A1236" t="s">
        <v>10700</v>
      </c>
      <c r="B1236" t="s">
        <v>10701</v>
      </c>
      <c r="C1236" t="s">
        <v>10083</v>
      </c>
      <c r="D1236" t="s">
        <v>13157</v>
      </c>
      <c r="E1236" s="4">
        <v>14499</v>
      </c>
      <c r="F1236" s="18">
        <v>23559</v>
      </c>
      <c r="G1236" s="18" t="str">
        <f t="shared" si="97"/>
        <v>5000 and above</v>
      </c>
      <c r="H1236" s="1">
        <v>0.38</v>
      </c>
      <c r="I1236" s="9">
        <v>0.38</v>
      </c>
      <c r="J1236" s="1" t="e">
        <f>IF(#REF! &gt;= 0.5, "50% or More", "Less than 50%")</f>
        <v>#REF!</v>
      </c>
      <c r="K1236" s="12">
        <v>4.3</v>
      </c>
      <c r="L1236" s="12">
        <f t="shared" si="98"/>
        <v>-0.27097322308616606</v>
      </c>
      <c r="M1236" s="4">
        <v>2026</v>
      </c>
      <c r="N1236" s="4">
        <f t="shared" si="95"/>
        <v>8711.7999999999993</v>
      </c>
      <c r="O1236" s="4" t="str">
        <f t="shared" si="99"/>
        <v>1,000 or more</v>
      </c>
      <c r="P1236" s="4">
        <f t="shared" si="96"/>
        <v>47730534</v>
      </c>
      <c r="Q1236" t="s">
        <v>10702</v>
      </c>
      <c r="R1236" t="s">
        <v>10703</v>
      </c>
      <c r="S1236" t="s">
        <v>10704</v>
      </c>
      <c r="T1236" t="s">
        <v>10705</v>
      </c>
      <c r="U1236" t="s">
        <v>10706</v>
      </c>
      <c r="V1236" t="s">
        <v>10707</v>
      </c>
      <c r="W1236" t="s">
        <v>10708</v>
      </c>
      <c r="X1236" t="s">
        <v>10709</v>
      </c>
    </row>
    <row r="1237" spans="1:48" x14ac:dyDescent="0.4">
      <c r="A1237" t="s">
        <v>10710</v>
      </c>
      <c r="B1237" t="s">
        <v>10711</v>
      </c>
      <c r="C1237" t="s">
        <v>8886</v>
      </c>
      <c r="D1237" t="s">
        <v>13164</v>
      </c>
      <c r="E1237" s="4">
        <v>950</v>
      </c>
      <c r="F1237" s="18">
        <v>1599</v>
      </c>
      <c r="G1237" s="18" t="str">
        <f t="shared" si="97"/>
        <v>less than 5000</v>
      </c>
      <c r="H1237" s="1">
        <v>0.41</v>
      </c>
      <c r="I1237" s="9">
        <v>0.41</v>
      </c>
      <c r="J1237" s="1" t="e">
        <f>IF(#REF! &gt;= 0.5, "50% or More", "Less than 50%")</f>
        <v>#REF!</v>
      </c>
      <c r="K1237" s="12">
        <v>4.3</v>
      </c>
      <c r="L1237" s="12">
        <f t="shared" si="98"/>
        <v>-0.27082081627260224</v>
      </c>
      <c r="M1237" s="4">
        <v>5911</v>
      </c>
      <c r="N1237" s="4">
        <f t="shared" si="95"/>
        <v>25417.3</v>
      </c>
      <c r="O1237" s="4" t="str">
        <f t="shared" si="99"/>
        <v>1,000 or more</v>
      </c>
      <c r="P1237" s="4">
        <f t="shared" si="96"/>
        <v>9451689</v>
      </c>
      <c r="Q1237" t="s">
        <v>10712</v>
      </c>
      <c r="R1237" t="s">
        <v>10713</v>
      </c>
      <c r="S1237" t="s">
        <v>10714</v>
      </c>
      <c r="T1237" t="s">
        <v>10715</v>
      </c>
      <c r="U1237" t="s">
        <v>10716</v>
      </c>
      <c r="V1237" t="s">
        <v>10717</v>
      </c>
      <c r="W1237" t="s">
        <v>10718</v>
      </c>
      <c r="X1237" t="s">
        <v>10719</v>
      </c>
    </row>
    <row r="1238" spans="1:48" x14ac:dyDescent="0.4">
      <c r="A1238" t="s">
        <v>10720</v>
      </c>
      <c r="B1238" t="s">
        <v>10721</v>
      </c>
      <c r="C1238" t="s">
        <v>8875</v>
      </c>
      <c r="D1238" t="s">
        <v>13156</v>
      </c>
      <c r="E1238" s="4">
        <v>7199</v>
      </c>
      <c r="F1238" s="18">
        <v>9995</v>
      </c>
      <c r="G1238" s="18" t="str">
        <f t="shared" si="97"/>
        <v>5000 and above</v>
      </c>
      <c r="H1238" s="1">
        <v>0.28000000000000003</v>
      </c>
      <c r="I1238" s="9">
        <v>0.28000000000000003</v>
      </c>
      <c r="J1238" s="1" t="e">
        <f>IF(#REF! &gt;= 0.5, "50% or More", "Less than 50%")</f>
        <v>#REF!</v>
      </c>
      <c r="K1238" s="12">
        <v>4.4000000000000004</v>
      </c>
      <c r="L1238" s="12">
        <f t="shared" si="98"/>
        <v>-0.27119935651316196</v>
      </c>
      <c r="M1238" s="4">
        <v>1964</v>
      </c>
      <c r="N1238" s="4">
        <f t="shared" si="95"/>
        <v>8641.6</v>
      </c>
      <c r="O1238" s="4" t="str">
        <f t="shared" si="99"/>
        <v>1,000 or more</v>
      </c>
      <c r="P1238" s="4">
        <f t="shared" si="96"/>
        <v>19630180</v>
      </c>
      <c r="Q1238" t="s">
        <v>10722</v>
      </c>
      <c r="R1238" t="s">
        <v>10723</v>
      </c>
      <c r="S1238" t="s">
        <v>10724</v>
      </c>
      <c r="T1238" t="s">
        <v>10725</v>
      </c>
      <c r="U1238" t="s">
        <v>10726</v>
      </c>
      <c r="V1238" t="s">
        <v>10727</v>
      </c>
      <c r="W1238" t="s">
        <v>10728</v>
      </c>
      <c r="X1238" t="s">
        <v>10729</v>
      </c>
    </row>
    <row r="1239" spans="1:48" x14ac:dyDescent="0.4">
      <c r="A1239" t="s">
        <v>10730</v>
      </c>
      <c r="B1239" t="s">
        <v>10731</v>
      </c>
      <c r="C1239" t="s">
        <v>8552</v>
      </c>
      <c r="D1239" t="s">
        <v>13157</v>
      </c>
      <c r="E1239" s="4">
        <v>2439</v>
      </c>
      <c r="F1239" s="18">
        <v>2545</v>
      </c>
      <c r="G1239" s="18" t="str">
        <f t="shared" si="97"/>
        <v>less than 5000</v>
      </c>
      <c r="H1239" s="1">
        <v>0.04</v>
      </c>
      <c r="I1239" s="9">
        <v>0.04</v>
      </c>
      <c r="J1239" s="1" t="e">
        <f>IF(#REF! &gt;= 0.5, "50% or More", "Less than 50%")</f>
        <v>#REF!</v>
      </c>
      <c r="K1239" s="12">
        <v>4.0999999999999996</v>
      </c>
      <c r="L1239" s="12">
        <f t="shared" si="98"/>
        <v>-0.26896091350956308</v>
      </c>
      <c r="M1239" s="4">
        <v>25</v>
      </c>
      <c r="N1239" s="4">
        <f t="shared" si="95"/>
        <v>102.49999999999999</v>
      </c>
      <c r="O1239" s="4" t="str">
        <f t="shared" si="99"/>
        <v>less than 1,000</v>
      </c>
      <c r="P1239" s="4">
        <f t="shared" si="96"/>
        <v>63625</v>
      </c>
      <c r="Q1239" t="s">
        <v>10732</v>
      </c>
      <c r="R1239" t="s">
        <v>10733</v>
      </c>
      <c r="S1239" t="s">
        <v>10734</v>
      </c>
      <c r="T1239" t="s">
        <v>10735</v>
      </c>
      <c r="U1239" t="s">
        <v>10736</v>
      </c>
      <c r="V1239" t="s">
        <v>10737</v>
      </c>
      <c r="W1239" t="s">
        <v>10738</v>
      </c>
      <c r="X1239" t="s">
        <v>10739</v>
      </c>
    </row>
    <row r="1240" spans="1:48" x14ac:dyDescent="0.4">
      <c r="A1240" t="s">
        <v>10740</v>
      </c>
      <c r="B1240" t="s">
        <v>10741</v>
      </c>
      <c r="C1240" t="s">
        <v>8897</v>
      </c>
      <c r="D1240" t="s">
        <v>13158</v>
      </c>
      <c r="E1240" s="4">
        <v>7799</v>
      </c>
      <c r="F1240" s="18">
        <v>8995</v>
      </c>
      <c r="G1240" s="18" t="str">
        <f t="shared" si="97"/>
        <v>5000 and above</v>
      </c>
      <c r="H1240" s="1">
        <v>0.13</v>
      </c>
      <c r="I1240" s="9">
        <v>0.13</v>
      </c>
      <c r="J1240" s="1" t="e">
        <f>IF(#REF! &gt;= 0.5, "50% or More", "Less than 50%")</f>
        <v>#REF!</v>
      </c>
      <c r="K1240" s="12">
        <v>4</v>
      </c>
      <c r="L1240" s="12">
        <f t="shared" si="98"/>
        <v>-0.26931661111037652</v>
      </c>
      <c r="M1240" s="4">
        <v>3160</v>
      </c>
      <c r="N1240" s="4">
        <f t="shared" si="95"/>
        <v>12640</v>
      </c>
      <c r="O1240" s="4" t="str">
        <f t="shared" si="99"/>
        <v>1,000 or more</v>
      </c>
      <c r="P1240" s="4">
        <f t="shared" si="96"/>
        <v>28424200</v>
      </c>
      <c r="Q1240" t="s">
        <v>10742</v>
      </c>
      <c r="R1240" t="s">
        <v>10743</v>
      </c>
      <c r="S1240" t="s">
        <v>10744</v>
      </c>
      <c r="T1240" t="s">
        <v>10745</v>
      </c>
      <c r="U1240" t="s">
        <v>10746</v>
      </c>
      <c r="V1240" t="s">
        <v>10747</v>
      </c>
      <c r="W1240" t="s">
        <v>10748</v>
      </c>
      <c r="X1240" t="s">
        <v>10749</v>
      </c>
      <c r="AM1240" t="s">
        <v>13160</v>
      </c>
      <c r="AN1240" t="s">
        <v>13159</v>
      </c>
      <c r="AU1240" t="s">
        <v>13159</v>
      </c>
      <c r="AV1240" t="s">
        <v>13165</v>
      </c>
    </row>
    <row r="1241" spans="1:48" x14ac:dyDescent="0.4">
      <c r="A1241" t="s">
        <v>10750</v>
      </c>
      <c r="B1241" t="s">
        <v>10751</v>
      </c>
      <c r="C1241" t="s">
        <v>9192</v>
      </c>
      <c r="D1241" t="s">
        <v>13156</v>
      </c>
      <c r="E1241" s="4">
        <v>1599</v>
      </c>
      <c r="F1241" s="18">
        <v>1999</v>
      </c>
      <c r="G1241" s="18" t="str">
        <f t="shared" si="97"/>
        <v>less than 5000</v>
      </c>
      <c r="H1241" s="1">
        <v>0.2</v>
      </c>
      <c r="I1241" s="9">
        <v>0.2</v>
      </c>
      <c r="J1241" s="1" t="e">
        <f>IF(#REF! &gt;= 0.5, "50% or More", "Less than 50%")</f>
        <v>#REF!</v>
      </c>
      <c r="K1241" s="12">
        <v>4.4000000000000004</v>
      </c>
      <c r="L1241" s="12">
        <f t="shared" si="98"/>
        <v>-0.27091855712587498</v>
      </c>
      <c r="M1241" s="4">
        <v>1558</v>
      </c>
      <c r="N1241" s="4">
        <f t="shared" si="95"/>
        <v>6855.2000000000007</v>
      </c>
      <c r="O1241" s="4" t="str">
        <f t="shared" si="99"/>
        <v>1,000 or more</v>
      </c>
      <c r="P1241" s="4">
        <f t="shared" si="96"/>
        <v>3114442</v>
      </c>
      <c r="Q1241" t="s">
        <v>10752</v>
      </c>
      <c r="R1241" t="s">
        <v>10753</v>
      </c>
      <c r="S1241" t="s">
        <v>10754</v>
      </c>
      <c r="T1241" t="s">
        <v>10755</v>
      </c>
      <c r="U1241" t="s">
        <v>10756</v>
      </c>
      <c r="V1241" t="s">
        <v>10757</v>
      </c>
      <c r="W1241" t="s">
        <v>10758</v>
      </c>
      <c r="X1241" t="s">
        <v>10759</v>
      </c>
    </row>
    <row r="1242" spans="1:48" x14ac:dyDescent="0.4">
      <c r="A1242" t="s">
        <v>10760</v>
      </c>
      <c r="B1242" t="s">
        <v>10761</v>
      </c>
      <c r="C1242" t="s">
        <v>8710</v>
      </c>
      <c r="D1242" t="s">
        <v>13156</v>
      </c>
      <c r="E1242" s="4">
        <v>2899</v>
      </c>
      <c r="F1242" s="18">
        <v>5500</v>
      </c>
      <c r="G1242" s="18" t="str">
        <f t="shared" si="97"/>
        <v>5000 and above</v>
      </c>
      <c r="H1242" s="1">
        <v>0.47</v>
      </c>
      <c r="I1242" s="9">
        <v>0.47</v>
      </c>
      <c r="J1242" s="1" t="e">
        <f>IF(#REF! &gt;= 0.5, "50% or More", "Less than 50%")</f>
        <v>#REF!</v>
      </c>
      <c r="K1242" s="12">
        <v>3.8</v>
      </c>
      <c r="L1242" s="12">
        <f t="shared" si="98"/>
        <v>-0.26703462264032179</v>
      </c>
      <c r="M1242" s="4">
        <v>8958</v>
      </c>
      <c r="N1242" s="4">
        <f t="shared" si="95"/>
        <v>34040.400000000001</v>
      </c>
      <c r="O1242" s="4" t="str">
        <f t="shared" si="99"/>
        <v>1,000 or more</v>
      </c>
      <c r="P1242" s="4">
        <f t="shared" si="96"/>
        <v>49269000</v>
      </c>
      <c r="Q1242" t="s">
        <v>10762</v>
      </c>
      <c r="R1242" t="s">
        <v>10763</v>
      </c>
      <c r="S1242" t="s">
        <v>10764</v>
      </c>
      <c r="T1242" t="s">
        <v>10765</v>
      </c>
      <c r="U1242" t="s">
        <v>10766</v>
      </c>
      <c r="V1242" t="s">
        <v>10767</v>
      </c>
      <c r="W1242" t="s">
        <v>10768</v>
      </c>
      <c r="X1242" t="s">
        <v>10769</v>
      </c>
    </row>
    <row r="1243" spans="1:48" x14ac:dyDescent="0.4">
      <c r="A1243" t="s">
        <v>10770</v>
      </c>
      <c r="B1243" t="s">
        <v>10771</v>
      </c>
      <c r="C1243" t="s">
        <v>10266</v>
      </c>
      <c r="D1243" t="s">
        <v>13175</v>
      </c>
      <c r="E1243" s="4">
        <v>9799</v>
      </c>
      <c r="F1243" s="18">
        <v>12150</v>
      </c>
      <c r="G1243" s="18" t="str">
        <f t="shared" si="97"/>
        <v>5000 and above</v>
      </c>
      <c r="H1243" s="1">
        <v>0.19</v>
      </c>
      <c r="I1243" s="9">
        <v>0.19</v>
      </c>
      <c r="J1243" s="1" t="e">
        <f>IF(#REF! &gt;= 0.5, "50% or More", "Less than 50%")</f>
        <v>#REF!</v>
      </c>
      <c r="K1243" s="12">
        <v>4.3</v>
      </c>
      <c r="L1243" s="12">
        <f t="shared" si="98"/>
        <v>-0.2664934579534729</v>
      </c>
      <c r="M1243" s="4">
        <v>13251</v>
      </c>
      <c r="N1243" s="4">
        <f t="shared" si="95"/>
        <v>56979.299999999996</v>
      </c>
      <c r="O1243" s="4" t="str">
        <f t="shared" si="99"/>
        <v>1,000 or more</v>
      </c>
      <c r="P1243" s="4">
        <f t="shared" si="96"/>
        <v>160999650</v>
      </c>
      <c r="Q1243" t="s">
        <v>13069</v>
      </c>
      <c r="R1243" t="s">
        <v>10772</v>
      </c>
      <c r="S1243" t="s">
        <v>10773</v>
      </c>
      <c r="T1243" t="s">
        <v>10774</v>
      </c>
      <c r="U1243" t="s">
        <v>10775</v>
      </c>
      <c r="V1243" t="s">
        <v>10776</v>
      </c>
      <c r="W1243" t="s">
        <v>10777</v>
      </c>
      <c r="X1243" t="s">
        <v>10778</v>
      </c>
    </row>
    <row r="1244" spans="1:48" x14ac:dyDescent="0.4">
      <c r="A1244" t="s">
        <v>10779</v>
      </c>
      <c r="B1244" t="s">
        <v>10780</v>
      </c>
      <c r="C1244" t="s">
        <v>8897</v>
      </c>
      <c r="D1244" t="s">
        <v>13158</v>
      </c>
      <c r="E1244" s="4">
        <v>3299</v>
      </c>
      <c r="F1244" s="18">
        <v>4995</v>
      </c>
      <c r="G1244" s="18" t="str">
        <f t="shared" si="97"/>
        <v>less than 5000</v>
      </c>
      <c r="H1244" s="1">
        <v>0.34</v>
      </c>
      <c r="I1244" s="9">
        <v>0.34</v>
      </c>
      <c r="J1244" s="1" t="e">
        <f>IF(#REF! &gt;= 0.5, "50% or More", "Less than 50%")</f>
        <v>#REF!</v>
      </c>
      <c r="K1244" s="12">
        <v>3.8</v>
      </c>
      <c r="L1244" s="12">
        <f t="shared" si="98"/>
        <v>-0.26353414722447732</v>
      </c>
      <c r="M1244" s="4">
        <v>1393</v>
      </c>
      <c r="N1244" s="4">
        <f t="shared" si="95"/>
        <v>5293.4</v>
      </c>
      <c r="O1244" s="4" t="str">
        <f t="shared" si="99"/>
        <v>1,000 or more</v>
      </c>
      <c r="P1244" s="4">
        <f t="shared" si="96"/>
        <v>6958035</v>
      </c>
      <c r="Q1244" t="s">
        <v>10781</v>
      </c>
      <c r="R1244" t="s">
        <v>10782</v>
      </c>
      <c r="S1244" t="s">
        <v>10783</v>
      </c>
      <c r="T1244" t="s">
        <v>10784</v>
      </c>
      <c r="U1244" t="s">
        <v>10785</v>
      </c>
      <c r="V1244" t="s">
        <v>10786</v>
      </c>
      <c r="W1244" t="s">
        <v>10787</v>
      </c>
      <c r="X1244" t="s">
        <v>10788</v>
      </c>
      <c r="AM1244" t="s">
        <v>13160</v>
      </c>
      <c r="AN1244" t="s">
        <v>13159</v>
      </c>
      <c r="AU1244" t="s">
        <v>13159</v>
      </c>
      <c r="AV1244" t="s">
        <v>13165</v>
      </c>
    </row>
    <row r="1245" spans="1:48" x14ac:dyDescent="0.4">
      <c r="A1245" t="s">
        <v>10789</v>
      </c>
      <c r="B1245" t="s">
        <v>10790</v>
      </c>
      <c r="C1245" t="s">
        <v>8688</v>
      </c>
      <c r="D1245" t="s">
        <v>13156</v>
      </c>
      <c r="E1245" s="4">
        <v>669</v>
      </c>
      <c r="F1245" s="18">
        <v>1499</v>
      </c>
      <c r="G1245" s="18" t="str">
        <f t="shared" si="97"/>
        <v>less than 5000</v>
      </c>
      <c r="H1245" s="1">
        <v>0.55000000000000004</v>
      </c>
      <c r="I1245" s="9">
        <v>0.55000000000000004</v>
      </c>
      <c r="J1245" s="1" t="e">
        <f>IF(#REF! &gt;= 0.5, "50% or More", "Less than 50%")</f>
        <v>#REF!</v>
      </c>
      <c r="K1245" s="12">
        <v>2.2999999999999998</v>
      </c>
      <c r="L1245" s="12">
        <f t="shared" si="98"/>
        <v>-0.26478438793686776</v>
      </c>
      <c r="M1245" s="4">
        <v>13</v>
      </c>
      <c r="N1245" s="4">
        <f t="shared" si="95"/>
        <v>29.9</v>
      </c>
      <c r="O1245" s="4" t="str">
        <f t="shared" si="99"/>
        <v>less than 1,000</v>
      </c>
      <c r="P1245" s="4">
        <f t="shared" si="96"/>
        <v>19487</v>
      </c>
      <c r="Q1245" t="s">
        <v>10791</v>
      </c>
      <c r="R1245" t="s">
        <v>10792</v>
      </c>
      <c r="S1245" t="s">
        <v>10793</v>
      </c>
      <c r="T1245" t="s">
        <v>10794</v>
      </c>
      <c r="U1245" t="s">
        <v>10795</v>
      </c>
      <c r="V1245" t="s">
        <v>10796</v>
      </c>
      <c r="W1245" t="s">
        <v>10797</v>
      </c>
      <c r="X1245" t="s">
        <v>10798</v>
      </c>
    </row>
    <row r="1246" spans="1:48" x14ac:dyDescent="0.4">
      <c r="A1246" t="s">
        <v>10799</v>
      </c>
      <c r="B1246" t="s">
        <v>10800</v>
      </c>
      <c r="C1246" t="s">
        <v>8938</v>
      </c>
      <c r="D1246" t="s">
        <v>13156</v>
      </c>
      <c r="E1246" s="4">
        <v>5890</v>
      </c>
      <c r="F1246" s="18">
        <v>7506</v>
      </c>
      <c r="G1246" s="18" t="str">
        <f t="shared" si="97"/>
        <v>5000 and above</v>
      </c>
      <c r="H1246" s="1">
        <v>0.22</v>
      </c>
      <c r="I1246" s="9">
        <v>0.22</v>
      </c>
      <c r="J1246" s="1" t="e">
        <f>IF(#REF! &gt;= 0.5, "50% or More", "Less than 50%")</f>
        <v>#REF!</v>
      </c>
      <c r="K1246" s="12">
        <v>4.5</v>
      </c>
      <c r="L1246" s="12">
        <f t="shared" si="98"/>
        <v>-0.26180860756952712</v>
      </c>
      <c r="M1246" s="4">
        <v>7241</v>
      </c>
      <c r="N1246" s="4">
        <f t="shared" si="95"/>
        <v>32584.5</v>
      </c>
      <c r="O1246" s="4" t="str">
        <f t="shared" si="99"/>
        <v>1,000 or more</v>
      </c>
      <c r="P1246" s="4">
        <f t="shared" si="96"/>
        <v>54350946</v>
      </c>
      <c r="Q1246" t="s">
        <v>10801</v>
      </c>
      <c r="R1246" t="s">
        <v>10802</v>
      </c>
      <c r="S1246" t="s">
        <v>10803</v>
      </c>
      <c r="T1246" t="s">
        <v>10804</v>
      </c>
      <c r="U1246" t="s">
        <v>10805</v>
      </c>
      <c r="V1246" t="s">
        <v>10806</v>
      </c>
      <c r="W1246" t="s">
        <v>10807</v>
      </c>
      <c r="X1246" t="s">
        <v>10808</v>
      </c>
    </row>
    <row r="1247" spans="1:48" x14ac:dyDescent="0.4">
      <c r="A1247" t="s">
        <v>10809</v>
      </c>
      <c r="B1247" t="s">
        <v>10810</v>
      </c>
      <c r="C1247" t="s">
        <v>10094</v>
      </c>
      <c r="D1247" t="s">
        <v>13172</v>
      </c>
      <c r="E1247" s="4">
        <v>9199</v>
      </c>
      <c r="F1247" s="18">
        <v>18000</v>
      </c>
      <c r="G1247" s="18" t="str">
        <f t="shared" si="97"/>
        <v>5000 and above</v>
      </c>
      <c r="H1247" s="1">
        <v>0.49</v>
      </c>
      <c r="I1247" s="9">
        <v>0.49</v>
      </c>
      <c r="J1247" s="1" t="e">
        <f>IF(#REF! &gt;= 0.5, "50% or More", "Less than 50%")</f>
        <v>#REF!</v>
      </c>
      <c r="K1247" s="12">
        <v>4</v>
      </c>
      <c r="L1247" s="12">
        <f t="shared" si="98"/>
        <v>-0.25710603536548005</v>
      </c>
      <c r="M1247" s="4">
        <v>16020</v>
      </c>
      <c r="N1247" s="4">
        <f t="shared" si="95"/>
        <v>64080</v>
      </c>
      <c r="O1247" s="4" t="str">
        <f t="shared" si="99"/>
        <v>1,000 or more</v>
      </c>
      <c r="P1247" s="4">
        <f t="shared" si="96"/>
        <v>288360000</v>
      </c>
      <c r="Q1247" t="s">
        <v>10811</v>
      </c>
      <c r="R1247" t="s">
        <v>10812</v>
      </c>
      <c r="S1247" t="s">
        <v>10813</v>
      </c>
      <c r="T1247" t="s">
        <v>10814</v>
      </c>
      <c r="U1247" t="s">
        <v>10815</v>
      </c>
      <c r="V1247" t="s">
        <v>10816</v>
      </c>
      <c r="W1247" t="s">
        <v>10817</v>
      </c>
      <c r="X1247" t="s">
        <v>10818</v>
      </c>
    </row>
    <row r="1248" spans="1:48" x14ac:dyDescent="0.4">
      <c r="A1248" t="s">
        <v>10819</v>
      </c>
      <c r="B1248" t="s">
        <v>10820</v>
      </c>
      <c r="C1248" t="s">
        <v>8886</v>
      </c>
      <c r="D1248" t="s">
        <v>13164</v>
      </c>
      <c r="E1248" s="4">
        <v>351</v>
      </c>
      <c r="F1248" s="18">
        <v>1099</v>
      </c>
      <c r="G1248" s="18" t="str">
        <f t="shared" si="97"/>
        <v>less than 5000</v>
      </c>
      <c r="H1248" s="1">
        <v>0.68</v>
      </c>
      <c r="I1248" s="9">
        <v>0.68</v>
      </c>
      <c r="J1248" s="1" t="e">
        <f>IF(#REF! &gt;= 0.5, "50% or More", "Less than 50%")</f>
        <v>#REF!</v>
      </c>
      <c r="K1248" s="12">
        <v>3.7</v>
      </c>
      <c r="L1248" s="12">
        <f t="shared" si="98"/>
        <v>-0.25714305729938819</v>
      </c>
      <c r="M1248" s="4">
        <v>1470</v>
      </c>
      <c r="N1248" s="4">
        <f t="shared" si="95"/>
        <v>5439</v>
      </c>
      <c r="O1248" s="4" t="str">
        <f t="shared" si="99"/>
        <v>1,000 or more</v>
      </c>
      <c r="P1248" s="4">
        <f t="shared" si="96"/>
        <v>1615530</v>
      </c>
      <c r="Q1248" t="s">
        <v>10821</v>
      </c>
      <c r="R1248" t="s">
        <v>10822</v>
      </c>
      <c r="S1248" t="s">
        <v>10823</v>
      </c>
      <c r="T1248" t="s">
        <v>10824</v>
      </c>
      <c r="U1248" t="s">
        <v>10825</v>
      </c>
      <c r="V1248" t="s">
        <v>10826</v>
      </c>
      <c r="W1248" t="s">
        <v>10827</v>
      </c>
      <c r="X1248" t="s">
        <v>10828</v>
      </c>
    </row>
    <row r="1249" spans="1:48" x14ac:dyDescent="0.4">
      <c r="A1249" t="s">
        <v>10829</v>
      </c>
      <c r="B1249" t="s">
        <v>10830</v>
      </c>
      <c r="C1249" t="s">
        <v>10831</v>
      </c>
      <c r="D1249" t="s">
        <v>13176</v>
      </c>
      <c r="E1249" s="4">
        <v>899</v>
      </c>
      <c r="F1249" s="18">
        <v>1900</v>
      </c>
      <c r="G1249" s="18" t="str">
        <f t="shared" si="97"/>
        <v>less than 5000</v>
      </c>
      <c r="H1249" s="1">
        <v>0.53</v>
      </c>
      <c r="I1249" s="9">
        <v>0.53</v>
      </c>
      <c r="J1249" s="1" t="e">
        <f>IF(#REF! &gt;= 0.5, "50% or More", "Less than 50%")</f>
        <v>#REF!</v>
      </c>
      <c r="K1249" s="12">
        <v>4</v>
      </c>
      <c r="L1249" s="12">
        <f t="shared" si="98"/>
        <v>-0.25307185497737938</v>
      </c>
      <c r="M1249" s="4">
        <v>3663</v>
      </c>
      <c r="N1249" s="4">
        <f t="shared" si="95"/>
        <v>14652</v>
      </c>
      <c r="O1249" s="4" t="str">
        <f t="shared" si="99"/>
        <v>1,000 or more</v>
      </c>
      <c r="P1249" s="4">
        <f t="shared" si="96"/>
        <v>6959700</v>
      </c>
      <c r="Q1249" t="s">
        <v>10832</v>
      </c>
      <c r="R1249" t="s">
        <v>10833</v>
      </c>
      <c r="S1249" t="s">
        <v>10834</v>
      </c>
      <c r="T1249" t="s">
        <v>10835</v>
      </c>
      <c r="U1249" t="s">
        <v>10836</v>
      </c>
      <c r="V1249" t="s">
        <v>10837</v>
      </c>
      <c r="W1249" t="s">
        <v>10838</v>
      </c>
      <c r="X1249" t="s">
        <v>10839</v>
      </c>
    </row>
    <row r="1250" spans="1:48" x14ac:dyDescent="0.4">
      <c r="A1250" t="s">
        <v>10840</v>
      </c>
      <c r="B1250" t="s">
        <v>10841</v>
      </c>
      <c r="C1250" t="s">
        <v>8762</v>
      </c>
      <c r="D1250" t="s">
        <v>13156</v>
      </c>
      <c r="E1250" s="4">
        <v>1349</v>
      </c>
      <c r="F1250" s="18">
        <v>1850</v>
      </c>
      <c r="G1250" s="18" t="str">
        <f t="shared" si="97"/>
        <v>less than 5000</v>
      </c>
      <c r="H1250" s="1">
        <v>0.27</v>
      </c>
      <c r="I1250" s="9">
        <v>0.27</v>
      </c>
      <c r="J1250" s="1" t="e">
        <f>IF(#REF! &gt;= 0.5, "50% or More", "Less than 50%")</f>
        <v>#REF!</v>
      </c>
      <c r="K1250" s="12">
        <v>4.4000000000000004</v>
      </c>
      <c r="L1250" s="12">
        <f t="shared" si="98"/>
        <v>-0.25320319836970762</v>
      </c>
      <c r="M1250" s="4">
        <v>638</v>
      </c>
      <c r="N1250" s="4">
        <f t="shared" si="95"/>
        <v>2807.2000000000003</v>
      </c>
      <c r="O1250" s="4" t="str">
        <f t="shared" si="99"/>
        <v>less than 1,000</v>
      </c>
      <c r="P1250" s="4">
        <f t="shared" si="96"/>
        <v>1180300</v>
      </c>
      <c r="Q1250" t="s">
        <v>10842</v>
      </c>
      <c r="R1250" t="s">
        <v>10843</v>
      </c>
      <c r="S1250" t="s">
        <v>10844</v>
      </c>
      <c r="T1250" t="s">
        <v>10845</v>
      </c>
      <c r="U1250" t="s">
        <v>10846</v>
      </c>
      <c r="V1250" t="s">
        <v>10847</v>
      </c>
      <c r="W1250" t="s">
        <v>10848</v>
      </c>
      <c r="X1250" t="s">
        <v>10849</v>
      </c>
    </row>
    <row r="1251" spans="1:48" x14ac:dyDescent="0.4">
      <c r="A1251" t="s">
        <v>10850</v>
      </c>
      <c r="B1251" t="s">
        <v>10851</v>
      </c>
      <c r="C1251" t="s">
        <v>9944</v>
      </c>
      <c r="D1251" t="s">
        <v>13158</v>
      </c>
      <c r="E1251" s="4">
        <v>6236</v>
      </c>
      <c r="F1251" s="18">
        <v>9999</v>
      </c>
      <c r="G1251" s="18" t="str">
        <f t="shared" si="97"/>
        <v>5000 and above</v>
      </c>
      <c r="H1251" s="1">
        <v>0.38</v>
      </c>
      <c r="I1251" s="9">
        <v>0.38</v>
      </c>
      <c r="J1251" s="1" t="e">
        <f>IF(#REF! &gt;= 0.5, "50% or More", "Less than 50%")</f>
        <v>#REF!</v>
      </c>
      <c r="K1251" s="12">
        <v>4.0999999999999996</v>
      </c>
      <c r="L1251" s="12">
        <f t="shared" si="98"/>
        <v>-0.25041148018917364</v>
      </c>
      <c r="M1251" s="4">
        <v>3552</v>
      </c>
      <c r="N1251" s="4">
        <f t="shared" si="95"/>
        <v>14563.199999999999</v>
      </c>
      <c r="O1251" s="4" t="str">
        <f t="shared" si="99"/>
        <v>1,000 or more</v>
      </c>
      <c r="P1251" s="4">
        <f t="shared" si="96"/>
        <v>35516448</v>
      </c>
      <c r="Q1251" t="s">
        <v>10852</v>
      </c>
      <c r="R1251" t="s">
        <v>10853</v>
      </c>
      <c r="S1251" t="s">
        <v>10854</v>
      </c>
      <c r="T1251" t="s">
        <v>10855</v>
      </c>
      <c r="U1251" t="s">
        <v>10856</v>
      </c>
      <c r="V1251" t="s">
        <v>10857</v>
      </c>
      <c r="W1251" t="s">
        <v>10858</v>
      </c>
      <c r="X1251" t="s">
        <v>10859</v>
      </c>
      <c r="AM1251" t="s">
        <v>13166</v>
      </c>
      <c r="AN1251" t="s">
        <v>13174</v>
      </c>
      <c r="AU1251" t="s">
        <v>13174</v>
      </c>
    </row>
    <row r="1252" spans="1:48" x14ac:dyDescent="0.4">
      <c r="A1252" t="s">
        <v>10860</v>
      </c>
      <c r="B1252" t="s">
        <v>10861</v>
      </c>
      <c r="C1252" t="s">
        <v>8688</v>
      </c>
      <c r="D1252" t="s">
        <v>13156</v>
      </c>
      <c r="E1252" s="4">
        <v>2742</v>
      </c>
      <c r="F1252" s="18">
        <v>3995</v>
      </c>
      <c r="G1252" s="18" t="str">
        <f t="shared" si="97"/>
        <v>less than 5000</v>
      </c>
      <c r="H1252" s="1">
        <v>0.31</v>
      </c>
      <c r="I1252" s="9">
        <v>0.31</v>
      </c>
      <c r="J1252" s="1" t="e">
        <f>IF(#REF! &gt;= 0.5, "50% or More", "Less than 50%")</f>
        <v>#REF!</v>
      </c>
      <c r="K1252" s="12">
        <v>4.4000000000000004</v>
      </c>
      <c r="L1252" s="12">
        <f t="shared" si="98"/>
        <v>-0.25026828511455035</v>
      </c>
      <c r="M1252" s="4">
        <v>11148</v>
      </c>
      <c r="N1252" s="4">
        <f t="shared" si="95"/>
        <v>49051.200000000004</v>
      </c>
      <c r="O1252" s="4" t="str">
        <f t="shared" si="99"/>
        <v>1,000 or more</v>
      </c>
      <c r="P1252" s="4">
        <f t="shared" si="96"/>
        <v>44536260</v>
      </c>
      <c r="Q1252" t="s">
        <v>10862</v>
      </c>
      <c r="R1252" t="s">
        <v>10863</v>
      </c>
      <c r="S1252" t="s">
        <v>10864</v>
      </c>
      <c r="T1252" t="s">
        <v>10865</v>
      </c>
      <c r="U1252" t="s">
        <v>10866</v>
      </c>
      <c r="V1252" t="s">
        <v>10867</v>
      </c>
      <c r="W1252" t="s">
        <v>10868</v>
      </c>
      <c r="X1252" t="s">
        <v>10869</v>
      </c>
    </row>
    <row r="1253" spans="1:48" x14ac:dyDescent="0.4">
      <c r="A1253" t="s">
        <v>10870</v>
      </c>
      <c r="B1253" t="s">
        <v>10871</v>
      </c>
      <c r="C1253" t="s">
        <v>10266</v>
      </c>
      <c r="D1253" t="s">
        <v>13175</v>
      </c>
      <c r="E1253" s="4">
        <v>721</v>
      </c>
      <c r="F1253" s="18">
        <v>1499</v>
      </c>
      <c r="G1253" s="18" t="str">
        <f t="shared" si="97"/>
        <v>less than 5000</v>
      </c>
      <c r="H1253" s="1">
        <v>0.52</v>
      </c>
      <c r="I1253" s="9">
        <v>0.52</v>
      </c>
      <c r="J1253" s="1" t="e">
        <f>IF(#REF! &gt;= 0.5, "50% or More", "Less than 50%")</f>
        <v>#REF!</v>
      </c>
      <c r="K1253" s="12">
        <v>3.1</v>
      </c>
      <c r="L1253" s="12">
        <f t="shared" si="98"/>
        <v>-0.24833226401024558</v>
      </c>
      <c r="M1253" s="4">
        <v>2449</v>
      </c>
      <c r="N1253" s="4">
        <f t="shared" si="95"/>
        <v>7591.9000000000005</v>
      </c>
      <c r="O1253" s="4" t="str">
        <f t="shared" si="99"/>
        <v>1,000 or more</v>
      </c>
      <c r="P1253" s="4">
        <f t="shared" si="96"/>
        <v>3671051</v>
      </c>
      <c r="Q1253" t="s">
        <v>10872</v>
      </c>
      <c r="R1253" t="s">
        <v>10873</v>
      </c>
      <c r="S1253" t="s">
        <v>10874</v>
      </c>
      <c r="T1253" t="s">
        <v>10875</v>
      </c>
      <c r="U1253" t="s">
        <v>10876</v>
      </c>
      <c r="V1253" t="s">
        <v>10877</v>
      </c>
      <c r="W1253" t="s">
        <v>10878</v>
      </c>
      <c r="X1253" t="s">
        <v>10879</v>
      </c>
    </row>
    <row r="1254" spans="1:48" x14ac:dyDescent="0.4">
      <c r="A1254" t="s">
        <v>10880</v>
      </c>
      <c r="B1254" t="s">
        <v>10881</v>
      </c>
      <c r="C1254" t="s">
        <v>8897</v>
      </c>
      <c r="D1254" t="s">
        <v>13158</v>
      </c>
      <c r="E1254" s="4">
        <v>2903</v>
      </c>
      <c r="F1254" s="18">
        <v>3295</v>
      </c>
      <c r="G1254" s="18" t="str">
        <f t="shared" si="97"/>
        <v>less than 5000</v>
      </c>
      <c r="H1254" s="1">
        <v>0.12</v>
      </c>
      <c r="I1254" s="9">
        <v>0.12</v>
      </c>
      <c r="J1254" s="1" t="e">
        <f>IF(#REF! &gt;= 0.5, "50% or More", "Less than 50%")</f>
        <v>#REF!</v>
      </c>
      <c r="K1254" s="12">
        <v>4.3</v>
      </c>
      <c r="L1254" s="12">
        <f t="shared" si="98"/>
        <v>-0.24520043962652732</v>
      </c>
      <c r="M1254" s="4">
        <v>2299</v>
      </c>
      <c r="N1254" s="4">
        <f t="shared" si="95"/>
        <v>9885.6999999999989</v>
      </c>
      <c r="O1254" s="4" t="str">
        <f t="shared" si="99"/>
        <v>1,000 or more</v>
      </c>
      <c r="P1254" s="4">
        <f t="shared" si="96"/>
        <v>7575205</v>
      </c>
      <c r="Q1254" t="s">
        <v>10882</v>
      </c>
      <c r="R1254" t="s">
        <v>10883</v>
      </c>
      <c r="S1254" t="s">
        <v>10884</v>
      </c>
      <c r="T1254" t="s">
        <v>10885</v>
      </c>
      <c r="U1254" t="s">
        <v>10886</v>
      </c>
      <c r="V1254" t="s">
        <v>10887</v>
      </c>
      <c r="W1254" t="s">
        <v>10888</v>
      </c>
      <c r="X1254" t="s">
        <v>10889</v>
      </c>
      <c r="AM1254" t="s">
        <v>13160</v>
      </c>
      <c r="AN1254" t="s">
        <v>13159</v>
      </c>
      <c r="AU1254" t="s">
        <v>13159</v>
      </c>
      <c r="AV1254" t="s">
        <v>13165</v>
      </c>
    </row>
    <row r="1255" spans="1:48" x14ac:dyDescent="0.4">
      <c r="A1255" t="s">
        <v>10890</v>
      </c>
      <c r="B1255" t="s">
        <v>10891</v>
      </c>
      <c r="C1255" t="s">
        <v>9192</v>
      </c>
      <c r="D1255" t="s">
        <v>13156</v>
      </c>
      <c r="E1255" s="4">
        <v>1656</v>
      </c>
      <c r="F1255" s="18">
        <v>2695</v>
      </c>
      <c r="G1255" s="18" t="str">
        <f t="shared" si="97"/>
        <v>less than 5000</v>
      </c>
      <c r="H1255" s="1">
        <v>0.39</v>
      </c>
      <c r="I1255" s="9">
        <v>0.39</v>
      </c>
      <c r="J1255" s="1" t="e">
        <f>IF(#REF! &gt;= 0.5, "50% or More", "Less than 50%")</f>
        <v>#REF!</v>
      </c>
      <c r="K1255" s="12">
        <v>4.4000000000000004</v>
      </c>
      <c r="L1255" s="12">
        <f t="shared" si="98"/>
        <v>-0.24110961649101639</v>
      </c>
      <c r="M1255" s="4">
        <v>6027</v>
      </c>
      <c r="N1255" s="4">
        <f t="shared" si="95"/>
        <v>26518.800000000003</v>
      </c>
      <c r="O1255" s="4" t="str">
        <f t="shared" si="99"/>
        <v>1,000 or more</v>
      </c>
      <c r="P1255" s="4">
        <f t="shared" si="96"/>
        <v>16242765</v>
      </c>
      <c r="Q1255" t="s">
        <v>10892</v>
      </c>
      <c r="R1255" t="s">
        <v>10893</v>
      </c>
      <c r="S1255" t="s">
        <v>10894</v>
      </c>
      <c r="T1255" t="s">
        <v>10895</v>
      </c>
      <c r="U1255" t="s">
        <v>10896</v>
      </c>
      <c r="V1255" t="s">
        <v>10897</v>
      </c>
      <c r="W1255" t="s">
        <v>10898</v>
      </c>
      <c r="X1255" t="s">
        <v>10899</v>
      </c>
    </row>
    <row r="1256" spans="1:48" x14ac:dyDescent="0.4">
      <c r="A1256" t="s">
        <v>10900</v>
      </c>
      <c r="B1256" t="s">
        <v>10901</v>
      </c>
      <c r="C1256" t="s">
        <v>9030</v>
      </c>
      <c r="D1256" t="s">
        <v>13156</v>
      </c>
      <c r="E1256" s="4">
        <v>1399</v>
      </c>
      <c r="F1256" s="18">
        <v>2290</v>
      </c>
      <c r="G1256" s="18" t="str">
        <f t="shared" si="97"/>
        <v>less than 5000</v>
      </c>
      <c r="H1256" s="1">
        <v>0.39</v>
      </c>
      <c r="I1256" s="9">
        <v>0.39</v>
      </c>
      <c r="J1256" s="1" t="e">
        <f>IF(#REF! &gt;= 0.5, "50% or More", "Less than 50%")</f>
        <v>#REF!</v>
      </c>
      <c r="K1256" s="12">
        <v>4.4000000000000004</v>
      </c>
      <c r="L1256" s="12">
        <f t="shared" si="98"/>
        <v>-0.24110853496564338</v>
      </c>
      <c r="M1256" s="4">
        <v>461</v>
      </c>
      <c r="N1256" s="4">
        <f t="shared" si="95"/>
        <v>2028.4</v>
      </c>
      <c r="O1256" s="4" t="str">
        <f t="shared" si="99"/>
        <v>less than 1,000</v>
      </c>
      <c r="P1256" s="4">
        <f t="shared" si="96"/>
        <v>1055690</v>
      </c>
      <c r="Q1256" t="s">
        <v>10902</v>
      </c>
      <c r="R1256" t="s">
        <v>10903</v>
      </c>
      <c r="S1256" t="s">
        <v>10904</v>
      </c>
      <c r="T1256" t="s">
        <v>10905</v>
      </c>
      <c r="U1256" t="s">
        <v>10906</v>
      </c>
      <c r="V1256" t="s">
        <v>10907</v>
      </c>
      <c r="W1256" t="s">
        <v>10908</v>
      </c>
      <c r="X1256" t="s">
        <v>10909</v>
      </c>
    </row>
    <row r="1257" spans="1:48" x14ac:dyDescent="0.4">
      <c r="A1257" t="s">
        <v>10910</v>
      </c>
      <c r="B1257" t="s">
        <v>10911</v>
      </c>
      <c r="C1257" t="s">
        <v>9061</v>
      </c>
      <c r="D1257" t="s">
        <v>13156</v>
      </c>
      <c r="E1257" s="4">
        <v>2079</v>
      </c>
      <c r="F1257" s="18">
        <v>3099</v>
      </c>
      <c r="G1257" s="18" t="str">
        <f t="shared" si="97"/>
        <v>less than 5000</v>
      </c>
      <c r="H1257" s="1">
        <v>0.33</v>
      </c>
      <c r="I1257" s="9">
        <v>0.33</v>
      </c>
      <c r="J1257" s="1" t="e">
        <f>IF(#REF! &gt;= 0.5, "50% or More", "Less than 50%")</f>
        <v>#REF!</v>
      </c>
      <c r="K1257" s="12">
        <v>4.0999999999999996</v>
      </c>
      <c r="L1257" s="12">
        <f t="shared" si="98"/>
        <v>-0.24110911200600499</v>
      </c>
      <c r="M1257" s="4">
        <v>282</v>
      </c>
      <c r="N1257" s="4">
        <f t="shared" si="95"/>
        <v>1156.1999999999998</v>
      </c>
      <c r="O1257" s="4" t="str">
        <f t="shared" si="99"/>
        <v>less than 1,000</v>
      </c>
      <c r="P1257" s="4">
        <f t="shared" si="96"/>
        <v>873918</v>
      </c>
      <c r="Q1257" t="s">
        <v>10912</v>
      </c>
      <c r="R1257" t="s">
        <v>10913</v>
      </c>
      <c r="S1257" t="s">
        <v>10914</v>
      </c>
      <c r="T1257" t="s">
        <v>10915</v>
      </c>
      <c r="U1257" t="s">
        <v>10916</v>
      </c>
      <c r="V1257" t="s">
        <v>10917</v>
      </c>
      <c r="W1257" t="s">
        <v>10918</v>
      </c>
      <c r="X1257" t="s">
        <v>10919</v>
      </c>
    </row>
    <row r="1258" spans="1:48" x14ac:dyDescent="0.4">
      <c r="A1258" t="s">
        <v>10920</v>
      </c>
      <c r="B1258" t="s">
        <v>10921</v>
      </c>
      <c r="C1258" t="s">
        <v>8844</v>
      </c>
      <c r="D1258" t="s">
        <v>13157</v>
      </c>
      <c r="E1258" s="4">
        <v>999</v>
      </c>
      <c r="F1258" s="18">
        <v>1075</v>
      </c>
      <c r="G1258" s="18" t="str">
        <f t="shared" si="97"/>
        <v>less than 5000</v>
      </c>
      <c r="H1258" s="1">
        <v>7.0000000000000007E-2</v>
      </c>
      <c r="I1258" s="9">
        <v>7.0000000000000007E-2</v>
      </c>
      <c r="J1258" s="1" t="e">
        <f>IF(#REF! &gt;= 0.5, "50% or More", "Less than 50%")</f>
        <v>#REF!</v>
      </c>
      <c r="K1258" s="12">
        <v>4.0999999999999996</v>
      </c>
      <c r="L1258" s="12">
        <f t="shared" si="98"/>
        <v>-0.2407243552354344</v>
      </c>
      <c r="M1258" s="4">
        <v>9275</v>
      </c>
      <c r="N1258" s="4">
        <f t="shared" si="95"/>
        <v>38027.5</v>
      </c>
      <c r="O1258" s="4" t="str">
        <f t="shared" si="99"/>
        <v>1,000 or more</v>
      </c>
      <c r="P1258" s="4">
        <f t="shared" si="96"/>
        <v>9970625</v>
      </c>
      <c r="Q1258" t="s">
        <v>10922</v>
      </c>
      <c r="R1258" t="s">
        <v>10923</v>
      </c>
      <c r="S1258" t="s">
        <v>10924</v>
      </c>
      <c r="T1258" t="s">
        <v>10925</v>
      </c>
      <c r="U1258" t="s">
        <v>10926</v>
      </c>
      <c r="V1258" t="s">
        <v>10927</v>
      </c>
      <c r="W1258" t="s">
        <v>10928</v>
      </c>
      <c r="X1258" t="s">
        <v>10929</v>
      </c>
    </row>
    <row r="1259" spans="1:48" x14ac:dyDescent="0.4">
      <c r="A1259" t="s">
        <v>10930</v>
      </c>
      <c r="B1259" t="s">
        <v>10931</v>
      </c>
      <c r="C1259" t="s">
        <v>8969</v>
      </c>
      <c r="D1259" t="s">
        <v>13158</v>
      </c>
      <c r="E1259" s="4">
        <v>3179</v>
      </c>
      <c r="F1259" s="18">
        <v>6999</v>
      </c>
      <c r="G1259" s="18" t="str">
        <f t="shared" si="97"/>
        <v>5000 and above</v>
      </c>
      <c r="H1259" s="1">
        <v>0.55000000000000004</v>
      </c>
      <c r="I1259" s="9">
        <v>0.55000000000000004</v>
      </c>
      <c r="J1259" s="1" t="e">
        <f>IF(#REF! &gt;= 0.5, "50% or More", "Less than 50%")</f>
        <v>#REF!</v>
      </c>
      <c r="K1259" s="12">
        <v>4</v>
      </c>
      <c r="L1259" s="12">
        <f t="shared" si="98"/>
        <v>-0.24059160135674967</v>
      </c>
      <c r="M1259" s="4">
        <v>743</v>
      </c>
      <c r="N1259" s="4">
        <f t="shared" si="95"/>
        <v>2972</v>
      </c>
      <c r="O1259" s="4" t="str">
        <f t="shared" si="99"/>
        <v>less than 1,000</v>
      </c>
      <c r="P1259" s="4">
        <f t="shared" si="96"/>
        <v>5200257</v>
      </c>
      <c r="Q1259" t="s">
        <v>10932</v>
      </c>
      <c r="R1259" t="s">
        <v>10933</v>
      </c>
      <c r="S1259" t="s">
        <v>10934</v>
      </c>
      <c r="T1259" t="s">
        <v>10935</v>
      </c>
      <c r="U1259" t="s">
        <v>10936</v>
      </c>
      <c r="V1259" t="s">
        <v>10937</v>
      </c>
      <c r="W1259" t="s">
        <v>10938</v>
      </c>
      <c r="X1259" t="s">
        <v>10939</v>
      </c>
      <c r="AM1259" t="s">
        <v>13166</v>
      </c>
      <c r="AN1259" t="s">
        <v>13167</v>
      </c>
      <c r="AU1259" t="s">
        <v>13167</v>
      </c>
    </row>
    <row r="1260" spans="1:48" x14ac:dyDescent="0.4">
      <c r="A1260" t="s">
        <v>10940</v>
      </c>
      <c r="B1260" t="s">
        <v>10941</v>
      </c>
      <c r="C1260" t="s">
        <v>8721</v>
      </c>
      <c r="D1260" t="s">
        <v>13157</v>
      </c>
      <c r="E1260" s="4">
        <v>1049</v>
      </c>
      <c r="F1260" s="18">
        <v>2499</v>
      </c>
      <c r="G1260" s="18" t="str">
        <f t="shared" si="97"/>
        <v>less than 5000</v>
      </c>
      <c r="H1260" s="1">
        <v>0.57999999999999996</v>
      </c>
      <c r="I1260" s="9">
        <v>0.57999999999999996</v>
      </c>
      <c r="J1260" s="1" t="e">
        <f>IF(#REF! &gt;= 0.5, "50% or More", "Less than 50%")</f>
        <v>#REF!</v>
      </c>
      <c r="K1260" s="12">
        <v>3.6</v>
      </c>
      <c r="L1260" s="12">
        <f t="shared" si="98"/>
        <v>-0.24082306591589003</v>
      </c>
      <c r="M1260" s="4">
        <v>328</v>
      </c>
      <c r="N1260" s="4">
        <f t="shared" si="95"/>
        <v>1180.8</v>
      </c>
      <c r="O1260" s="4" t="str">
        <f t="shared" si="99"/>
        <v>less than 1,000</v>
      </c>
      <c r="P1260" s="4">
        <f t="shared" si="96"/>
        <v>819672</v>
      </c>
      <c r="Q1260" t="s">
        <v>10942</v>
      </c>
      <c r="R1260" t="s">
        <v>10943</v>
      </c>
      <c r="S1260" t="s">
        <v>10944</v>
      </c>
      <c r="T1260" t="s">
        <v>10945</v>
      </c>
      <c r="U1260" t="s">
        <v>10946</v>
      </c>
      <c r="V1260" t="s">
        <v>10947</v>
      </c>
      <c r="W1260" t="s">
        <v>10948</v>
      </c>
      <c r="X1260" t="s">
        <v>10949</v>
      </c>
    </row>
    <row r="1261" spans="1:48" x14ac:dyDescent="0.4">
      <c r="A1261" t="s">
        <v>10950</v>
      </c>
      <c r="B1261" t="s">
        <v>10951</v>
      </c>
      <c r="C1261" t="s">
        <v>8721</v>
      </c>
      <c r="D1261" t="s">
        <v>13157</v>
      </c>
      <c r="E1261" s="4">
        <v>3599</v>
      </c>
      <c r="F1261" s="18">
        <v>7290</v>
      </c>
      <c r="G1261" s="18" t="str">
        <f t="shared" si="97"/>
        <v>5000 and above</v>
      </c>
      <c r="H1261" s="1">
        <v>0.51</v>
      </c>
      <c r="I1261" s="9">
        <v>0.51</v>
      </c>
      <c r="J1261" s="1" t="e">
        <f>IF(#REF! &gt;= 0.5, "50% or More", "Less than 50%")</f>
        <v>#REF!</v>
      </c>
      <c r="K1261" s="12">
        <v>3.9</v>
      </c>
      <c r="L1261" s="12">
        <f t="shared" si="98"/>
        <v>-0.23710349792271407</v>
      </c>
      <c r="M1261" s="4">
        <v>942</v>
      </c>
      <c r="N1261" s="4">
        <f t="shared" si="95"/>
        <v>3673.7999999999997</v>
      </c>
      <c r="O1261" s="4" t="str">
        <f t="shared" si="99"/>
        <v>less than 1,000</v>
      </c>
      <c r="P1261" s="4">
        <f t="shared" si="96"/>
        <v>6867180</v>
      </c>
      <c r="Q1261" t="s">
        <v>10952</v>
      </c>
      <c r="R1261" t="s">
        <v>10953</v>
      </c>
      <c r="S1261" t="s">
        <v>10954</v>
      </c>
      <c r="T1261" t="s">
        <v>10955</v>
      </c>
      <c r="U1261" t="s">
        <v>10956</v>
      </c>
      <c r="V1261" t="s">
        <v>10957</v>
      </c>
      <c r="W1261" t="s">
        <v>10958</v>
      </c>
      <c r="X1261" t="s">
        <v>10959</v>
      </c>
    </row>
    <row r="1262" spans="1:48" x14ac:dyDescent="0.4">
      <c r="A1262" t="s">
        <v>10960</v>
      </c>
      <c r="B1262" t="s">
        <v>10961</v>
      </c>
      <c r="C1262" t="s">
        <v>10962</v>
      </c>
      <c r="D1262" t="s">
        <v>13170</v>
      </c>
      <c r="E1262" s="4">
        <v>4799</v>
      </c>
      <c r="F1262" s="18">
        <v>5795</v>
      </c>
      <c r="G1262" s="18" t="str">
        <f t="shared" si="97"/>
        <v>5000 and above</v>
      </c>
      <c r="H1262" s="1">
        <v>0.17</v>
      </c>
      <c r="I1262" s="9">
        <v>0.17</v>
      </c>
      <c r="J1262" s="1" t="e">
        <f>IF(#REF! &gt;= 0.5, "50% or More", "Less than 50%")</f>
        <v>#REF!</v>
      </c>
      <c r="K1262" s="12">
        <v>3.9</v>
      </c>
      <c r="L1262" s="12">
        <f t="shared" si="98"/>
        <v>-0.23653935503233414</v>
      </c>
      <c r="M1262" s="4">
        <v>3815</v>
      </c>
      <c r="N1262" s="4">
        <f t="shared" si="95"/>
        <v>14878.5</v>
      </c>
      <c r="O1262" s="4" t="str">
        <f t="shared" si="99"/>
        <v>1,000 or more</v>
      </c>
      <c r="P1262" s="4">
        <f t="shared" si="96"/>
        <v>22107925</v>
      </c>
      <c r="Q1262" t="s">
        <v>10963</v>
      </c>
      <c r="R1262" t="s">
        <v>10964</v>
      </c>
      <c r="S1262" t="s">
        <v>10965</v>
      </c>
      <c r="T1262" t="s">
        <v>10966</v>
      </c>
      <c r="U1262" t="s">
        <v>10967</v>
      </c>
      <c r="V1262" t="s">
        <v>10968</v>
      </c>
      <c r="W1262" t="s">
        <v>10969</v>
      </c>
      <c r="X1262" t="s">
        <v>10970</v>
      </c>
    </row>
    <row r="1263" spans="1:48" x14ac:dyDescent="0.4">
      <c r="A1263" t="s">
        <v>10971</v>
      </c>
      <c r="B1263" t="s">
        <v>10972</v>
      </c>
      <c r="C1263" t="s">
        <v>8710</v>
      </c>
      <c r="D1263" t="s">
        <v>13156</v>
      </c>
      <c r="E1263" s="4">
        <v>1699</v>
      </c>
      <c r="F1263" s="18">
        <v>3398</v>
      </c>
      <c r="G1263" s="18" t="str">
        <f t="shared" si="97"/>
        <v>less than 5000</v>
      </c>
      <c r="H1263" s="1">
        <v>0.5</v>
      </c>
      <c r="I1263" s="9">
        <v>0.5</v>
      </c>
      <c r="J1263" s="1" t="e">
        <f>IF(#REF! &gt;= 0.5, "50% or More", "Less than 50%")</f>
        <v>#REF!</v>
      </c>
      <c r="K1263" s="12">
        <v>3.8</v>
      </c>
      <c r="L1263" s="12">
        <f t="shared" si="98"/>
        <v>-0.23964525744454931</v>
      </c>
      <c r="M1263" s="4">
        <v>7988</v>
      </c>
      <c r="N1263" s="4">
        <f t="shared" si="95"/>
        <v>30354.399999999998</v>
      </c>
      <c r="O1263" s="4" t="str">
        <f t="shared" si="99"/>
        <v>1,000 or more</v>
      </c>
      <c r="P1263" s="4">
        <f t="shared" si="96"/>
        <v>27143224</v>
      </c>
      <c r="Q1263" t="s">
        <v>10973</v>
      </c>
      <c r="R1263" t="s">
        <v>10974</v>
      </c>
      <c r="S1263" t="s">
        <v>10975</v>
      </c>
      <c r="T1263" t="s">
        <v>10976</v>
      </c>
      <c r="U1263" t="s">
        <v>10977</v>
      </c>
      <c r="V1263" t="s">
        <v>10978</v>
      </c>
      <c r="W1263" t="s">
        <v>10979</v>
      </c>
      <c r="X1263" t="s">
        <v>10980</v>
      </c>
    </row>
    <row r="1264" spans="1:48" x14ac:dyDescent="0.4">
      <c r="A1264" t="s">
        <v>10981</v>
      </c>
      <c r="B1264" t="s">
        <v>10982</v>
      </c>
      <c r="C1264" t="s">
        <v>8762</v>
      </c>
      <c r="D1264" t="s">
        <v>13156</v>
      </c>
      <c r="E1264" s="4">
        <v>664</v>
      </c>
      <c r="F1264" s="18">
        <v>1490</v>
      </c>
      <c r="G1264" s="18" t="str">
        <f t="shared" si="97"/>
        <v>less than 5000</v>
      </c>
      <c r="H1264" s="1">
        <v>0.55000000000000004</v>
      </c>
      <c r="I1264" s="9">
        <v>0.55000000000000004</v>
      </c>
      <c r="J1264" s="1" t="e">
        <f>IF(#REF! &gt;= 0.5, "50% or More", "Less than 50%")</f>
        <v>#REF!</v>
      </c>
      <c r="K1264" s="12">
        <v>4.0999999999999996</v>
      </c>
      <c r="L1264" s="12">
        <f t="shared" si="98"/>
        <v>-0.23864244367587945</v>
      </c>
      <c r="M1264" s="4">
        <v>925</v>
      </c>
      <c r="N1264" s="4">
        <f t="shared" si="95"/>
        <v>3792.4999999999995</v>
      </c>
      <c r="O1264" s="4" t="str">
        <f t="shared" si="99"/>
        <v>less than 1,000</v>
      </c>
      <c r="P1264" s="4">
        <f t="shared" si="96"/>
        <v>1378250</v>
      </c>
      <c r="Q1264" t="s">
        <v>10983</v>
      </c>
      <c r="R1264" t="s">
        <v>10984</v>
      </c>
      <c r="S1264" t="s">
        <v>10985</v>
      </c>
      <c r="T1264" t="s">
        <v>10986</v>
      </c>
      <c r="U1264" t="s">
        <v>10987</v>
      </c>
      <c r="V1264" t="s">
        <v>10988</v>
      </c>
      <c r="W1264" t="s">
        <v>10989</v>
      </c>
      <c r="X1264" t="s">
        <v>10990</v>
      </c>
    </row>
    <row r="1265" spans="1:48" x14ac:dyDescent="0.4">
      <c r="A1265" t="s">
        <v>10991</v>
      </c>
      <c r="B1265" t="s">
        <v>10992</v>
      </c>
      <c r="C1265" t="s">
        <v>10993</v>
      </c>
      <c r="D1265" t="s">
        <v>13157</v>
      </c>
      <c r="E1265" s="4">
        <v>948</v>
      </c>
      <c r="F1265" s="18">
        <v>1620</v>
      </c>
      <c r="G1265" s="18" t="str">
        <f t="shared" si="97"/>
        <v>less than 5000</v>
      </c>
      <c r="H1265" s="1">
        <v>0.41</v>
      </c>
      <c r="I1265" s="9">
        <v>0.41</v>
      </c>
      <c r="J1265" s="1" t="e">
        <f>IF(#REF! &gt;= 0.5, "50% or More", "Less than 50%")</f>
        <v>#REF!</v>
      </c>
      <c r="K1265" s="12">
        <v>4.0999999999999996</v>
      </c>
      <c r="L1265" s="12">
        <f t="shared" si="98"/>
        <v>-0.23986907364235502</v>
      </c>
      <c r="M1265" s="4">
        <v>4370</v>
      </c>
      <c r="N1265" s="4">
        <f t="shared" si="95"/>
        <v>17917</v>
      </c>
      <c r="O1265" s="4" t="str">
        <f t="shared" si="99"/>
        <v>1,000 or more</v>
      </c>
      <c r="P1265" s="4">
        <f t="shared" si="96"/>
        <v>7079400</v>
      </c>
      <c r="Q1265" t="s">
        <v>10994</v>
      </c>
      <c r="R1265" t="s">
        <v>10995</v>
      </c>
      <c r="S1265" t="s">
        <v>10996</v>
      </c>
      <c r="T1265" t="s">
        <v>10997</v>
      </c>
      <c r="U1265" t="s">
        <v>10998</v>
      </c>
      <c r="V1265" t="s">
        <v>10999</v>
      </c>
      <c r="W1265" t="s">
        <v>11000</v>
      </c>
      <c r="X1265" t="s">
        <v>11001</v>
      </c>
    </row>
    <row r="1266" spans="1:48" x14ac:dyDescent="0.4">
      <c r="A1266" t="s">
        <v>11002</v>
      </c>
      <c r="B1266" t="s">
        <v>11003</v>
      </c>
      <c r="C1266" t="s">
        <v>8699</v>
      </c>
      <c r="D1266" t="s">
        <v>13158</v>
      </c>
      <c r="E1266" s="4">
        <v>850</v>
      </c>
      <c r="F1266" s="18">
        <v>1000</v>
      </c>
      <c r="G1266" s="18" t="str">
        <f t="shared" si="97"/>
        <v>less than 5000</v>
      </c>
      <c r="H1266" s="1">
        <v>0.15</v>
      </c>
      <c r="I1266" s="9">
        <v>0.15</v>
      </c>
      <c r="J1266" s="1" t="e">
        <f>IF(#REF! &gt;= 0.5, "50% or More", "Less than 50%")</f>
        <v>#REF!</v>
      </c>
      <c r="K1266" s="12">
        <v>4.0999999999999996</v>
      </c>
      <c r="L1266" s="12">
        <f t="shared" si="98"/>
        <v>-0.23987710076602009</v>
      </c>
      <c r="M1266" s="4">
        <v>7619</v>
      </c>
      <c r="N1266" s="4">
        <f t="shared" si="95"/>
        <v>31237.899999999998</v>
      </c>
      <c r="O1266" s="4" t="str">
        <f t="shared" si="99"/>
        <v>1,000 or more</v>
      </c>
      <c r="P1266" s="4">
        <f t="shared" si="96"/>
        <v>7619000</v>
      </c>
      <c r="Q1266" t="s">
        <v>11004</v>
      </c>
      <c r="R1266" t="s">
        <v>11005</v>
      </c>
      <c r="S1266" t="s">
        <v>11006</v>
      </c>
      <c r="T1266" t="s">
        <v>11007</v>
      </c>
      <c r="U1266" t="s">
        <v>11008</v>
      </c>
      <c r="V1266" t="s">
        <v>11009</v>
      </c>
      <c r="W1266" t="s">
        <v>11010</v>
      </c>
      <c r="X1266" t="s">
        <v>11011</v>
      </c>
      <c r="AM1266" t="s">
        <v>13160</v>
      </c>
      <c r="AN1266" t="s">
        <v>13159</v>
      </c>
      <c r="AU1266" t="s">
        <v>13159</v>
      </c>
      <c r="AV1266" t="s">
        <v>13163</v>
      </c>
    </row>
    <row r="1267" spans="1:48" x14ac:dyDescent="0.4">
      <c r="A1267" t="s">
        <v>11012</v>
      </c>
      <c r="B1267" t="s">
        <v>11013</v>
      </c>
      <c r="C1267" t="s">
        <v>9644</v>
      </c>
      <c r="D1267" t="s">
        <v>13172</v>
      </c>
      <c r="E1267" s="4">
        <v>600</v>
      </c>
      <c r="F1267" s="18">
        <v>640</v>
      </c>
      <c r="G1267" s="18" t="str">
        <f t="shared" si="97"/>
        <v>less than 1000</v>
      </c>
      <c r="H1267" s="1">
        <v>0.06</v>
      </c>
      <c r="I1267" s="9">
        <v>0.06</v>
      </c>
      <c r="J1267" s="1" t="e">
        <f>IF(#REF! &gt;= 0.5, "50% or More", "Less than 50%")</f>
        <v>#REF!</v>
      </c>
      <c r="K1267" s="12">
        <v>3.8</v>
      </c>
      <c r="L1267" s="12">
        <f t="shared" si="98"/>
        <v>-0.23946510919736386</v>
      </c>
      <c r="M1267" s="4">
        <v>2593</v>
      </c>
      <c r="N1267" s="4">
        <f t="shared" si="95"/>
        <v>9853.4</v>
      </c>
      <c r="O1267" s="4" t="str">
        <f t="shared" si="99"/>
        <v>1,000 or more</v>
      </c>
      <c r="P1267" s="4">
        <f t="shared" si="96"/>
        <v>1659520</v>
      </c>
      <c r="Q1267" t="s">
        <v>11014</v>
      </c>
      <c r="R1267" t="s">
        <v>11015</v>
      </c>
      <c r="S1267" t="s">
        <v>11016</v>
      </c>
      <c r="T1267" t="s">
        <v>11017</v>
      </c>
      <c r="U1267" t="s">
        <v>11018</v>
      </c>
      <c r="V1267" t="s">
        <v>11019</v>
      </c>
      <c r="W1267" t="s">
        <v>11020</v>
      </c>
      <c r="X1267" t="s">
        <v>11021</v>
      </c>
    </row>
    <row r="1268" spans="1:48" x14ac:dyDescent="0.4">
      <c r="A1268" t="s">
        <v>11022</v>
      </c>
      <c r="B1268" t="s">
        <v>11023</v>
      </c>
      <c r="C1268" t="s">
        <v>8552</v>
      </c>
      <c r="D1268" t="s">
        <v>13157</v>
      </c>
      <c r="E1268" s="4">
        <v>3711</v>
      </c>
      <c r="F1268" s="18">
        <v>4495</v>
      </c>
      <c r="G1268" s="18" t="str">
        <f t="shared" si="97"/>
        <v>less than 5000</v>
      </c>
      <c r="H1268" s="1">
        <v>0.17</v>
      </c>
      <c r="I1268" s="9">
        <v>0.17</v>
      </c>
      <c r="J1268" s="1" t="e">
        <f>IF(#REF! &gt;= 0.5, "50% or More", "Less than 50%")</f>
        <v>#REF!</v>
      </c>
      <c r="K1268" s="12">
        <v>4.3</v>
      </c>
      <c r="L1268" s="12">
        <f t="shared" si="98"/>
        <v>-0.24763328361478021</v>
      </c>
      <c r="M1268" s="4">
        <v>356</v>
      </c>
      <c r="N1268" s="4">
        <f t="shared" si="95"/>
        <v>1530.8</v>
      </c>
      <c r="O1268" s="4" t="str">
        <f t="shared" si="99"/>
        <v>less than 1,000</v>
      </c>
      <c r="P1268" s="4">
        <f t="shared" si="96"/>
        <v>1600220</v>
      </c>
      <c r="Q1268" t="s">
        <v>11024</v>
      </c>
      <c r="R1268" t="s">
        <v>11025</v>
      </c>
      <c r="S1268" t="s">
        <v>11026</v>
      </c>
      <c r="T1268" t="s">
        <v>11027</v>
      </c>
      <c r="U1268" t="s">
        <v>11028</v>
      </c>
      <c r="V1268" t="s">
        <v>11029</v>
      </c>
      <c r="W1268" t="s">
        <v>11030</v>
      </c>
      <c r="X1268" t="s">
        <v>11031</v>
      </c>
    </row>
    <row r="1269" spans="1:48" x14ac:dyDescent="0.4">
      <c r="A1269" t="s">
        <v>11032</v>
      </c>
      <c r="B1269" t="s">
        <v>11033</v>
      </c>
      <c r="C1269" t="s">
        <v>8585</v>
      </c>
      <c r="D1269" t="s">
        <v>13156</v>
      </c>
      <c r="E1269" s="4">
        <v>799</v>
      </c>
      <c r="F1269" s="18">
        <v>2999</v>
      </c>
      <c r="G1269" s="18" t="str">
        <f t="shared" si="97"/>
        <v>less than 5000</v>
      </c>
      <c r="H1269" s="1">
        <v>0.73</v>
      </c>
      <c r="I1269" s="9">
        <v>0.73</v>
      </c>
      <c r="J1269" s="1" t="e">
        <f>IF(#REF! &gt;= 0.5, "50% or More", "Less than 50%")</f>
        <v>#REF!</v>
      </c>
      <c r="K1269" s="12">
        <v>4.5</v>
      </c>
      <c r="L1269" s="12">
        <f t="shared" si="98"/>
        <v>-0.24384287719537193</v>
      </c>
      <c r="M1269" s="4">
        <v>63</v>
      </c>
      <c r="N1269" s="4">
        <f t="shared" si="95"/>
        <v>283.5</v>
      </c>
      <c r="O1269" s="4" t="str">
        <f t="shared" si="99"/>
        <v>less than 1,000</v>
      </c>
      <c r="P1269" s="4">
        <f t="shared" si="96"/>
        <v>188937</v>
      </c>
      <c r="Q1269" t="s">
        <v>11034</v>
      </c>
      <c r="R1269" t="s">
        <v>11035</v>
      </c>
      <c r="S1269" t="s">
        <v>11036</v>
      </c>
      <c r="T1269" t="s">
        <v>11037</v>
      </c>
      <c r="U1269" t="s">
        <v>11038</v>
      </c>
      <c r="V1269" t="s">
        <v>11039</v>
      </c>
      <c r="W1269" t="s">
        <v>11040</v>
      </c>
      <c r="X1269" t="s">
        <v>11041</v>
      </c>
    </row>
    <row r="1270" spans="1:48" x14ac:dyDescent="0.4">
      <c r="A1270" t="s">
        <v>11042</v>
      </c>
      <c r="B1270" t="s">
        <v>11043</v>
      </c>
      <c r="C1270" t="s">
        <v>9633</v>
      </c>
      <c r="D1270" t="s">
        <v>13172</v>
      </c>
      <c r="E1270" s="4">
        <v>980</v>
      </c>
      <c r="F1270" s="18">
        <v>980</v>
      </c>
      <c r="G1270" s="18" t="str">
        <f t="shared" si="97"/>
        <v>less than 1000</v>
      </c>
      <c r="H1270" s="1">
        <v>0</v>
      </c>
      <c r="I1270" s="9">
        <v>0</v>
      </c>
      <c r="J1270" s="1" t="e">
        <f>IF(#REF! &gt;= 0.5, "50% or More", "Less than 50%")</f>
        <v>#REF!</v>
      </c>
      <c r="K1270" s="12">
        <v>4.2</v>
      </c>
      <c r="L1270" s="12">
        <f t="shared" si="98"/>
        <v>-0.25840049068262355</v>
      </c>
      <c r="M1270" s="4">
        <v>4740</v>
      </c>
      <c r="N1270" s="4">
        <f t="shared" si="95"/>
        <v>19908</v>
      </c>
      <c r="O1270" s="4" t="str">
        <f t="shared" si="99"/>
        <v>1,000 or more</v>
      </c>
      <c r="P1270" s="4">
        <f t="shared" si="96"/>
        <v>4645200</v>
      </c>
      <c r="Q1270" t="s">
        <v>11044</v>
      </c>
      <c r="R1270" t="s">
        <v>11045</v>
      </c>
      <c r="S1270" t="s">
        <v>11046</v>
      </c>
      <c r="T1270" t="s">
        <v>11047</v>
      </c>
      <c r="U1270" t="s">
        <v>11048</v>
      </c>
      <c r="V1270" t="s">
        <v>11049</v>
      </c>
      <c r="W1270" t="s">
        <v>11050</v>
      </c>
      <c r="X1270" t="s">
        <v>11051</v>
      </c>
    </row>
    <row r="1271" spans="1:48" x14ac:dyDescent="0.4">
      <c r="A1271" t="s">
        <v>11052</v>
      </c>
      <c r="B1271" t="s">
        <v>11053</v>
      </c>
      <c r="C1271" t="s">
        <v>8886</v>
      </c>
      <c r="D1271" t="s">
        <v>13164</v>
      </c>
      <c r="E1271" s="4">
        <v>351</v>
      </c>
      <c r="F1271" s="18">
        <v>899</v>
      </c>
      <c r="G1271" s="18" t="str">
        <f t="shared" si="97"/>
        <v>less than 1000</v>
      </c>
      <c r="H1271" s="1">
        <v>0.61</v>
      </c>
      <c r="I1271" s="9">
        <v>0.61</v>
      </c>
      <c r="J1271" s="1" t="e">
        <f>IF(#REF! &gt;= 0.5, "50% or More", "Less than 50%")</f>
        <v>#REF!</v>
      </c>
      <c r="K1271" s="12">
        <v>3.9</v>
      </c>
      <c r="L1271" s="12">
        <f t="shared" si="98"/>
        <v>-0.25606128347893814</v>
      </c>
      <c r="M1271" s="4">
        <v>296</v>
      </c>
      <c r="N1271" s="4">
        <f t="shared" si="95"/>
        <v>1154.3999999999999</v>
      </c>
      <c r="O1271" s="4" t="str">
        <f t="shared" si="99"/>
        <v>less than 1,000</v>
      </c>
      <c r="P1271" s="4">
        <f t="shared" si="96"/>
        <v>266104</v>
      </c>
      <c r="Q1271" t="s">
        <v>11054</v>
      </c>
      <c r="R1271" t="s">
        <v>11055</v>
      </c>
      <c r="S1271" t="s">
        <v>11056</v>
      </c>
      <c r="T1271" t="s">
        <v>11057</v>
      </c>
      <c r="U1271" t="s">
        <v>11058</v>
      </c>
      <c r="V1271" t="s">
        <v>11059</v>
      </c>
      <c r="W1271" t="s">
        <v>11060</v>
      </c>
      <c r="X1271" t="s">
        <v>11061</v>
      </c>
    </row>
    <row r="1272" spans="1:48" x14ac:dyDescent="0.4">
      <c r="A1272" t="s">
        <v>11062</v>
      </c>
      <c r="B1272" t="s">
        <v>11063</v>
      </c>
      <c r="C1272" t="s">
        <v>11064</v>
      </c>
      <c r="D1272" t="s">
        <v>13170</v>
      </c>
      <c r="E1272" s="4">
        <v>229</v>
      </c>
      <c r="F1272" s="18">
        <v>499</v>
      </c>
      <c r="G1272" s="18" t="str">
        <f t="shared" si="97"/>
        <v>less than 500</v>
      </c>
      <c r="H1272" s="1">
        <v>0.54</v>
      </c>
      <c r="I1272" s="9">
        <v>0.54</v>
      </c>
      <c r="J1272" s="1" t="e">
        <f>IF(#REF! &gt;= 0.5, "50% or More", "Less than 50%")</f>
        <v>#REF!</v>
      </c>
      <c r="K1272" s="12">
        <v>3.5</v>
      </c>
      <c r="L1272" s="12">
        <f t="shared" si="98"/>
        <v>-0.25527908505244062</v>
      </c>
      <c r="M1272" s="4">
        <v>185</v>
      </c>
      <c r="N1272" s="4">
        <f t="shared" si="95"/>
        <v>647.5</v>
      </c>
      <c r="O1272" s="4" t="str">
        <f t="shared" si="99"/>
        <v>less than 1,000</v>
      </c>
      <c r="P1272" s="4">
        <f t="shared" si="96"/>
        <v>92315</v>
      </c>
      <c r="Q1272" t="s">
        <v>11065</v>
      </c>
      <c r="R1272" t="s">
        <v>11066</v>
      </c>
      <c r="S1272" t="s">
        <v>11067</v>
      </c>
      <c r="T1272" t="s">
        <v>11068</v>
      </c>
      <c r="U1272" t="s">
        <v>11069</v>
      </c>
      <c r="V1272" t="s">
        <v>11070</v>
      </c>
      <c r="W1272" t="s">
        <v>11071</v>
      </c>
      <c r="X1272" t="s">
        <v>11072</v>
      </c>
    </row>
    <row r="1273" spans="1:48" x14ac:dyDescent="0.4">
      <c r="A1273" t="s">
        <v>11073</v>
      </c>
      <c r="B1273" t="s">
        <v>11074</v>
      </c>
      <c r="C1273" t="s">
        <v>8897</v>
      </c>
      <c r="D1273" t="s">
        <v>13158</v>
      </c>
      <c r="E1273" s="4">
        <v>3349</v>
      </c>
      <c r="F1273" s="18">
        <v>3995</v>
      </c>
      <c r="G1273" s="18" t="str">
        <f t="shared" si="97"/>
        <v>less than 5000</v>
      </c>
      <c r="H1273" s="1">
        <v>0.16</v>
      </c>
      <c r="I1273" s="9">
        <v>0.16</v>
      </c>
      <c r="J1273" s="1" t="e">
        <f>IF(#REF! &gt;= 0.5, "50% or More", "Less than 50%")</f>
        <v>#REF!</v>
      </c>
      <c r="K1273" s="12">
        <v>4.3</v>
      </c>
      <c r="L1273" s="12">
        <f t="shared" si="98"/>
        <v>-0.25195961919877458</v>
      </c>
      <c r="M1273" s="4">
        <v>1954</v>
      </c>
      <c r="N1273" s="4">
        <f t="shared" si="95"/>
        <v>8402.1999999999989</v>
      </c>
      <c r="O1273" s="4" t="str">
        <f t="shared" si="99"/>
        <v>1,000 or more</v>
      </c>
      <c r="P1273" s="4">
        <f t="shared" si="96"/>
        <v>7806230</v>
      </c>
      <c r="Q1273" t="s">
        <v>11075</v>
      </c>
      <c r="R1273" t="s">
        <v>11076</v>
      </c>
      <c r="S1273" t="s">
        <v>11077</v>
      </c>
      <c r="T1273" t="s">
        <v>11078</v>
      </c>
      <c r="U1273" t="s">
        <v>11079</v>
      </c>
      <c r="V1273" t="s">
        <v>11080</v>
      </c>
      <c r="W1273" t="s">
        <v>11081</v>
      </c>
      <c r="X1273" t="s">
        <v>11082</v>
      </c>
      <c r="AM1273" t="s">
        <v>13160</v>
      </c>
      <c r="AN1273" t="s">
        <v>13159</v>
      </c>
      <c r="AU1273" t="s">
        <v>13159</v>
      </c>
      <c r="AV1273" t="s">
        <v>13165</v>
      </c>
    </row>
    <row r="1274" spans="1:48" x14ac:dyDescent="0.4">
      <c r="A1274" t="s">
        <v>11083</v>
      </c>
      <c r="B1274" t="s">
        <v>11084</v>
      </c>
      <c r="C1274" t="s">
        <v>8773</v>
      </c>
      <c r="D1274" t="s">
        <v>13157</v>
      </c>
      <c r="E1274" s="4">
        <v>5499</v>
      </c>
      <c r="F1274" s="18">
        <v>11500</v>
      </c>
      <c r="G1274" s="18" t="str">
        <f t="shared" si="97"/>
        <v>5000 and above</v>
      </c>
      <c r="H1274" s="1">
        <v>0.52</v>
      </c>
      <c r="I1274" s="9">
        <v>0.52</v>
      </c>
      <c r="J1274" s="1" t="e">
        <f>IF(#REF! &gt;= 0.5, "50% or More", "Less than 50%")</f>
        <v>#REF!</v>
      </c>
      <c r="K1274" s="12">
        <v>3.9</v>
      </c>
      <c r="L1274" s="12">
        <f t="shared" si="98"/>
        <v>-0.24789542177679635</v>
      </c>
      <c r="M1274" s="4">
        <v>959</v>
      </c>
      <c r="N1274" s="4">
        <f t="shared" si="95"/>
        <v>3740.1</v>
      </c>
      <c r="O1274" s="4" t="str">
        <f t="shared" si="99"/>
        <v>less than 1,000</v>
      </c>
      <c r="P1274" s="4">
        <f t="shared" si="96"/>
        <v>11028500</v>
      </c>
      <c r="Q1274" t="s">
        <v>11085</v>
      </c>
      <c r="R1274" t="s">
        <v>11086</v>
      </c>
      <c r="S1274" t="s">
        <v>11087</v>
      </c>
      <c r="T1274" t="s">
        <v>11088</v>
      </c>
      <c r="U1274" t="s">
        <v>11089</v>
      </c>
      <c r="V1274" t="s">
        <v>11090</v>
      </c>
      <c r="W1274" t="s">
        <v>11091</v>
      </c>
      <c r="X1274" t="s">
        <v>11092</v>
      </c>
    </row>
    <row r="1275" spans="1:48" x14ac:dyDescent="0.4">
      <c r="A1275" t="s">
        <v>11093</v>
      </c>
      <c r="B1275" t="s">
        <v>11094</v>
      </c>
      <c r="C1275" t="s">
        <v>8574</v>
      </c>
      <c r="D1275" t="s">
        <v>13158</v>
      </c>
      <c r="E1275" s="4">
        <v>299</v>
      </c>
      <c r="F1275" s="18">
        <v>499</v>
      </c>
      <c r="G1275" s="18" t="str">
        <f t="shared" si="97"/>
        <v>less than 500</v>
      </c>
      <c r="H1275" s="1">
        <v>0.4</v>
      </c>
      <c r="I1275" s="9">
        <v>0.4</v>
      </c>
      <c r="J1275" s="1" t="e">
        <f>IF(#REF! &gt;= 0.5, "50% or More", "Less than 50%")</f>
        <v>#REF!</v>
      </c>
      <c r="K1275" s="12">
        <v>3.9</v>
      </c>
      <c r="L1275" s="12">
        <f t="shared" si="98"/>
        <v>-0.2472862530890316</v>
      </c>
      <c r="M1275" s="4">
        <v>1015</v>
      </c>
      <c r="N1275" s="4">
        <f t="shared" si="95"/>
        <v>3958.5</v>
      </c>
      <c r="O1275" s="4" t="str">
        <f t="shared" si="99"/>
        <v>1,000 or more</v>
      </c>
      <c r="P1275" s="4">
        <f t="shared" si="96"/>
        <v>506485</v>
      </c>
      <c r="Q1275" t="s">
        <v>11095</v>
      </c>
      <c r="R1275" t="s">
        <v>11096</v>
      </c>
      <c r="S1275" t="s">
        <v>11097</v>
      </c>
      <c r="T1275" t="s">
        <v>11098</v>
      </c>
      <c r="U1275" t="s">
        <v>11099</v>
      </c>
      <c r="V1275" t="s">
        <v>11100</v>
      </c>
      <c r="W1275" t="s">
        <v>11101</v>
      </c>
      <c r="X1275" t="s">
        <v>11102</v>
      </c>
      <c r="AM1275" t="s">
        <v>13160</v>
      </c>
      <c r="AN1275" t="s">
        <v>13161</v>
      </c>
      <c r="AU1275" t="s">
        <v>13161</v>
      </c>
    </row>
    <row r="1276" spans="1:48" x14ac:dyDescent="0.4">
      <c r="A1276" t="s">
        <v>11103</v>
      </c>
      <c r="B1276" t="s">
        <v>11104</v>
      </c>
      <c r="C1276" t="s">
        <v>11105</v>
      </c>
      <c r="D1276" t="s">
        <v>13157</v>
      </c>
      <c r="E1276" s="4">
        <v>2249</v>
      </c>
      <c r="F1276" s="18">
        <v>3550</v>
      </c>
      <c r="G1276" s="18" t="str">
        <f t="shared" si="97"/>
        <v>less than 5000</v>
      </c>
      <c r="H1276" s="1">
        <v>0.37</v>
      </c>
      <c r="I1276" s="9">
        <v>0.37</v>
      </c>
      <c r="J1276" s="1" t="e">
        <f>IF(#REF! &gt;= 0.5, "50% or More", "Less than 50%")</f>
        <v>#REF!</v>
      </c>
      <c r="K1276" s="12">
        <v>4</v>
      </c>
      <c r="L1276" s="12">
        <f t="shared" si="98"/>
        <v>-0.24750574321574256</v>
      </c>
      <c r="M1276" s="4">
        <v>3973</v>
      </c>
      <c r="N1276" s="4">
        <f t="shared" si="95"/>
        <v>15892</v>
      </c>
      <c r="O1276" s="4" t="str">
        <f t="shared" si="99"/>
        <v>1,000 or more</v>
      </c>
      <c r="P1276" s="4">
        <f t="shared" si="96"/>
        <v>14104150</v>
      </c>
      <c r="Q1276" t="s">
        <v>11106</v>
      </c>
      <c r="R1276" t="s">
        <v>11107</v>
      </c>
      <c r="S1276" t="s">
        <v>11108</v>
      </c>
      <c r="T1276" t="s">
        <v>11109</v>
      </c>
      <c r="U1276" t="s">
        <v>11110</v>
      </c>
      <c r="V1276" t="s">
        <v>11111</v>
      </c>
      <c r="W1276" t="s">
        <v>11112</v>
      </c>
      <c r="X1276" t="s">
        <v>11113</v>
      </c>
    </row>
    <row r="1277" spans="1:48" x14ac:dyDescent="0.4">
      <c r="A1277" t="s">
        <v>11114</v>
      </c>
      <c r="B1277" t="s">
        <v>11115</v>
      </c>
      <c r="C1277" t="s">
        <v>9030</v>
      </c>
      <c r="D1277" t="s">
        <v>13156</v>
      </c>
      <c r="E1277" s="4">
        <v>699</v>
      </c>
      <c r="F1277" s="18">
        <v>1599</v>
      </c>
      <c r="G1277" s="18" t="str">
        <f t="shared" si="97"/>
        <v>less than 5000</v>
      </c>
      <c r="H1277" s="1">
        <v>0.56000000000000005</v>
      </c>
      <c r="I1277" s="9">
        <v>0.56000000000000005</v>
      </c>
      <c r="J1277" s="1" t="e">
        <f>IF(#REF! &gt;= 0.5, "50% or More", "Less than 50%")</f>
        <v>#REF!</v>
      </c>
      <c r="K1277" s="12">
        <v>4.7</v>
      </c>
      <c r="L1277" s="12">
        <f t="shared" si="98"/>
        <v>-0.2475958468573789</v>
      </c>
      <c r="M1277" s="4">
        <v>2300</v>
      </c>
      <c r="N1277" s="4">
        <f t="shared" si="95"/>
        <v>10810</v>
      </c>
      <c r="O1277" s="4" t="str">
        <f t="shared" si="99"/>
        <v>1,000 or more</v>
      </c>
      <c r="P1277" s="4">
        <f t="shared" si="96"/>
        <v>3677700</v>
      </c>
      <c r="Q1277" t="s">
        <v>11116</v>
      </c>
      <c r="R1277" t="s">
        <v>11117</v>
      </c>
      <c r="S1277" t="s">
        <v>11118</v>
      </c>
      <c r="T1277" t="s">
        <v>11119</v>
      </c>
      <c r="U1277" t="s">
        <v>11120</v>
      </c>
      <c r="V1277" t="s">
        <v>11121</v>
      </c>
      <c r="W1277" t="s">
        <v>11122</v>
      </c>
      <c r="X1277" t="s">
        <v>11123</v>
      </c>
    </row>
    <row r="1278" spans="1:48" x14ac:dyDescent="0.4">
      <c r="A1278" t="s">
        <v>11124</v>
      </c>
      <c r="B1278" t="s">
        <v>11125</v>
      </c>
      <c r="C1278" t="s">
        <v>8552</v>
      </c>
      <c r="D1278" t="s">
        <v>13157</v>
      </c>
      <c r="E1278" s="4">
        <v>1235</v>
      </c>
      <c r="F1278" s="18">
        <v>1499</v>
      </c>
      <c r="G1278" s="18" t="str">
        <f t="shared" si="97"/>
        <v>less than 5000</v>
      </c>
      <c r="H1278" s="1">
        <v>0.18</v>
      </c>
      <c r="I1278" s="9">
        <v>0.18</v>
      </c>
      <c r="J1278" s="1" t="e">
        <f>IF(#REF! &gt;= 0.5, "50% or More", "Less than 50%")</f>
        <v>#REF!</v>
      </c>
      <c r="K1278" s="12">
        <v>4.0999999999999996</v>
      </c>
      <c r="L1278" s="12">
        <f t="shared" si="98"/>
        <v>-0.25800002123115096</v>
      </c>
      <c r="M1278" s="4">
        <v>203</v>
      </c>
      <c r="N1278" s="4">
        <f t="shared" si="95"/>
        <v>832.3</v>
      </c>
      <c r="O1278" s="4" t="str">
        <f t="shared" si="99"/>
        <v>less than 1,000</v>
      </c>
      <c r="P1278" s="4">
        <f t="shared" si="96"/>
        <v>304297</v>
      </c>
      <c r="Q1278" t="s">
        <v>11126</v>
      </c>
      <c r="R1278" t="s">
        <v>11127</v>
      </c>
      <c r="S1278" t="s">
        <v>11128</v>
      </c>
      <c r="T1278" t="s">
        <v>11129</v>
      </c>
      <c r="U1278" t="s">
        <v>11130</v>
      </c>
      <c r="V1278" t="s">
        <v>11131</v>
      </c>
      <c r="W1278" t="s">
        <v>11132</v>
      </c>
      <c r="X1278" t="s">
        <v>11133</v>
      </c>
    </row>
    <row r="1279" spans="1:48" x14ac:dyDescent="0.4">
      <c r="A1279" t="s">
        <v>11134</v>
      </c>
      <c r="B1279" t="s">
        <v>11135</v>
      </c>
      <c r="C1279" t="s">
        <v>9192</v>
      </c>
      <c r="D1279" t="s">
        <v>13156</v>
      </c>
      <c r="E1279" s="4">
        <v>1349</v>
      </c>
      <c r="F1279" s="18">
        <v>2999</v>
      </c>
      <c r="G1279" s="18" t="str">
        <f t="shared" si="97"/>
        <v>less than 5000</v>
      </c>
      <c r="H1279" s="1">
        <v>0.55000000000000004</v>
      </c>
      <c r="I1279" s="9">
        <v>0.55000000000000004</v>
      </c>
      <c r="J1279" s="1" t="e">
        <f>IF(#REF! &gt;= 0.5, "50% or More", "Less than 50%")</f>
        <v>#REF!</v>
      </c>
      <c r="K1279" s="12">
        <v>3.8</v>
      </c>
      <c r="L1279" s="12">
        <f t="shared" si="98"/>
        <v>-0.25751093225027727</v>
      </c>
      <c r="M1279" s="4">
        <v>441</v>
      </c>
      <c r="N1279" s="4">
        <f t="shared" si="95"/>
        <v>1675.8</v>
      </c>
      <c r="O1279" s="4" t="str">
        <f t="shared" si="99"/>
        <v>less than 1,000</v>
      </c>
      <c r="P1279" s="4">
        <f t="shared" si="96"/>
        <v>1322559</v>
      </c>
      <c r="Q1279" t="s">
        <v>11136</v>
      </c>
      <c r="R1279" t="s">
        <v>11137</v>
      </c>
      <c r="S1279" t="s">
        <v>11138</v>
      </c>
      <c r="T1279" t="s">
        <v>11139</v>
      </c>
      <c r="U1279" t="s">
        <v>11140</v>
      </c>
      <c r="V1279" t="s">
        <v>11141</v>
      </c>
      <c r="W1279" t="s">
        <v>11142</v>
      </c>
      <c r="X1279" t="s">
        <v>11143</v>
      </c>
    </row>
    <row r="1280" spans="1:48" x14ac:dyDescent="0.4">
      <c r="A1280" t="s">
        <v>11144</v>
      </c>
      <c r="B1280" t="s">
        <v>11145</v>
      </c>
      <c r="C1280" t="s">
        <v>8773</v>
      </c>
      <c r="D1280" t="s">
        <v>13157</v>
      </c>
      <c r="E1280" s="4">
        <v>6800</v>
      </c>
      <c r="F1280" s="18">
        <v>11500</v>
      </c>
      <c r="G1280" s="18" t="str">
        <f t="shared" si="97"/>
        <v>5000 and above</v>
      </c>
      <c r="H1280" s="1">
        <v>0.41</v>
      </c>
      <c r="I1280" s="9">
        <v>0.41</v>
      </c>
      <c r="J1280" s="1" t="e">
        <f>IF(#REF! &gt;= 0.5, "50% or More", "Less than 50%")</f>
        <v>#REF!</v>
      </c>
      <c r="K1280" s="12">
        <v>4.0999999999999996</v>
      </c>
      <c r="L1280" s="12">
        <f t="shared" si="98"/>
        <v>-0.25591922013334012</v>
      </c>
      <c r="M1280" s="4">
        <v>10308</v>
      </c>
      <c r="N1280" s="4">
        <f t="shared" si="95"/>
        <v>42262.799999999996</v>
      </c>
      <c r="O1280" s="4" t="str">
        <f t="shared" si="99"/>
        <v>1,000 or more</v>
      </c>
      <c r="P1280" s="4">
        <f t="shared" si="96"/>
        <v>118542000</v>
      </c>
      <c r="Q1280" t="s">
        <v>11146</v>
      </c>
      <c r="R1280" t="s">
        <v>11147</v>
      </c>
      <c r="S1280" t="s">
        <v>11148</v>
      </c>
      <c r="T1280" t="s">
        <v>11149</v>
      </c>
      <c r="U1280" t="s">
        <v>11150</v>
      </c>
      <c r="V1280" t="s">
        <v>11151</v>
      </c>
      <c r="W1280" t="s">
        <v>11152</v>
      </c>
      <c r="X1280" t="s">
        <v>11153</v>
      </c>
    </row>
    <row r="1281" spans="1:47" x14ac:dyDescent="0.4">
      <c r="A1281" t="s">
        <v>11154</v>
      </c>
      <c r="B1281" t="s">
        <v>11155</v>
      </c>
      <c r="C1281" t="s">
        <v>8969</v>
      </c>
      <c r="D1281" t="s">
        <v>13158</v>
      </c>
      <c r="E1281" s="4">
        <v>2099</v>
      </c>
      <c r="F1281" s="18">
        <v>2499</v>
      </c>
      <c r="G1281" s="18" t="str">
        <f t="shared" si="97"/>
        <v>less than 5000</v>
      </c>
      <c r="H1281" s="1">
        <v>0.16</v>
      </c>
      <c r="I1281" s="9">
        <v>0.16</v>
      </c>
      <c r="J1281" s="1" t="e">
        <f>IF(#REF! &gt;= 0.5, "50% or More", "Less than 50%")</f>
        <v>#REF!</v>
      </c>
      <c r="K1281" s="12">
        <v>4.0999999999999996</v>
      </c>
      <c r="L1281" s="12">
        <f t="shared" si="98"/>
        <v>-0.2559013453264401</v>
      </c>
      <c r="M1281" s="4">
        <v>992</v>
      </c>
      <c r="N1281" s="4">
        <f t="shared" si="95"/>
        <v>4067.2</v>
      </c>
      <c r="O1281" s="4" t="str">
        <f t="shared" si="99"/>
        <v>less than 1,000</v>
      </c>
      <c r="P1281" s="4">
        <f t="shared" si="96"/>
        <v>2479008</v>
      </c>
      <c r="Q1281" t="s">
        <v>11156</v>
      </c>
      <c r="R1281" t="s">
        <v>11157</v>
      </c>
      <c r="S1281" t="s">
        <v>11158</v>
      </c>
      <c r="T1281" t="s">
        <v>11159</v>
      </c>
      <c r="U1281" t="s">
        <v>11160</v>
      </c>
      <c r="V1281" t="s">
        <v>11161</v>
      </c>
      <c r="W1281" t="s">
        <v>11162</v>
      </c>
      <c r="X1281" t="s">
        <v>11163</v>
      </c>
      <c r="AM1281" t="s">
        <v>13166</v>
      </c>
      <c r="AN1281" t="s">
        <v>13167</v>
      </c>
      <c r="AU1281" t="s">
        <v>13167</v>
      </c>
    </row>
    <row r="1282" spans="1:47" x14ac:dyDescent="0.4">
      <c r="A1282" t="s">
        <v>11164</v>
      </c>
      <c r="B1282" t="s">
        <v>11165</v>
      </c>
      <c r="C1282" t="s">
        <v>9061</v>
      </c>
      <c r="D1282" t="s">
        <v>13156</v>
      </c>
      <c r="E1282" s="4">
        <v>1699</v>
      </c>
      <c r="F1282" s="18">
        <v>1975</v>
      </c>
      <c r="G1282" s="18" t="str">
        <f t="shared" si="97"/>
        <v>less than 5000</v>
      </c>
      <c r="H1282" s="1">
        <v>0.14000000000000001</v>
      </c>
      <c r="I1282" s="9">
        <v>0.14000000000000001</v>
      </c>
      <c r="J1282" s="1" t="e">
        <f>IF(#REF! &gt;= 0.5, "50% or More", "Less than 50%")</f>
        <v>#REF!</v>
      </c>
      <c r="K1282" s="12">
        <v>4.0999999999999996</v>
      </c>
      <c r="L1282" s="12">
        <f t="shared" si="98"/>
        <v>-0.25547656476268615</v>
      </c>
      <c r="M1282" s="4">
        <v>4716</v>
      </c>
      <c r="N1282" s="4">
        <f t="shared" ref="N1282:N1345" si="100">K1282*M1282</f>
        <v>19335.599999999999</v>
      </c>
      <c r="O1282" s="4" t="str">
        <f t="shared" si="99"/>
        <v>1,000 or more</v>
      </c>
      <c r="P1282" s="4">
        <f t="shared" ref="P1282:P1345" si="101">F1282*M1282</f>
        <v>9314100</v>
      </c>
      <c r="Q1282" t="s">
        <v>11166</v>
      </c>
      <c r="R1282" t="s">
        <v>11167</v>
      </c>
      <c r="S1282" t="s">
        <v>11168</v>
      </c>
      <c r="T1282" t="s">
        <v>11169</v>
      </c>
      <c r="U1282" t="s">
        <v>11170</v>
      </c>
      <c r="V1282" t="s">
        <v>11171</v>
      </c>
      <c r="W1282" t="s">
        <v>11172</v>
      </c>
      <c r="X1282" t="s">
        <v>11173</v>
      </c>
    </row>
    <row r="1283" spans="1:47" x14ac:dyDescent="0.4">
      <c r="A1283" t="s">
        <v>11174</v>
      </c>
      <c r="B1283" t="s">
        <v>11175</v>
      </c>
      <c r="C1283" t="s">
        <v>8563</v>
      </c>
      <c r="D1283" t="s">
        <v>13157</v>
      </c>
      <c r="E1283" s="4">
        <v>1069</v>
      </c>
      <c r="F1283" s="18">
        <v>1699</v>
      </c>
      <c r="G1283" s="18" t="str">
        <f t="shared" ref="G1283:G1346" si="102">IF(F1283&lt;500,"less than 500",IF(F1283&lt;1000,"less than 1000",IF(F1283&lt;5000,"less than 5000","5000 and above")))</f>
        <v>less than 5000</v>
      </c>
      <c r="H1283" s="1">
        <v>0.37</v>
      </c>
      <c r="I1283" s="9">
        <v>0.37</v>
      </c>
      <c r="J1283" s="1" t="e">
        <f>IF(#REF! &gt;= 0.5, "50% or More", "Less than 50%")</f>
        <v>#REF!</v>
      </c>
      <c r="K1283" s="12">
        <v>3.9</v>
      </c>
      <c r="L1283" s="12">
        <f t="shared" ref="L1283:L1346" si="103">CORREL(H1283:H2747, K1283:K2747)</f>
        <v>-0.25513826453686156</v>
      </c>
      <c r="M1283" s="4">
        <v>313</v>
      </c>
      <c r="N1283" s="4">
        <f t="shared" si="100"/>
        <v>1220.7</v>
      </c>
      <c r="O1283" s="4" t="str">
        <f t="shared" ref="O1283:O1346" si="104">IF(M1283 &lt;1000, "less than 1,000", "1,000 or more")</f>
        <v>less than 1,000</v>
      </c>
      <c r="P1283" s="4">
        <f t="shared" si="101"/>
        <v>531787</v>
      </c>
      <c r="Q1283" t="s">
        <v>11176</v>
      </c>
      <c r="R1283" t="s">
        <v>11177</v>
      </c>
      <c r="S1283" t="s">
        <v>11178</v>
      </c>
      <c r="T1283" t="s">
        <v>11179</v>
      </c>
      <c r="U1283" t="s">
        <v>11180</v>
      </c>
      <c r="V1283" t="s">
        <v>11181</v>
      </c>
      <c r="W1283" t="s">
        <v>11182</v>
      </c>
      <c r="X1283" t="s">
        <v>11183</v>
      </c>
    </row>
    <row r="1284" spans="1:47" x14ac:dyDescent="0.4">
      <c r="A1284" t="s">
        <v>11184</v>
      </c>
      <c r="B1284" t="s">
        <v>11185</v>
      </c>
      <c r="C1284" t="s">
        <v>8563</v>
      </c>
      <c r="D1284" t="s">
        <v>13157</v>
      </c>
      <c r="E1284" s="4">
        <v>1349</v>
      </c>
      <c r="F1284" s="18">
        <v>2495</v>
      </c>
      <c r="G1284" s="18" t="str">
        <f t="shared" si="102"/>
        <v>less than 5000</v>
      </c>
      <c r="H1284" s="1">
        <v>0.46</v>
      </c>
      <c r="I1284" s="9">
        <v>0.46</v>
      </c>
      <c r="J1284" s="1" t="e">
        <f>IF(#REF! &gt;= 0.5, "50% or More", "Less than 50%")</f>
        <v>#REF!</v>
      </c>
      <c r="K1284" s="12">
        <v>3.8</v>
      </c>
      <c r="L1284" s="12">
        <f t="shared" si="103"/>
        <v>-0.25569427432847935</v>
      </c>
      <c r="M1284" s="4">
        <v>166</v>
      </c>
      <c r="N1284" s="4">
        <f t="shared" si="100"/>
        <v>630.79999999999995</v>
      </c>
      <c r="O1284" s="4" t="str">
        <f t="shared" si="104"/>
        <v>less than 1,000</v>
      </c>
      <c r="P1284" s="4">
        <f t="shared" si="101"/>
        <v>414170</v>
      </c>
      <c r="Q1284" t="s">
        <v>11186</v>
      </c>
      <c r="R1284" t="s">
        <v>11187</v>
      </c>
      <c r="S1284" t="s">
        <v>11188</v>
      </c>
      <c r="T1284" t="s">
        <v>11189</v>
      </c>
      <c r="U1284" t="s">
        <v>11190</v>
      </c>
      <c r="V1284" t="s">
        <v>11191</v>
      </c>
      <c r="W1284" t="s">
        <v>11192</v>
      </c>
      <c r="X1284" t="s">
        <v>11193</v>
      </c>
    </row>
    <row r="1285" spans="1:47" x14ac:dyDescent="0.4">
      <c r="A1285" t="s">
        <v>11194</v>
      </c>
      <c r="B1285" t="s">
        <v>11195</v>
      </c>
      <c r="C1285" t="s">
        <v>8844</v>
      </c>
      <c r="D1285" t="s">
        <v>13157</v>
      </c>
      <c r="E1285" s="4">
        <v>1499</v>
      </c>
      <c r="F1285" s="18">
        <v>3500</v>
      </c>
      <c r="G1285" s="18" t="str">
        <f t="shared" si="102"/>
        <v>less than 5000</v>
      </c>
      <c r="H1285" s="1">
        <v>0.56999999999999995</v>
      </c>
      <c r="I1285" s="9">
        <v>0.56999999999999995</v>
      </c>
      <c r="J1285" s="1" t="e">
        <f>IF(#REF! &gt;= 0.5, "50% or More", "Less than 50%")</f>
        <v>#REF!</v>
      </c>
      <c r="K1285" s="12">
        <v>4.0999999999999996</v>
      </c>
      <c r="L1285" s="12">
        <f t="shared" si="103"/>
        <v>-0.25528561609801792</v>
      </c>
      <c r="M1285" s="4">
        <v>303</v>
      </c>
      <c r="N1285" s="4">
        <f t="shared" si="100"/>
        <v>1242.3</v>
      </c>
      <c r="O1285" s="4" t="str">
        <f t="shared" si="104"/>
        <v>less than 1,000</v>
      </c>
      <c r="P1285" s="4">
        <f t="shared" si="101"/>
        <v>1060500</v>
      </c>
      <c r="Q1285" t="s">
        <v>11196</v>
      </c>
      <c r="R1285" t="s">
        <v>11197</v>
      </c>
      <c r="S1285" t="s">
        <v>11198</v>
      </c>
      <c r="T1285" t="s">
        <v>11199</v>
      </c>
      <c r="U1285" t="s">
        <v>11200</v>
      </c>
      <c r="V1285" t="s">
        <v>11201</v>
      </c>
      <c r="W1285" t="s">
        <v>11202</v>
      </c>
      <c r="X1285" t="s">
        <v>11203</v>
      </c>
    </row>
    <row r="1286" spans="1:47" x14ac:dyDescent="0.4">
      <c r="A1286" t="s">
        <v>11204</v>
      </c>
      <c r="B1286" t="s">
        <v>11205</v>
      </c>
      <c r="C1286" t="s">
        <v>9061</v>
      </c>
      <c r="D1286" t="s">
        <v>13156</v>
      </c>
      <c r="E1286" s="4">
        <v>2092</v>
      </c>
      <c r="F1286" s="18">
        <v>4600</v>
      </c>
      <c r="G1286" s="18" t="str">
        <f t="shared" si="102"/>
        <v>less than 5000</v>
      </c>
      <c r="H1286" s="1">
        <v>0.55000000000000004</v>
      </c>
      <c r="I1286" s="9">
        <v>0.55000000000000004</v>
      </c>
      <c r="J1286" s="1" t="e">
        <f>IF(#REF! &gt;= 0.5, "50% or More", "Less than 50%")</f>
        <v>#REF!</v>
      </c>
      <c r="K1286" s="12">
        <v>4.3</v>
      </c>
      <c r="L1286" s="12">
        <f t="shared" si="103"/>
        <v>-0.2569337753289625</v>
      </c>
      <c r="M1286" s="4">
        <v>562</v>
      </c>
      <c r="N1286" s="4">
        <f t="shared" si="100"/>
        <v>2416.6</v>
      </c>
      <c r="O1286" s="4" t="str">
        <f t="shared" si="104"/>
        <v>less than 1,000</v>
      </c>
      <c r="P1286" s="4">
        <f t="shared" si="101"/>
        <v>2585200</v>
      </c>
      <c r="Q1286" t="s">
        <v>11206</v>
      </c>
      <c r="R1286" t="s">
        <v>11207</v>
      </c>
      <c r="S1286" t="s">
        <v>11208</v>
      </c>
      <c r="T1286" t="s">
        <v>11209</v>
      </c>
      <c r="U1286" t="s">
        <v>11210</v>
      </c>
      <c r="V1286" t="s">
        <v>11211</v>
      </c>
      <c r="W1286" t="s">
        <v>11212</v>
      </c>
      <c r="X1286" t="s">
        <v>11213</v>
      </c>
    </row>
    <row r="1287" spans="1:47" x14ac:dyDescent="0.4">
      <c r="A1287" t="s">
        <v>11214</v>
      </c>
      <c r="B1287" t="s">
        <v>11215</v>
      </c>
      <c r="C1287" t="s">
        <v>9944</v>
      </c>
      <c r="D1287" t="s">
        <v>13158</v>
      </c>
      <c r="E1287" s="4">
        <v>3859</v>
      </c>
      <c r="F1287" s="18">
        <v>10295</v>
      </c>
      <c r="G1287" s="18" t="str">
        <f t="shared" si="102"/>
        <v>5000 and above</v>
      </c>
      <c r="H1287" s="1">
        <v>0.63</v>
      </c>
      <c r="I1287" s="9">
        <v>0.63</v>
      </c>
      <c r="J1287" s="1" t="e">
        <f>IF(#REF! &gt;= 0.5, "50% or More", "Less than 50%")</f>
        <v>#REF!</v>
      </c>
      <c r="K1287" s="12">
        <v>3.9</v>
      </c>
      <c r="L1287" s="12">
        <f t="shared" si="103"/>
        <v>-0.26083053190002098</v>
      </c>
      <c r="M1287" s="4">
        <v>8095</v>
      </c>
      <c r="N1287" s="4">
        <f t="shared" si="100"/>
        <v>31570.5</v>
      </c>
      <c r="O1287" s="4" t="str">
        <f t="shared" si="104"/>
        <v>1,000 or more</v>
      </c>
      <c r="P1287" s="4">
        <f t="shared" si="101"/>
        <v>83338025</v>
      </c>
      <c r="Q1287" t="s">
        <v>11216</v>
      </c>
      <c r="R1287" t="s">
        <v>11217</v>
      </c>
      <c r="S1287" t="s">
        <v>11218</v>
      </c>
      <c r="T1287" t="s">
        <v>11219</v>
      </c>
      <c r="U1287" t="s">
        <v>11220</v>
      </c>
      <c r="V1287" t="s">
        <v>11221</v>
      </c>
      <c r="W1287" t="s">
        <v>11222</v>
      </c>
      <c r="X1287" t="s">
        <v>11223</v>
      </c>
      <c r="AM1287" t="s">
        <v>13166</v>
      </c>
      <c r="AN1287" t="s">
        <v>13174</v>
      </c>
      <c r="AU1287" t="s">
        <v>13174</v>
      </c>
    </row>
    <row r="1288" spans="1:47" x14ac:dyDescent="0.4">
      <c r="A1288" t="s">
        <v>11224</v>
      </c>
      <c r="B1288" t="s">
        <v>11225</v>
      </c>
      <c r="C1288" t="s">
        <v>8938</v>
      </c>
      <c r="D1288" t="s">
        <v>13156</v>
      </c>
      <c r="E1288" s="4">
        <v>499</v>
      </c>
      <c r="F1288" s="18">
        <v>2199</v>
      </c>
      <c r="G1288" s="18" t="str">
        <f t="shared" si="102"/>
        <v>less than 5000</v>
      </c>
      <c r="H1288" s="1">
        <v>0.77</v>
      </c>
      <c r="I1288" s="9">
        <v>0.77</v>
      </c>
      <c r="J1288" s="1" t="e">
        <f>IF(#REF! &gt;= 0.5, "50% or More", "Less than 50%")</f>
        <v>#REF!</v>
      </c>
      <c r="K1288" s="12">
        <v>2.8</v>
      </c>
      <c r="L1288" s="12">
        <f t="shared" si="103"/>
        <v>-0.26007095907689454</v>
      </c>
      <c r="M1288" s="4">
        <v>109</v>
      </c>
      <c r="N1288" s="4">
        <f t="shared" si="100"/>
        <v>305.2</v>
      </c>
      <c r="O1288" s="4" t="str">
        <f t="shared" si="104"/>
        <v>less than 1,000</v>
      </c>
      <c r="P1288" s="4">
        <f t="shared" si="101"/>
        <v>239691</v>
      </c>
      <c r="Q1288" t="s">
        <v>11226</v>
      </c>
      <c r="R1288" t="s">
        <v>11227</v>
      </c>
      <c r="S1288" t="s">
        <v>11228</v>
      </c>
      <c r="T1288" t="s">
        <v>11229</v>
      </c>
      <c r="U1288" t="s">
        <v>11230</v>
      </c>
      <c r="V1288" t="s">
        <v>11231</v>
      </c>
      <c r="W1288" t="s">
        <v>11232</v>
      </c>
      <c r="X1288" t="s">
        <v>11233</v>
      </c>
    </row>
    <row r="1289" spans="1:47" x14ac:dyDescent="0.4">
      <c r="A1289" t="s">
        <v>11234</v>
      </c>
      <c r="B1289" t="s">
        <v>11235</v>
      </c>
      <c r="C1289" t="s">
        <v>9295</v>
      </c>
      <c r="D1289" t="s">
        <v>13157</v>
      </c>
      <c r="E1289" s="4">
        <v>1804</v>
      </c>
      <c r="F1289" s="18">
        <v>2380</v>
      </c>
      <c r="G1289" s="18" t="str">
        <f t="shared" si="102"/>
        <v>less than 5000</v>
      </c>
      <c r="H1289" s="1">
        <v>0.24</v>
      </c>
      <c r="I1289" s="9">
        <v>0.24</v>
      </c>
      <c r="J1289" s="1" t="e">
        <f>IF(#REF! &gt;= 0.5, "50% or More", "Less than 50%")</f>
        <v>#REF!</v>
      </c>
      <c r="K1289" s="12">
        <v>4</v>
      </c>
      <c r="L1289" s="12">
        <f t="shared" si="103"/>
        <v>-0.23433042060878084</v>
      </c>
      <c r="M1289" s="4">
        <v>15382</v>
      </c>
      <c r="N1289" s="4">
        <f t="shared" si="100"/>
        <v>61528</v>
      </c>
      <c r="O1289" s="4" t="str">
        <f t="shared" si="104"/>
        <v>1,000 or more</v>
      </c>
      <c r="P1289" s="4">
        <f t="shared" si="101"/>
        <v>36609160</v>
      </c>
      <c r="Q1289" t="s">
        <v>11236</v>
      </c>
      <c r="R1289" t="s">
        <v>11237</v>
      </c>
      <c r="S1289" t="s">
        <v>11238</v>
      </c>
      <c r="T1289" t="s">
        <v>11239</v>
      </c>
      <c r="U1289" t="s">
        <v>11240</v>
      </c>
      <c r="V1289" t="s">
        <v>11241</v>
      </c>
      <c r="W1289" t="s">
        <v>11242</v>
      </c>
      <c r="X1289" t="s">
        <v>11243</v>
      </c>
    </row>
    <row r="1290" spans="1:47" x14ac:dyDescent="0.4">
      <c r="A1290" t="s">
        <v>11244</v>
      </c>
      <c r="B1290" t="s">
        <v>11245</v>
      </c>
      <c r="C1290" t="s">
        <v>8938</v>
      </c>
      <c r="D1290" t="s">
        <v>13156</v>
      </c>
      <c r="E1290" s="4">
        <v>6525</v>
      </c>
      <c r="F1290" s="18">
        <v>8820</v>
      </c>
      <c r="G1290" s="18" t="str">
        <f t="shared" si="102"/>
        <v>5000 and above</v>
      </c>
      <c r="H1290" s="1">
        <v>0.26</v>
      </c>
      <c r="I1290" s="9">
        <v>0.26</v>
      </c>
      <c r="J1290" s="1" t="e">
        <f>IF(#REF! &gt;= 0.5, "50% or More", "Less than 50%")</f>
        <v>#REF!</v>
      </c>
      <c r="K1290" s="12">
        <v>4.5</v>
      </c>
      <c r="L1290" s="12">
        <f t="shared" si="103"/>
        <v>-0.23519782093025321</v>
      </c>
      <c r="M1290" s="4">
        <v>5137</v>
      </c>
      <c r="N1290" s="4">
        <f t="shared" si="100"/>
        <v>23116.5</v>
      </c>
      <c r="O1290" s="4" t="str">
        <f t="shared" si="104"/>
        <v>1,000 or more</v>
      </c>
      <c r="P1290" s="4">
        <f t="shared" si="101"/>
        <v>45308340</v>
      </c>
      <c r="Q1290" t="s">
        <v>11246</v>
      </c>
      <c r="R1290" t="s">
        <v>11247</v>
      </c>
      <c r="S1290" t="s">
        <v>11248</v>
      </c>
      <c r="T1290" t="s">
        <v>11249</v>
      </c>
      <c r="U1290" t="s">
        <v>11250</v>
      </c>
      <c r="V1290" t="s">
        <v>11251</v>
      </c>
      <c r="W1290" t="s">
        <v>11252</v>
      </c>
      <c r="X1290" t="s">
        <v>11253</v>
      </c>
    </row>
    <row r="1291" spans="1:47" x14ac:dyDescent="0.4">
      <c r="A1291" t="s">
        <v>11254</v>
      </c>
      <c r="B1291" t="s">
        <v>11255</v>
      </c>
      <c r="C1291" t="s">
        <v>10094</v>
      </c>
      <c r="D1291" t="s">
        <v>13172</v>
      </c>
      <c r="E1291" s="4">
        <v>4999</v>
      </c>
      <c r="F1291" s="18">
        <v>24999</v>
      </c>
      <c r="G1291" s="18" t="str">
        <f t="shared" si="102"/>
        <v>5000 and above</v>
      </c>
      <c r="H1291" s="1">
        <v>0.8</v>
      </c>
      <c r="I1291" s="9">
        <v>0.8</v>
      </c>
      <c r="J1291" s="1" t="e">
        <f>IF(#REF! &gt;= 0.5, "50% or More", "Less than 50%")</f>
        <v>#REF!</v>
      </c>
      <c r="K1291" s="12">
        <v>4.5999999999999996</v>
      </c>
      <c r="L1291" s="12">
        <f t="shared" si="103"/>
        <v>-0.23025055455011093</v>
      </c>
      <c r="M1291" s="4">
        <v>124</v>
      </c>
      <c r="N1291" s="4">
        <f t="shared" si="100"/>
        <v>570.4</v>
      </c>
      <c r="O1291" s="4" t="str">
        <f t="shared" si="104"/>
        <v>less than 1,000</v>
      </c>
      <c r="P1291" s="4">
        <f t="shared" si="101"/>
        <v>3099876</v>
      </c>
      <c r="Q1291" t="s">
        <v>11256</v>
      </c>
      <c r="R1291" t="s">
        <v>11257</v>
      </c>
      <c r="S1291" t="s">
        <v>11258</v>
      </c>
      <c r="T1291" t="s">
        <v>11259</v>
      </c>
      <c r="U1291" t="s">
        <v>11260</v>
      </c>
      <c r="V1291" t="s">
        <v>11261</v>
      </c>
      <c r="W1291" t="s">
        <v>11262</v>
      </c>
      <c r="X1291" t="s">
        <v>11263</v>
      </c>
    </row>
    <row r="1292" spans="1:47" x14ac:dyDescent="0.4">
      <c r="A1292" t="s">
        <v>11264</v>
      </c>
      <c r="B1292" t="s">
        <v>11265</v>
      </c>
      <c r="C1292" t="s">
        <v>9612</v>
      </c>
      <c r="D1292" t="s">
        <v>13170</v>
      </c>
      <c r="E1292" s="4">
        <v>1189</v>
      </c>
      <c r="F1292" s="18">
        <v>2400</v>
      </c>
      <c r="G1292" s="18" t="str">
        <f t="shared" si="102"/>
        <v>less than 5000</v>
      </c>
      <c r="H1292" s="1">
        <v>0.5</v>
      </c>
      <c r="I1292" s="9">
        <v>0.5</v>
      </c>
      <c r="J1292" s="1" t="e">
        <f>IF(#REF! &gt;= 0.5, "50% or More", "Less than 50%")</f>
        <v>#REF!</v>
      </c>
      <c r="K1292" s="12">
        <v>4.0999999999999996</v>
      </c>
      <c r="L1292" s="12">
        <f t="shared" si="103"/>
        <v>-0.25486224763209325</v>
      </c>
      <c r="M1292" s="4">
        <v>618</v>
      </c>
      <c r="N1292" s="4">
        <f t="shared" si="100"/>
        <v>2533.7999999999997</v>
      </c>
      <c r="O1292" s="4" t="str">
        <f t="shared" si="104"/>
        <v>less than 1,000</v>
      </c>
      <c r="P1292" s="4">
        <f t="shared" si="101"/>
        <v>1483200</v>
      </c>
      <c r="Q1292" t="s">
        <v>11266</v>
      </c>
      <c r="R1292" t="s">
        <v>11267</v>
      </c>
      <c r="S1292" t="s">
        <v>11268</v>
      </c>
      <c r="T1292" t="s">
        <v>11269</v>
      </c>
      <c r="U1292" t="s">
        <v>11270</v>
      </c>
      <c r="V1292" t="s">
        <v>11271</v>
      </c>
      <c r="W1292" t="s">
        <v>11272</v>
      </c>
      <c r="X1292" t="s">
        <v>11273</v>
      </c>
    </row>
    <row r="1293" spans="1:47" x14ac:dyDescent="0.4">
      <c r="A1293" t="s">
        <v>11274</v>
      </c>
      <c r="B1293" t="s">
        <v>11275</v>
      </c>
      <c r="C1293" t="s">
        <v>8563</v>
      </c>
      <c r="D1293" t="s">
        <v>13157</v>
      </c>
      <c r="E1293" s="4">
        <v>2590</v>
      </c>
      <c r="F1293" s="18">
        <v>4200</v>
      </c>
      <c r="G1293" s="18" t="str">
        <f t="shared" si="102"/>
        <v>less than 5000</v>
      </c>
      <c r="H1293" s="1">
        <v>0.38</v>
      </c>
      <c r="I1293" s="9">
        <v>0.38</v>
      </c>
      <c r="J1293" s="1" t="e">
        <f>IF(#REF! &gt;= 0.5, "50% or More", "Less than 50%")</f>
        <v>#REF!</v>
      </c>
      <c r="K1293" s="12">
        <v>4.0999999999999996</v>
      </c>
      <c r="L1293" s="12">
        <f t="shared" si="103"/>
        <v>-0.2557595193610826</v>
      </c>
      <c r="M1293" s="4">
        <v>63</v>
      </c>
      <c r="N1293" s="4">
        <f t="shared" si="100"/>
        <v>258.29999999999995</v>
      </c>
      <c r="O1293" s="4" t="str">
        <f t="shared" si="104"/>
        <v>less than 1,000</v>
      </c>
      <c r="P1293" s="4">
        <f t="shared" si="101"/>
        <v>264600</v>
      </c>
      <c r="Q1293" t="s">
        <v>11276</v>
      </c>
      <c r="R1293" t="s">
        <v>11277</v>
      </c>
      <c r="S1293" t="s">
        <v>11278</v>
      </c>
      <c r="T1293" t="s">
        <v>11279</v>
      </c>
      <c r="U1293" t="s">
        <v>11280</v>
      </c>
      <c r="V1293" t="s">
        <v>11281</v>
      </c>
      <c r="W1293" t="s">
        <v>11282</v>
      </c>
      <c r="X1293" t="s">
        <v>11283</v>
      </c>
    </row>
    <row r="1294" spans="1:47" x14ac:dyDescent="0.4">
      <c r="A1294" t="s">
        <v>11284</v>
      </c>
      <c r="B1294" t="s">
        <v>11285</v>
      </c>
      <c r="C1294" t="s">
        <v>8563</v>
      </c>
      <c r="D1294" t="s">
        <v>13157</v>
      </c>
      <c r="E1294" s="4">
        <v>899</v>
      </c>
      <c r="F1294" s="18">
        <v>1599</v>
      </c>
      <c r="G1294" s="18" t="str">
        <f t="shared" si="102"/>
        <v>less than 5000</v>
      </c>
      <c r="H1294" s="1">
        <v>0.44</v>
      </c>
      <c r="I1294" s="9">
        <v>0.44</v>
      </c>
      <c r="J1294" s="1" t="e">
        <f>IF(#REF! &gt;= 0.5, "50% or More", "Less than 50%")</f>
        <v>#REF!</v>
      </c>
      <c r="K1294" s="12">
        <v>3.4</v>
      </c>
      <c r="L1294" s="12">
        <f t="shared" si="103"/>
        <v>-0.25554247043246614</v>
      </c>
      <c r="M1294" s="4">
        <v>15</v>
      </c>
      <c r="N1294" s="4">
        <f t="shared" si="100"/>
        <v>51</v>
      </c>
      <c r="O1294" s="4" t="str">
        <f t="shared" si="104"/>
        <v>less than 1,000</v>
      </c>
      <c r="P1294" s="4">
        <f t="shared" si="101"/>
        <v>23985</v>
      </c>
      <c r="Q1294" t="s">
        <v>11286</v>
      </c>
      <c r="R1294" t="s">
        <v>11287</v>
      </c>
      <c r="S1294" t="s">
        <v>11288</v>
      </c>
      <c r="T1294" t="s">
        <v>11289</v>
      </c>
      <c r="U1294" t="s">
        <v>11290</v>
      </c>
      <c r="V1294" t="s">
        <v>11291</v>
      </c>
      <c r="W1294" t="s">
        <v>11292</v>
      </c>
      <c r="X1294" t="s">
        <v>11293</v>
      </c>
    </row>
    <row r="1295" spans="1:47" x14ac:dyDescent="0.4">
      <c r="A1295" t="s">
        <v>11294</v>
      </c>
      <c r="B1295" t="s">
        <v>11295</v>
      </c>
      <c r="C1295" t="s">
        <v>8563</v>
      </c>
      <c r="D1295" t="s">
        <v>13157</v>
      </c>
      <c r="E1295" s="4">
        <v>998</v>
      </c>
      <c r="F1295" s="18">
        <v>2999</v>
      </c>
      <c r="G1295" s="18" t="str">
        <f t="shared" si="102"/>
        <v>less than 5000</v>
      </c>
      <c r="H1295" s="1">
        <v>0.67</v>
      </c>
      <c r="I1295" s="9">
        <v>0.67</v>
      </c>
      <c r="J1295" s="1" t="e">
        <f>IF(#REF! &gt;= 0.5, "50% or More", "Less than 50%")</f>
        <v>#REF!</v>
      </c>
      <c r="K1295" s="12">
        <v>4.5999999999999996</v>
      </c>
      <c r="L1295" s="12">
        <f t="shared" si="103"/>
        <v>-0.25622973995265896</v>
      </c>
      <c r="M1295" s="4">
        <v>9</v>
      </c>
      <c r="N1295" s="4">
        <f t="shared" si="100"/>
        <v>41.4</v>
      </c>
      <c r="O1295" s="4" t="str">
        <f t="shared" si="104"/>
        <v>less than 1,000</v>
      </c>
      <c r="P1295" s="4">
        <f t="shared" si="101"/>
        <v>26991</v>
      </c>
      <c r="Q1295" t="s">
        <v>11296</v>
      </c>
      <c r="R1295" t="s">
        <v>11297</v>
      </c>
      <c r="S1295" t="s">
        <v>11298</v>
      </c>
      <c r="T1295" t="s">
        <v>11299</v>
      </c>
      <c r="U1295" t="s">
        <v>11300</v>
      </c>
      <c r="V1295" t="s">
        <v>11301</v>
      </c>
      <c r="W1295" t="s">
        <v>11302</v>
      </c>
      <c r="X1295" t="s">
        <v>11303</v>
      </c>
    </row>
    <row r="1296" spans="1:47" x14ac:dyDescent="0.4">
      <c r="A1296" t="s">
        <v>11304</v>
      </c>
      <c r="B1296" t="s">
        <v>11305</v>
      </c>
      <c r="C1296" t="s">
        <v>8886</v>
      </c>
      <c r="D1296" t="s">
        <v>13164</v>
      </c>
      <c r="E1296" s="4">
        <v>998.06</v>
      </c>
      <c r="F1296" s="18">
        <v>1282</v>
      </c>
      <c r="G1296" s="18" t="str">
        <f t="shared" si="102"/>
        <v>less than 5000</v>
      </c>
      <c r="H1296" s="1">
        <v>0.22</v>
      </c>
      <c r="I1296" s="9">
        <v>0.22</v>
      </c>
      <c r="J1296" s="1" t="e">
        <f>IF(#REF! &gt;= 0.5, "50% or More", "Less than 50%")</f>
        <v>#REF!</v>
      </c>
      <c r="K1296" s="12">
        <v>4.2</v>
      </c>
      <c r="L1296" s="12">
        <f t="shared" si="103"/>
        <v>-0.27323165883149941</v>
      </c>
      <c r="M1296" s="4">
        <v>7274</v>
      </c>
      <c r="N1296" s="4">
        <f t="shared" si="100"/>
        <v>30550.800000000003</v>
      </c>
      <c r="O1296" s="4" t="str">
        <f t="shared" si="104"/>
        <v>1,000 or more</v>
      </c>
      <c r="P1296" s="4">
        <f t="shared" si="101"/>
        <v>9325268</v>
      </c>
      <c r="Q1296" t="s">
        <v>11306</v>
      </c>
      <c r="R1296" t="s">
        <v>11307</v>
      </c>
      <c r="S1296" t="s">
        <v>11308</v>
      </c>
      <c r="T1296" t="s">
        <v>11309</v>
      </c>
      <c r="U1296" t="s">
        <v>11310</v>
      </c>
      <c r="V1296" t="s">
        <v>11311</v>
      </c>
      <c r="W1296" t="s">
        <v>11312</v>
      </c>
      <c r="X1296" t="s">
        <v>11313</v>
      </c>
    </row>
    <row r="1297" spans="1:48" x14ac:dyDescent="0.4">
      <c r="A1297" t="s">
        <v>11314</v>
      </c>
      <c r="B1297" t="s">
        <v>11315</v>
      </c>
      <c r="C1297" t="s">
        <v>9295</v>
      </c>
      <c r="D1297" t="s">
        <v>13157</v>
      </c>
      <c r="E1297" s="4">
        <v>1099</v>
      </c>
      <c r="F1297" s="18">
        <v>1990</v>
      </c>
      <c r="G1297" s="18" t="str">
        <f t="shared" si="102"/>
        <v>less than 5000</v>
      </c>
      <c r="H1297" s="1">
        <v>0.45</v>
      </c>
      <c r="I1297" s="9">
        <v>0.45</v>
      </c>
      <c r="J1297" s="1" t="e">
        <f>IF(#REF! &gt;= 0.5, "50% or More", "Less than 50%")</f>
        <v>#REF!</v>
      </c>
      <c r="K1297" s="12">
        <v>3.9</v>
      </c>
      <c r="L1297" s="12">
        <f t="shared" si="103"/>
        <v>-0.27103209218399488</v>
      </c>
      <c r="M1297" s="4">
        <v>5911</v>
      </c>
      <c r="N1297" s="4">
        <f t="shared" si="100"/>
        <v>23052.899999999998</v>
      </c>
      <c r="O1297" s="4" t="str">
        <f t="shared" si="104"/>
        <v>1,000 or more</v>
      </c>
      <c r="P1297" s="4">
        <f t="shared" si="101"/>
        <v>11762890</v>
      </c>
      <c r="Q1297" t="s">
        <v>11316</v>
      </c>
      <c r="R1297" t="s">
        <v>11317</v>
      </c>
      <c r="S1297" t="s">
        <v>11318</v>
      </c>
      <c r="T1297" t="s">
        <v>11319</v>
      </c>
      <c r="U1297" t="s">
        <v>11320</v>
      </c>
      <c r="V1297" t="s">
        <v>11321</v>
      </c>
      <c r="W1297" t="s">
        <v>11322</v>
      </c>
      <c r="X1297" t="s">
        <v>11323</v>
      </c>
    </row>
    <row r="1298" spans="1:48" x14ac:dyDescent="0.4">
      <c r="A1298" t="s">
        <v>11324</v>
      </c>
      <c r="B1298" t="s">
        <v>11325</v>
      </c>
      <c r="C1298" t="s">
        <v>9386</v>
      </c>
      <c r="D1298" t="s">
        <v>13158</v>
      </c>
      <c r="E1298" s="4">
        <v>5999</v>
      </c>
      <c r="F1298" s="18">
        <v>9999</v>
      </c>
      <c r="G1298" s="18" t="str">
        <f t="shared" si="102"/>
        <v>5000 and above</v>
      </c>
      <c r="H1298" s="1">
        <v>0.4</v>
      </c>
      <c r="I1298" s="9">
        <v>0.4</v>
      </c>
      <c r="J1298" s="1" t="e">
        <f>IF(#REF! &gt;= 0.5, "50% or More", "Less than 50%")</f>
        <v>#REF!</v>
      </c>
      <c r="K1298" s="12">
        <v>4.2</v>
      </c>
      <c r="L1298" s="12">
        <f t="shared" si="103"/>
        <v>-0.27079805271361801</v>
      </c>
      <c r="M1298" s="4">
        <v>170</v>
      </c>
      <c r="N1298" s="4">
        <f t="shared" si="100"/>
        <v>714</v>
      </c>
      <c r="O1298" s="4" t="str">
        <f t="shared" si="104"/>
        <v>less than 1,000</v>
      </c>
      <c r="P1298" s="4">
        <f t="shared" si="101"/>
        <v>1699830</v>
      </c>
      <c r="Q1298" t="s">
        <v>11326</v>
      </c>
      <c r="R1298" t="s">
        <v>11327</v>
      </c>
      <c r="S1298" t="s">
        <v>11328</v>
      </c>
      <c r="T1298" t="s">
        <v>11329</v>
      </c>
      <c r="U1298" t="s">
        <v>11330</v>
      </c>
      <c r="V1298" t="s">
        <v>11331</v>
      </c>
      <c r="W1298" t="s">
        <v>11332</v>
      </c>
      <c r="X1298" t="s">
        <v>11333</v>
      </c>
      <c r="AM1298" t="s">
        <v>13169</v>
      </c>
    </row>
    <row r="1299" spans="1:48" x14ac:dyDescent="0.4">
      <c r="A1299" t="s">
        <v>11334</v>
      </c>
      <c r="B1299" t="s">
        <v>11335</v>
      </c>
      <c r="C1299" t="s">
        <v>9944</v>
      </c>
      <c r="D1299" t="s">
        <v>13158</v>
      </c>
      <c r="E1299" s="4">
        <v>8886</v>
      </c>
      <c r="F1299" s="18">
        <v>11850</v>
      </c>
      <c r="G1299" s="18" t="str">
        <f t="shared" si="102"/>
        <v>5000 and above</v>
      </c>
      <c r="H1299" s="1">
        <v>0.25</v>
      </c>
      <c r="I1299" s="9">
        <v>0.25</v>
      </c>
      <c r="J1299" s="1" t="e">
        <f>IF(#REF! &gt;= 0.5, "50% or More", "Less than 50%")</f>
        <v>#REF!</v>
      </c>
      <c r="K1299" s="12">
        <v>4.2</v>
      </c>
      <c r="L1299" s="12">
        <f t="shared" si="103"/>
        <v>-0.27075413186923836</v>
      </c>
      <c r="M1299" s="4">
        <v>3065</v>
      </c>
      <c r="N1299" s="4">
        <f t="shared" si="100"/>
        <v>12873</v>
      </c>
      <c r="O1299" s="4" t="str">
        <f t="shared" si="104"/>
        <v>1,000 or more</v>
      </c>
      <c r="P1299" s="4">
        <f t="shared" si="101"/>
        <v>36320250</v>
      </c>
      <c r="Q1299" t="s">
        <v>11336</v>
      </c>
      <c r="R1299" t="s">
        <v>11337</v>
      </c>
      <c r="S1299" t="s">
        <v>11338</v>
      </c>
      <c r="T1299" t="s">
        <v>11339</v>
      </c>
      <c r="U1299" t="s">
        <v>11340</v>
      </c>
      <c r="V1299" t="s">
        <v>11341</v>
      </c>
      <c r="W1299" t="s">
        <v>11342</v>
      </c>
      <c r="X1299" t="s">
        <v>11343</v>
      </c>
      <c r="AM1299" t="s">
        <v>13166</v>
      </c>
      <c r="AN1299" t="s">
        <v>13174</v>
      </c>
      <c r="AU1299" t="s">
        <v>13174</v>
      </c>
    </row>
    <row r="1300" spans="1:48" x14ac:dyDescent="0.4">
      <c r="A1300" t="s">
        <v>11344</v>
      </c>
      <c r="B1300" t="s">
        <v>11345</v>
      </c>
      <c r="C1300" t="s">
        <v>8574</v>
      </c>
      <c r="D1300" t="s">
        <v>13158</v>
      </c>
      <c r="E1300" s="4">
        <v>475</v>
      </c>
      <c r="F1300" s="18">
        <v>999</v>
      </c>
      <c r="G1300" s="18" t="str">
        <f t="shared" si="102"/>
        <v>less than 1000</v>
      </c>
      <c r="H1300" s="1">
        <v>0.52</v>
      </c>
      <c r="I1300" s="9">
        <v>0.52</v>
      </c>
      <c r="J1300" s="1" t="e">
        <f>IF(#REF! &gt;= 0.5, "50% or More", "Less than 50%")</f>
        <v>#REF!</v>
      </c>
      <c r="K1300" s="12">
        <v>4.0999999999999996</v>
      </c>
      <c r="L1300" s="12">
        <f t="shared" si="103"/>
        <v>-0.26875148679550842</v>
      </c>
      <c r="M1300" s="4">
        <v>1021</v>
      </c>
      <c r="N1300" s="4">
        <f t="shared" si="100"/>
        <v>4186.0999999999995</v>
      </c>
      <c r="O1300" s="4" t="str">
        <f t="shared" si="104"/>
        <v>1,000 or more</v>
      </c>
      <c r="P1300" s="4">
        <f t="shared" si="101"/>
        <v>1019979</v>
      </c>
      <c r="Q1300" t="s">
        <v>11346</v>
      </c>
      <c r="R1300" t="s">
        <v>11347</v>
      </c>
      <c r="S1300" t="s">
        <v>11348</v>
      </c>
      <c r="T1300" t="s">
        <v>11349</v>
      </c>
      <c r="U1300" t="s">
        <v>11350</v>
      </c>
      <c r="V1300" t="s">
        <v>11351</v>
      </c>
      <c r="W1300" t="s">
        <v>11352</v>
      </c>
      <c r="X1300" t="s">
        <v>11353</v>
      </c>
      <c r="AM1300" t="s">
        <v>13160</v>
      </c>
      <c r="AN1300" t="s">
        <v>13161</v>
      </c>
      <c r="AU1300" t="s">
        <v>13161</v>
      </c>
    </row>
    <row r="1301" spans="1:48" x14ac:dyDescent="0.4">
      <c r="A1301" t="s">
        <v>11354</v>
      </c>
      <c r="B1301" t="s">
        <v>11355</v>
      </c>
      <c r="C1301" t="s">
        <v>8875</v>
      </c>
      <c r="D1301" t="s">
        <v>13156</v>
      </c>
      <c r="E1301" s="4">
        <v>4995</v>
      </c>
      <c r="F1301" s="18">
        <v>20049</v>
      </c>
      <c r="G1301" s="18" t="str">
        <f t="shared" si="102"/>
        <v>5000 and above</v>
      </c>
      <c r="H1301" s="1">
        <v>0.75</v>
      </c>
      <c r="I1301" s="9">
        <v>0.75</v>
      </c>
      <c r="J1301" s="1" t="e">
        <f>IF(#REF! &gt;= 0.5, "50% or More", "Less than 50%")</f>
        <v>#REF!</v>
      </c>
      <c r="K1301" s="12">
        <v>4.8</v>
      </c>
      <c r="L1301" s="12">
        <f t="shared" si="103"/>
        <v>-0.26999406614396221</v>
      </c>
      <c r="M1301" s="4">
        <v>3964</v>
      </c>
      <c r="N1301" s="4">
        <f t="shared" si="100"/>
        <v>19027.2</v>
      </c>
      <c r="O1301" s="4" t="str">
        <f t="shared" si="104"/>
        <v>1,000 or more</v>
      </c>
      <c r="P1301" s="4">
        <f t="shared" si="101"/>
        <v>79474236</v>
      </c>
      <c r="Q1301" t="s">
        <v>11356</v>
      </c>
      <c r="R1301" t="s">
        <v>11357</v>
      </c>
      <c r="S1301" t="s">
        <v>11358</v>
      </c>
      <c r="T1301" t="s">
        <v>11359</v>
      </c>
      <c r="U1301" t="s">
        <v>11360</v>
      </c>
      <c r="V1301" t="s">
        <v>11361</v>
      </c>
      <c r="W1301" t="s">
        <v>11362</v>
      </c>
      <c r="X1301" t="s">
        <v>11363</v>
      </c>
    </row>
    <row r="1302" spans="1:48" x14ac:dyDescent="0.4">
      <c r="A1302" t="s">
        <v>11364</v>
      </c>
      <c r="B1302" t="s">
        <v>11365</v>
      </c>
      <c r="C1302" t="s">
        <v>10094</v>
      </c>
      <c r="D1302" t="s">
        <v>13172</v>
      </c>
      <c r="E1302" s="4">
        <v>13999</v>
      </c>
      <c r="F1302" s="18">
        <v>24850</v>
      </c>
      <c r="G1302" s="18" t="str">
        <f t="shared" si="102"/>
        <v>5000 and above</v>
      </c>
      <c r="H1302" s="1">
        <v>0.44</v>
      </c>
      <c r="I1302" s="9">
        <v>0.44</v>
      </c>
      <c r="J1302" s="1" t="e">
        <f>IF(#REF! &gt;= 0.5, "50% or More", "Less than 50%")</f>
        <v>#REF!</v>
      </c>
      <c r="K1302" s="12">
        <v>4.4000000000000004</v>
      </c>
      <c r="L1302" s="12">
        <f t="shared" si="103"/>
        <v>-0.30163527213450914</v>
      </c>
      <c r="M1302" s="4">
        <v>8948</v>
      </c>
      <c r="N1302" s="4">
        <f t="shared" si="100"/>
        <v>39371.200000000004</v>
      </c>
      <c r="O1302" s="4" t="str">
        <f t="shared" si="104"/>
        <v>1,000 or more</v>
      </c>
      <c r="P1302" s="4">
        <f t="shared" si="101"/>
        <v>222357800</v>
      </c>
      <c r="Q1302" t="s">
        <v>11366</v>
      </c>
      <c r="R1302" t="s">
        <v>11367</v>
      </c>
      <c r="S1302" t="s">
        <v>11368</v>
      </c>
      <c r="T1302" t="s">
        <v>11369</v>
      </c>
      <c r="U1302" t="s">
        <v>11370</v>
      </c>
      <c r="V1302" t="s">
        <v>11371</v>
      </c>
      <c r="W1302" t="s">
        <v>11372</v>
      </c>
      <c r="X1302" t="s">
        <v>11373</v>
      </c>
    </row>
    <row r="1303" spans="1:48" x14ac:dyDescent="0.4">
      <c r="A1303" t="s">
        <v>11374</v>
      </c>
      <c r="B1303" t="s">
        <v>11375</v>
      </c>
      <c r="C1303" t="s">
        <v>10094</v>
      </c>
      <c r="D1303" t="s">
        <v>13172</v>
      </c>
      <c r="E1303" s="4">
        <v>8499</v>
      </c>
      <c r="F1303" s="18">
        <v>16490</v>
      </c>
      <c r="G1303" s="18" t="str">
        <f t="shared" si="102"/>
        <v>5000 and above</v>
      </c>
      <c r="H1303" s="1">
        <v>0.48</v>
      </c>
      <c r="I1303" s="9">
        <v>0.48</v>
      </c>
      <c r="J1303" s="1" t="e">
        <f>IF(#REF! &gt;= 0.5, "50% or More", "Less than 50%")</f>
        <v>#REF!</v>
      </c>
      <c r="K1303" s="12">
        <v>4.3</v>
      </c>
      <c r="L1303" s="12">
        <f t="shared" si="103"/>
        <v>-0.30372824015366318</v>
      </c>
      <c r="M1303" s="4">
        <v>97</v>
      </c>
      <c r="N1303" s="4">
        <f t="shared" si="100"/>
        <v>417.09999999999997</v>
      </c>
      <c r="O1303" s="4" t="str">
        <f t="shared" si="104"/>
        <v>less than 1,000</v>
      </c>
      <c r="P1303" s="4">
        <f t="shared" si="101"/>
        <v>1599530</v>
      </c>
      <c r="Q1303" t="s">
        <v>11376</v>
      </c>
      <c r="R1303" t="s">
        <v>11377</v>
      </c>
      <c r="S1303" t="s">
        <v>11378</v>
      </c>
      <c r="T1303" t="s">
        <v>11379</v>
      </c>
      <c r="U1303" t="s">
        <v>11380</v>
      </c>
      <c r="V1303" t="s">
        <v>11381</v>
      </c>
      <c r="W1303" t="s">
        <v>11382</v>
      </c>
      <c r="X1303" t="s">
        <v>11383</v>
      </c>
    </row>
    <row r="1304" spans="1:48" x14ac:dyDescent="0.4">
      <c r="A1304" t="s">
        <v>11384</v>
      </c>
      <c r="B1304" t="s">
        <v>11385</v>
      </c>
      <c r="C1304" t="s">
        <v>8699</v>
      </c>
      <c r="D1304" t="s">
        <v>13158</v>
      </c>
      <c r="E1304" s="4">
        <v>949</v>
      </c>
      <c r="F1304" s="18">
        <v>975</v>
      </c>
      <c r="G1304" s="18" t="str">
        <f t="shared" si="102"/>
        <v>less than 1000</v>
      </c>
      <c r="H1304" s="1">
        <v>0.03</v>
      </c>
      <c r="I1304" s="9">
        <v>0.03</v>
      </c>
      <c r="J1304" s="1" t="e">
        <f>IF(#REF! &gt;= 0.5, "50% or More", "Less than 50%")</f>
        <v>#REF!</v>
      </c>
      <c r="K1304" s="12">
        <v>4.3</v>
      </c>
      <c r="L1304" s="12">
        <f t="shared" si="103"/>
        <v>-0.30638878387423579</v>
      </c>
      <c r="M1304" s="4">
        <v>7223</v>
      </c>
      <c r="N1304" s="4">
        <f t="shared" si="100"/>
        <v>31058.899999999998</v>
      </c>
      <c r="O1304" s="4" t="str">
        <f t="shared" si="104"/>
        <v>1,000 or more</v>
      </c>
      <c r="P1304" s="4">
        <f t="shared" si="101"/>
        <v>7042425</v>
      </c>
      <c r="Q1304" t="s">
        <v>11386</v>
      </c>
      <c r="R1304" t="s">
        <v>11387</v>
      </c>
      <c r="S1304" t="s">
        <v>11388</v>
      </c>
      <c r="T1304" t="s">
        <v>11389</v>
      </c>
      <c r="U1304" t="s">
        <v>11390</v>
      </c>
      <c r="V1304" t="s">
        <v>11391</v>
      </c>
      <c r="W1304" t="s">
        <v>11392</v>
      </c>
      <c r="X1304" t="s">
        <v>11393</v>
      </c>
      <c r="AM1304" t="s">
        <v>13160</v>
      </c>
      <c r="AN1304" t="s">
        <v>13159</v>
      </c>
      <c r="AU1304" t="s">
        <v>13159</v>
      </c>
      <c r="AV1304" t="s">
        <v>13163</v>
      </c>
    </row>
    <row r="1305" spans="1:48" x14ac:dyDescent="0.4">
      <c r="A1305" t="s">
        <v>11394</v>
      </c>
      <c r="B1305" t="s">
        <v>11395</v>
      </c>
      <c r="C1305" t="s">
        <v>8886</v>
      </c>
      <c r="D1305" t="s">
        <v>13164</v>
      </c>
      <c r="E1305" s="4">
        <v>395</v>
      </c>
      <c r="F1305" s="18">
        <v>499</v>
      </c>
      <c r="G1305" s="18" t="str">
        <f t="shared" si="102"/>
        <v>less than 500</v>
      </c>
      <c r="H1305" s="1">
        <v>0.21</v>
      </c>
      <c r="I1305" s="9">
        <v>0.21</v>
      </c>
      <c r="J1305" s="1" t="e">
        <f>IF(#REF! &gt;= 0.5, "50% or More", "Less than 50%")</f>
        <v>#REF!</v>
      </c>
      <c r="K1305" s="12">
        <v>4</v>
      </c>
      <c r="L1305" s="12">
        <f t="shared" si="103"/>
        <v>-0.3003757758473346</v>
      </c>
      <c r="M1305" s="4">
        <v>330</v>
      </c>
      <c r="N1305" s="4">
        <f t="shared" si="100"/>
        <v>1320</v>
      </c>
      <c r="O1305" s="4" t="str">
        <f t="shared" si="104"/>
        <v>less than 1,000</v>
      </c>
      <c r="P1305" s="4">
        <f t="shared" si="101"/>
        <v>164670</v>
      </c>
      <c r="Q1305" t="s">
        <v>11396</v>
      </c>
      <c r="R1305" t="s">
        <v>11397</v>
      </c>
      <c r="S1305" t="s">
        <v>11398</v>
      </c>
      <c r="T1305" t="s">
        <v>11399</v>
      </c>
      <c r="U1305" t="s">
        <v>11400</v>
      </c>
      <c r="V1305" t="s">
        <v>11401</v>
      </c>
      <c r="W1305" t="s">
        <v>11402</v>
      </c>
      <c r="X1305" t="s">
        <v>11403</v>
      </c>
    </row>
    <row r="1306" spans="1:48" x14ac:dyDescent="0.4">
      <c r="A1306" t="s">
        <v>11404</v>
      </c>
      <c r="B1306" t="s">
        <v>11405</v>
      </c>
      <c r="C1306" t="s">
        <v>11406</v>
      </c>
      <c r="D1306" t="s">
        <v>13156</v>
      </c>
      <c r="E1306" s="4">
        <v>635</v>
      </c>
      <c r="F1306" s="18">
        <v>635</v>
      </c>
      <c r="G1306" s="18" t="str">
        <f t="shared" si="102"/>
        <v>less than 1000</v>
      </c>
      <c r="H1306" s="1">
        <v>0</v>
      </c>
      <c r="I1306" s="9">
        <v>0</v>
      </c>
      <c r="J1306" s="1" t="e">
        <f>IF(#REF! &gt;= 0.5, "50% or More", "Less than 50%")</f>
        <v>#REF!</v>
      </c>
      <c r="K1306" s="12">
        <v>4.3</v>
      </c>
      <c r="L1306" s="12">
        <f t="shared" si="103"/>
        <v>-0.30151670999370034</v>
      </c>
      <c r="M1306" s="4">
        <v>4570</v>
      </c>
      <c r="N1306" s="4">
        <f t="shared" si="100"/>
        <v>19651</v>
      </c>
      <c r="O1306" s="4" t="str">
        <f t="shared" si="104"/>
        <v>1,000 or more</v>
      </c>
      <c r="P1306" s="4">
        <f t="shared" si="101"/>
        <v>2901950</v>
      </c>
      <c r="Q1306" t="s">
        <v>11407</v>
      </c>
      <c r="R1306" t="s">
        <v>11408</v>
      </c>
      <c r="S1306" t="s">
        <v>11409</v>
      </c>
      <c r="T1306" t="s">
        <v>11410</v>
      </c>
      <c r="U1306" t="s">
        <v>11411</v>
      </c>
      <c r="V1306" t="s">
        <v>11412</v>
      </c>
      <c r="W1306" t="s">
        <v>11413</v>
      </c>
      <c r="X1306" t="s">
        <v>11414</v>
      </c>
    </row>
    <row r="1307" spans="1:48" x14ac:dyDescent="0.4">
      <c r="A1307" t="s">
        <v>11415</v>
      </c>
      <c r="B1307" t="s">
        <v>11416</v>
      </c>
      <c r="C1307" t="s">
        <v>8699</v>
      </c>
      <c r="D1307" t="s">
        <v>13158</v>
      </c>
      <c r="E1307" s="4">
        <v>717</v>
      </c>
      <c r="F1307" s="18">
        <v>1390</v>
      </c>
      <c r="G1307" s="18" t="str">
        <f t="shared" si="102"/>
        <v>less than 5000</v>
      </c>
      <c r="H1307" s="1">
        <v>0.48</v>
      </c>
      <c r="I1307" s="9">
        <v>0.48</v>
      </c>
      <c r="J1307" s="1" t="e">
        <f>IF(#REF! &gt;= 0.5, "50% or More", "Less than 50%")</f>
        <v>#REF!</v>
      </c>
      <c r="K1307" s="12">
        <v>4</v>
      </c>
      <c r="L1307" s="12">
        <f t="shared" si="103"/>
        <v>-0.29511965947248409</v>
      </c>
      <c r="M1307" s="4">
        <v>4867</v>
      </c>
      <c r="N1307" s="4">
        <f t="shared" si="100"/>
        <v>19468</v>
      </c>
      <c r="O1307" s="4" t="str">
        <f t="shared" si="104"/>
        <v>1,000 or more</v>
      </c>
      <c r="P1307" s="4">
        <f t="shared" si="101"/>
        <v>6765130</v>
      </c>
      <c r="Q1307" t="s">
        <v>11417</v>
      </c>
      <c r="R1307" t="s">
        <v>11418</v>
      </c>
      <c r="S1307" t="s">
        <v>11419</v>
      </c>
      <c r="T1307" t="s">
        <v>11420</v>
      </c>
      <c r="U1307" t="s">
        <v>11421</v>
      </c>
      <c r="V1307" t="s">
        <v>11422</v>
      </c>
      <c r="W1307" t="s">
        <v>11423</v>
      </c>
      <c r="X1307" t="s">
        <v>11424</v>
      </c>
      <c r="AM1307" t="s">
        <v>13160</v>
      </c>
      <c r="AN1307" t="s">
        <v>13159</v>
      </c>
      <c r="AU1307" t="s">
        <v>13159</v>
      </c>
      <c r="AV1307" t="s">
        <v>13163</v>
      </c>
    </row>
    <row r="1308" spans="1:48" x14ac:dyDescent="0.4">
      <c r="A1308" t="s">
        <v>11425</v>
      </c>
      <c r="B1308" t="s">
        <v>11426</v>
      </c>
      <c r="C1308" t="s">
        <v>11427</v>
      </c>
      <c r="D1308" t="s">
        <v>13158</v>
      </c>
      <c r="E1308" s="4">
        <v>27900</v>
      </c>
      <c r="F1308" s="18">
        <v>59900</v>
      </c>
      <c r="G1308" s="18" t="str">
        <f t="shared" si="102"/>
        <v>5000 and above</v>
      </c>
      <c r="H1308" s="1">
        <v>0.53</v>
      </c>
      <c r="I1308" s="9">
        <v>0.53</v>
      </c>
      <c r="J1308" s="1" t="e">
        <f>IF(#REF! &gt;= 0.5, "50% or More", "Less than 50%")</f>
        <v>#REF!</v>
      </c>
      <c r="K1308" s="12">
        <v>4.4000000000000004</v>
      </c>
      <c r="L1308" s="12">
        <f t="shared" si="103"/>
        <v>-0.29529522268054786</v>
      </c>
      <c r="M1308" s="4">
        <v>5298</v>
      </c>
      <c r="N1308" s="4">
        <f t="shared" si="100"/>
        <v>23311.200000000001</v>
      </c>
      <c r="O1308" s="4" t="str">
        <f t="shared" si="104"/>
        <v>1,000 or more</v>
      </c>
      <c r="P1308" s="4">
        <f t="shared" si="101"/>
        <v>317350200</v>
      </c>
      <c r="Q1308" t="s">
        <v>11428</v>
      </c>
      <c r="R1308" t="s">
        <v>11429</v>
      </c>
      <c r="S1308" t="s">
        <v>11430</v>
      </c>
      <c r="T1308" t="s">
        <v>11431</v>
      </c>
      <c r="U1308" t="s">
        <v>11432</v>
      </c>
      <c r="V1308" t="s">
        <v>11433</v>
      </c>
      <c r="W1308" t="s">
        <v>11434</v>
      </c>
      <c r="X1308" t="s">
        <v>11435</v>
      </c>
      <c r="AM1308" t="s">
        <v>13166</v>
      </c>
      <c r="AN1308" t="s">
        <v>13177</v>
      </c>
      <c r="AU1308" t="s">
        <v>13177</v>
      </c>
    </row>
    <row r="1309" spans="1:48" x14ac:dyDescent="0.4">
      <c r="A1309" t="s">
        <v>11436</v>
      </c>
      <c r="B1309" t="s">
        <v>11437</v>
      </c>
      <c r="C1309" t="s">
        <v>9644</v>
      </c>
      <c r="D1309" t="s">
        <v>13172</v>
      </c>
      <c r="E1309" s="4">
        <v>649</v>
      </c>
      <c r="F1309" s="18">
        <v>670</v>
      </c>
      <c r="G1309" s="18" t="str">
        <f t="shared" si="102"/>
        <v>less than 1000</v>
      </c>
      <c r="H1309" s="1">
        <v>0.03</v>
      </c>
      <c r="I1309" s="9">
        <v>0.03</v>
      </c>
      <c r="J1309" s="1" t="e">
        <f>IF(#REF! &gt;= 0.5, "50% or More", "Less than 50%")</f>
        <v>#REF!</v>
      </c>
      <c r="K1309" s="12">
        <v>4.0999999999999996</v>
      </c>
      <c r="L1309" s="12">
        <f t="shared" si="103"/>
        <v>-0.30129391101224046</v>
      </c>
      <c r="M1309" s="4">
        <v>7786</v>
      </c>
      <c r="N1309" s="4">
        <f t="shared" si="100"/>
        <v>31922.6</v>
      </c>
      <c r="O1309" s="4" t="str">
        <f t="shared" si="104"/>
        <v>1,000 or more</v>
      </c>
      <c r="P1309" s="4">
        <f t="shared" si="101"/>
        <v>5216620</v>
      </c>
      <c r="Q1309" t="s">
        <v>11438</v>
      </c>
      <c r="R1309" t="s">
        <v>11439</v>
      </c>
      <c r="S1309" t="s">
        <v>11440</v>
      </c>
      <c r="T1309" t="s">
        <v>11441</v>
      </c>
      <c r="U1309" t="s">
        <v>11442</v>
      </c>
      <c r="V1309" t="s">
        <v>11443</v>
      </c>
      <c r="W1309" t="s">
        <v>11444</v>
      </c>
      <c r="X1309" t="s">
        <v>11445</v>
      </c>
    </row>
    <row r="1310" spans="1:48" x14ac:dyDescent="0.4">
      <c r="A1310" t="s">
        <v>11446</v>
      </c>
      <c r="B1310" t="s">
        <v>11447</v>
      </c>
      <c r="C1310" t="s">
        <v>9633</v>
      </c>
      <c r="D1310" t="s">
        <v>13172</v>
      </c>
      <c r="E1310" s="4">
        <v>193</v>
      </c>
      <c r="F1310" s="18">
        <v>399</v>
      </c>
      <c r="G1310" s="18" t="str">
        <f t="shared" si="102"/>
        <v>less than 500</v>
      </c>
      <c r="H1310" s="1">
        <v>0.52</v>
      </c>
      <c r="I1310" s="9">
        <v>0.52</v>
      </c>
      <c r="J1310" s="1" t="e">
        <f>IF(#REF! &gt;= 0.5, "50% or More", "Less than 50%")</f>
        <v>#REF!</v>
      </c>
      <c r="K1310" s="12">
        <v>3.6</v>
      </c>
      <c r="L1310" s="12">
        <f t="shared" si="103"/>
        <v>-0.30197253899459198</v>
      </c>
      <c r="M1310" s="4">
        <v>37</v>
      </c>
      <c r="N1310" s="4">
        <f t="shared" si="100"/>
        <v>133.20000000000002</v>
      </c>
      <c r="O1310" s="4" t="str">
        <f t="shared" si="104"/>
        <v>less than 1,000</v>
      </c>
      <c r="P1310" s="4">
        <f t="shared" si="101"/>
        <v>14763</v>
      </c>
      <c r="Q1310" t="s">
        <v>11448</v>
      </c>
      <c r="R1310" t="s">
        <v>11449</v>
      </c>
      <c r="S1310" t="s">
        <v>11450</v>
      </c>
      <c r="T1310" t="s">
        <v>11451</v>
      </c>
      <c r="U1310" t="s">
        <v>11452</v>
      </c>
      <c r="V1310" t="s">
        <v>11453</v>
      </c>
      <c r="W1310" t="s">
        <v>11454</v>
      </c>
      <c r="X1310" t="s">
        <v>11455</v>
      </c>
    </row>
    <row r="1311" spans="1:48" x14ac:dyDescent="0.4">
      <c r="A1311" t="s">
        <v>11456</v>
      </c>
      <c r="B1311" t="s">
        <v>11457</v>
      </c>
      <c r="C1311" t="s">
        <v>8563</v>
      </c>
      <c r="D1311" t="s">
        <v>13157</v>
      </c>
      <c r="E1311" s="4">
        <v>1299</v>
      </c>
      <c r="F1311" s="18">
        <v>2495</v>
      </c>
      <c r="G1311" s="18" t="str">
        <f t="shared" si="102"/>
        <v>less than 5000</v>
      </c>
      <c r="H1311" s="1">
        <v>0.48</v>
      </c>
      <c r="I1311" s="9">
        <v>0.48</v>
      </c>
      <c r="J1311" s="1" t="e">
        <f>IF(#REF! &gt;= 0.5, "50% or More", "Less than 50%")</f>
        <v>#REF!</v>
      </c>
      <c r="K1311" s="12">
        <v>2</v>
      </c>
      <c r="L1311" s="12">
        <f t="shared" si="103"/>
        <v>-0.29947348478040992</v>
      </c>
      <c r="M1311" s="4">
        <v>2</v>
      </c>
      <c r="N1311" s="4">
        <f t="shared" si="100"/>
        <v>4</v>
      </c>
      <c r="O1311" s="4" t="str">
        <f t="shared" si="104"/>
        <v>less than 1,000</v>
      </c>
      <c r="P1311" s="4">
        <f t="shared" si="101"/>
        <v>4990</v>
      </c>
      <c r="Q1311" t="s">
        <v>11458</v>
      </c>
      <c r="R1311" t="s">
        <v>11459</v>
      </c>
      <c r="S1311" t="s">
        <v>11460</v>
      </c>
      <c r="T1311" t="s">
        <v>11461</v>
      </c>
      <c r="U1311" t="s">
        <v>11462</v>
      </c>
      <c r="V1311" t="s">
        <v>11463</v>
      </c>
      <c r="W1311" t="s">
        <v>11464</v>
      </c>
      <c r="X1311" t="s">
        <v>11465</v>
      </c>
    </row>
    <row r="1312" spans="1:48" x14ac:dyDescent="0.4">
      <c r="A1312" t="s">
        <v>11466</v>
      </c>
      <c r="B1312" t="s">
        <v>11467</v>
      </c>
      <c r="C1312" t="s">
        <v>8710</v>
      </c>
      <c r="D1312" t="s">
        <v>13156</v>
      </c>
      <c r="E1312" s="4">
        <v>2449</v>
      </c>
      <c r="F1312" s="18">
        <v>3390</v>
      </c>
      <c r="G1312" s="18" t="str">
        <f t="shared" si="102"/>
        <v>less than 5000</v>
      </c>
      <c r="H1312" s="1">
        <v>0.28000000000000003</v>
      </c>
      <c r="I1312" s="9">
        <v>0.28000000000000003</v>
      </c>
      <c r="J1312" s="1" t="e">
        <f>IF(#REF! &gt;= 0.5, "50% or More", "Less than 50%")</f>
        <v>#REF!</v>
      </c>
      <c r="K1312" s="12">
        <v>4</v>
      </c>
      <c r="L1312" s="12">
        <f t="shared" si="103"/>
        <v>-0.31781537450126807</v>
      </c>
      <c r="M1312" s="4">
        <v>5206</v>
      </c>
      <c r="N1312" s="4">
        <f t="shared" si="100"/>
        <v>20824</v>
      </c>
      <c r="O1312" s="4" t="str">
        <f t="shared" si="104"/>
        <v>1,000 or more</v>
      </c>
      <c r="P1312" s="4">
        <f t="shared" si="101"/>
        <v>17648340</v>
      </c>
      <c r="Q1312" t="s">
        <v>11468</v>
      </c>
      <c r="R1312" t="s">
        <v>11469</v>
      </c>
      <c r="S1312" t="s">
        <v>11470</v>
      </c>
      <c r="T1312" t="s">
        <v>11471</v>
      </c>
      <c r="U1312" t="s">
        <v>11472</v>
      </c>
      <c r="V1312" t="s">
        <v>11473</v>
      </c>
      <c r="W1312" t="s">
        <v>11474</v>
      </c>
      <c r="X1312" t="s">
        <v>11475</v>
      </c>
    </row>
    <row r="1313" spans="1:48" x14ac:dyDescent="0.4">
      <c r="A1313" t="s">
        <v>11476</v>
      </c>
      <c r="B1313" t="s">
        <v>11477</v>
      </c>
      <c r="C1313" t="s">
        <v>8721</v>
      </c>
      <c r="D1313" t="s">
        <v>13157</v>
      </c>
      <c r="E1313" s="4">
        <v>1049</v>
      </c>
      <c r="F1313" s="18">
        <v>2499</v>
      </c>
      <c r="G1313" s="18" t="str">
        <f t="shared" si="102"/>
        <v>less than 5000</v>
      </c>
      <c r="H1313" s="1">
        <v>0.57999999999999996</v>
      </c>
      <c r="I1313" s="9">
        <v>0.57999999999999996</v>
      </c>
      <c r="J1313" s="1" t="e">
        <f>IF(#REF! &gt;= 0.5, "50% or More", "Less than 50%")</f>
        <v>#REF!</v>
      </c>
      <c r="K1313" s="12">
        <v>3.7</v>
      </c>
      <c r="L1313" s="12">
        <f t="shared" si="103"/>
        <v>-0.31853470883996221</v>
      </c>
      <c r="M1313" s="4">
        <v>638</v>
      </c>
      <c r="N1313" s="4">
        <f t="shared" si="100"/>
        <v>2360.6</v>
      </c>
      <c r="O1313" s="4" t="str">
        <f t="shared" si="104"/>
        <v>less than 1,000</v>
      </c>
      <c r="P1313" s="4">
        <f t="shared" si="101"/>
        <v>1594362</v>
      </c>
      <c r="Q1313" t="s">
        <v>10942</v>
      </c>
      <c r="R1313" t="s">
        <v>11478</v>
      </c>
      <c r="S1313" t="s">
        <v>11479</v>
      </c>
      <c r="T1313" t="s">
        <v>11480</v>
      </c>
      <c r="U1313" t="s">
        <v>11481</v>
      </c>
      <c r="V1313" t="s">
        <v>11482</v>
      </c>
      <c r="W1313" t="s">
        <v>11483</v>
      </c>
      <c r="X1313" t="s">
        <v>11484</v>
      </c>
    </row>
    <row r="1314" spans="1:48" x14ac:dyDescent="0.4">
      <c r="A1314" t="s">
        <v>11485</v>
      </c>
      <c r="B1314" t="s">
        <v>11486</v>
      </c>
      <c r="C1314" t="s">
        <v>10993</v>
      </c>
      <c r="D1314" t="s">
        <v>13157</v>
      </c>
      <c r="E1314" s="4">
        <v>2399</v>
      </c>
      <c r="F1314" s="18">
        <v>4200</v>
      </c>
      <c r="G1314" s="18" t="str">
        <f t="shared" si="102"/>
        <v>less than 5000</v>
      </c>
      <c r="H1314" s="1">
        <v>0.43</v>
      </c>
      <c r="I1314" s="9">
        <v>0.43</v>
      </c>
      <c r="J1314" s="1" t="e">
        <f>IF(#REF! &gt;= 0.5, "50% or More", "Less than 50%")</f>
        <v>#REF!</v>
      </c>
      <c r="K1314" s="12">
        <v>3.8</v>
      </c>
      <c r="L1314" s="12">
        <f t="shared" si="103"/>
        <v>-0.31486215587170457</v>
      </c>
      <c r="M1314" s="4">
        <v>397</v>
      </c>
      <c r="N1314" s="4">
        <f t="shared" si="100"/>
        <v>1508.6</v>
      </c>
      <c r="O1314" s="4" t="str">
        <f t="shared" si="104"/>
        <v>less than 1,000</v>
      </c>
      <c r="P1314" s="4">
        <f t="shared" si="101"/>
        <v>1667400</v>
      </c>
      <c r="Q1314" t="s">
        <v>11487</v>
      </c>
      <c r="R1314" t="s">
        <v>11488</v>
      </c>
      <c r="S1314" t="s">
        <v>11489</v>
      </c>
      <c r="T1314" t="s">
        <v>11490</v>
      </c>
      <c r="U1314" t="s">
        <v>11491</v>
      </c>
      <c r="V1314" t="s">
        <v>11492</v>
      </c>
      <c r="W1314" t="s">
        <v>11493</v>
      </c>
      <c r="X1314" t="s">
        <v>11494</v>
      </c>
    </row>
    <row r="1315" spans="1:48" x14ac:dyDescent="0.4">
      <c r="A1315" t="s">
        <v>11495</v>
      </c>
      <c r="B1315" t="s">
        <v>11496</v>
      </c>
      <c r="C1315" t="s">
        <v>8969</v>
      </c>
      <c r="D1315" t="s">
        <v>13158</v>
      </c>
      <c r="E1315" s="4">
        <v>2286</v>
      </c>
      <c r="F1315" s="18">
        <v>4495</v>
      </c>
      <c r="G1315" s="18" t="str">
        <f t="shared" si="102"/>
        <v>less than 5000</v>
      </c>
      <c r="H1315" s="1">
        <v>0.49</v>
      </c>
      <c r="I1315" s="9">
        <v>0.49</v>
      </c>
      <c r="J1315" s="1" t="e">
        <f>IF(#REF! &gt;= 0.5, "50% or More", "Less than 50%")</f>
        <v>#REF!</v>
      </c>
      <c r="K1315" s="12">
        <v>3.9</v>
      </c>
      <c r="L1315" s="12">
        <f t="shared" si="103"/>
        <v>-0.31499658666633062</v>
      </c>
      <c r="M1315" s="4">
        <v>326</v>
      </c>
      <c r="N1315" s="4">
        <f t="shared" si="100"/>
        <v>1271.3999999999999</v>
      </c>
      <c r="O1315" s="4" t="str">
        <f t="shared" si="104"/>
        <v>less than 1,000</v>
      </c>
      <c r="P1315" s="4">
        <f t="shared" si="101"/>
        <v>1465370</v>
      </c>
      <c r="Q1315" t="s">
        <v>11497</v>
      </c>
      <c r="R1315" t="s">
        <v>11498</v>
      </c>
      <c r="S1315" t="s">
        <v>11499</v>
      </c>
      <c r="T1315" t="s">
        <v>11500</v>
      </c>
      <c r="U1315" t="s">
        <v>11501</v>
      </c>
      <c r="V1315" t="s">
        <v>11502</v>
      </c>
      <c r="W1315" t="s">
        <v>11503</v>
      </c>
      <c r="X1315" t="s">
        <v>11504</v>
      </c>
      <c r="AM1315" t="s">
        <v>13166</v>
      </c>
      <c r="AN1315" t="s">
        <v>13167</v>
      </c>
      <c r="AU1315" t="s">
        <v>13167</v>
      </c>
    </row>
    <row r="1316" spans="1:48" x14ac:dyDescent="0.4">
      <c r="A1316" t="s">
        <v>11505</v>
      </c>
      <c r="B1316" t="s">
        <v>11506</v>
      </c>
      <c r="C1316" t="s">
        <v>10571</v>
      </c>
      <c r="D1316" t="s">
        <v>13156</v>
      </c>
      <c r="E1316" s="4">
        <v>499</v>
      </c>
      <c r="F1316" s="18">
        <v>2199</v>
      </c>
      <c r="G1316" s="18" t="str">
        <f t="shared" si="102"/>
        <v>less than 5000</v>
      </c>
      <c r="H1316" s="1">
        <v>0.77</v>
      </c>
      <c r="I1316" s="9">
        <v>0.77</v>
      </c>
      <c r="J1316" s="1" t="e">
        <f>IF(#REF! &gt;= 0.5, "50% or More", "Less than 50%")</f>
        <v>#REF!</v>
      </c>
      <c r="K1316" s="12">
        <v>3.1</v>
      </c>
      <c r="L1316" s="12">
        <f t="shared" si="103"/>
        <v>-0.31443693986757698</v>
      </c>
      <c r="M1316" s="4">
        <v>3527</v>
      </c>
      <c r="N1316" s="4">
        <f t="shared" si="100"/>
        <v>10933.7</v>
      </c>
      <c r="O1316" s="4" t="str">
        <f t="shared" si="104"/>
        <v>1,000 or more</v>
      </c>
      <c r="P1316" s="4">
        <f t="shared" si="101"/>
        <v>7755873</v>
      </c>
      <c r="Q1316" t="s">
        <v>11507</v>
      </c>
      <c r="R1316" t="s">
        <v>11508</v>
      </c>
      <c r="S1316" t="s">
        <v>11509</v>
      </c>
      <c r="T1316" t="s">
        <v>11510</v>
      </c>
      <c r="U1316" t="s">
        <v>11511</v>
      </c>
      <c r="V1316" t="s">
        <v>11512</v>
      </c>
      <c r="W1316" t="s">
        <v>11513</v>
      </c>
      <c r="X1316" t="s">
        <v>11514</v>
      </c>
    </row>
    <row r="1317" spans="1:48" x14ac:dyDescent="0.4">
      <c r="A1317" t="s">
        <v>11515</v>
      </c>
      <c r="B1317" t="s">
        <v>11516</v>
      </c>
      <c r="C1317" t="s">
        <v>9284</v>
      </c>
      <c r="D1317" t="s">
        <v>13156</v>
      </c>
      <c r="E1317" s="4">
        <v>429</v>
      </c>
      <c r="F1317" s="18">
        <v>999</v>
      </c>
      <c r="G1317" s="18" t="str">
        <f t="shared" si="102"/>
        <v>less than 1000</v>
      </c>
      <c r="H1317" s="1">
        <v>0.56999999999999995</v>
      </c>
      <c r="I1317" s="9">
        <v>0.56999999999999995</v>
      </c>
      <c r="J1317" s="1" t="e">
        <f>IF(#REF! &gt;= 0.5, "50% or More", "Less than 50%")</f>
        <v>#REF!</v>
      </c>
      <c r="K1317" s="12">
        <v>3</v>
      </c>
      <c r="L1317" s="12">
        <f t="shared" si="103"/>
        <v>-0.28942364954896876</v>
      </c>
      <c r="M1317" s="4">
        <v>617</v>
      </c>
      <c r="N1317" s="4">
        <f t="shared" si="100"/>
        <v>1851</v>
      </c>
      <c r="O1317" s="4" t="str">
        <f t="shared" si="104"/>
        <v>less than 1,000</v>
      </c>
      <c r="P1317" s="4">
        <f t="shared" si="101"/>
        <v>616383</v>
      </c>
      <c r="Q1317" t="s">
        <v>11517</v>
      </c>
      <c r="R1317" t="s">
        <v>11518</v>
      </c>
      <c r="S1317" t="s">
        <v>11519</v>
      </c>
      <c r="T1317" t="s">
        <v>11520</v>
      </c>
      <c r="U1317" t="s">
        <v>11521</v>
      </c>
      <c r="V1317" t="s">
        <v>11522</v>
      </c>
      <c r="W1317" t="s">
        <v>11523</v>
      </c>
      <c r="X1317" t="s">
        <v>11524</v>
      </c>
    </row>
    <row r="1318" spans="1:48" x14ac:dyDescent="0.4">
      <c r="A1318" t="s">
        <v>11525</v>
      </c>
      <c r="B1318" t="s">
        <v>11526</v>
      </c>
      <c r="C1318" t="s">
        <v>9061</v>
      </c>
      <c r="D1318" t="s">
        <v>13156</v>
      </c>
      <c r="E1318" s="4">
        <v>299</v>
      </c>
      <c r="F1318" s="18">
        <v>595</v>
      </c>
      <c r="G1318" s="18" t="str">
        <f t="shared" si="102"/>
        <v>less than 1000</v>
      </c>
      <c r="H1318" s="1">
        <v>0.5</v>
      </c>
      <c r="I1318" s="9">
        <v>0.5</v>
      </c>
      <c r="J1318" s="1" t="e">
        <f>IF(#REF! &gt;= 0.5, "50% or More", "Less than 50%")</f>
        <v>#REF!</v>
      </c>
      <c r="K1318" s="12">
        <v>4</v>
      </c>
      <c r="L1318" s="12">
        <f t="shared" si="103"/>
        <v>-0.28069487685235911</v>
      </c>
      <c r="M1318" s="4">
        <v>314</v>
      </c>
      <c r="N1318" s="4">
        <f t="shared" si="100"/>
        <v>1256</v>
      </c>
      <c r="O1318" s="4" t="str">
        <f t="shared" si="104"/>
        <v>less than 1,000</v>
      </c>
      <c r="P1318" s="4">
        <f t="shared" si="101"/>
        <v>186830</v>
      </c>
      <c r="Q1318" t="s">
        <v>11527</v>
      </c>
      <c r="R1318" t="s">
        <v>11528</v>
      </c>
      <c r="S1318" t="s">
        <v>11529</v>
      </c>
      <c r="T1318" t="s">
        <v>11530</v>
      </c>
      <c r="U1318" t="s">
        <v>11531</v>
      </c>
      <c r="V1318" t="s">
        <v>11532</v>
      </c>
      <c r="W1318" t="s">
        <v>11533</v>
      </c>
      <c r="X1318" t="s">
        <v>11534</v>
      </c>
    </row>
    <row r="1319" spans="1:48" x14ac:dyDescent="0.4">
      <c r="A1319" t="s">
        <v>11535</v>
      </c>
      <c r="B1319" t="s">
        <v>11536</v>
      </c>
      <c r="C1319" t="s">
        <v>10094</v>
      </c>
      <c r="D1319" t="s">
        <v>13172</v>
      </c>
      <c r="E1319" s="4">
        <v>5395</v>
      </c>
      <c r="F1319" s="18">
        <v>19990</v>
      </c>
      <c r="G1319" s="18" t="str">
        <f t="shared" si="102"/>
        <v>5000 and above</v>
      </c>
      <c r="H1319" s="1">
        <v>0.73</v>
      </c>
      <c r="I1319" s="9">
        <v>0.73</v>
      </c>
      <c r="J1319" s="1" t="e">
        <f>IF(#REF! &gt;= 0.5, "50% or More", "Less than 50%")</f>
        <v>#REF!</v>
      </c>
      <c r="K1319" s="12">
        <v>4.4000000000000004</v>
      </c>
      <c r="L1319" s="12">
        <f t="shared" si="103"/>
        <v>-0.28073784865139451</v>
      </c>
      <c r="M1319" s="4">
        <v>535</v>
      </c>
      <c r="N1319" s="4">
        <f t="shared" si="100"/>
        <v>2354</v>
      </c>
      <c r="O1319" s="4" t="str">
        <f t="shared" si="104"/>
        <v>less than 1,000</v>
      </c>
      <c r="P1319" s="4">
        <f t="shared" si="101"/>
        <v>10694650</v>
      </c>
      <c r="Q1319" t="s">
        <v>11537</v>
      </c>
      <c r="R1319" t="s">
        <v>11538</v>
      </c>
      <c r="S1319" t="s">
        <v>11539</v>
      </c>
      <c r="T1319" t="s">
        <v>11540</v>
      </c>
      <c r="U1319" t="s">
        <v>11541</v>
      </c>
      <c r="V1319" t="s">
        <v>11542</v>
      </c>
      <c r="W1319" t="s">
        <v>11543</v>
      </c>
      <c r="X1319" t="s">
        <v>11544</v>
      </c>
    </row>
    <row r="1320" spans="1:48" x14ac:dyDescent="0.4">
      <c r="A1320" t="s">
        <v>11545</v>
      </c>
      <c r="B1320" t="s">
        <v>11546</v>
      </c>
      <c r="C1320" t="s">
        <v>8699</v>
      </c>
      <c r="D1320" t="s">
        <v>13158</v>
      </c>
      <c r="E1320" s="4">
        <v>559</v>
      </c>
      <c r="F1320" s="18">
        <v>1010</v>
      </c>
      <c r="G1320" s="18" t="str">
        <f t="shared" si="102"/>
        <v>less than 5000</v>
      </c>
      <c r="H1320" s="1">
        <v>0.45</v>
      </c>
      <c r="I1320" s="9">
        <v>0.45</v>
      </c>
      <c r="J1320" s="1" t="e">
        <f>IF(#REF! &gt;= 0.5, "50% or More", "Less than 50%")</f>
        <v>#REF!</v>
      </c>
      <c r="K1320" s="12">
        <v>4.0999999999999996</v>
      </c>
      <c r="L1320" s="12">
        <f t="shared" si="103"/>
        <v>-0.30005572338813874</v>
      </c>
      <c r="M1320" s="4">
        <v>17325</v>
      </c>
      <c r="N1320" s="4">
        <f t="shared" si="100"/>
        <v>71032.5</v>
      </c>
      <c r="O1320" s="4" t="str">
        <f t="shared" si="104"/>
        <v>1,000 or more</v>
      </c>
      <c r="P1320" s="4">
        <f t="shared" si="101"/>
        <v>17498250</v>
      </c>
      <c r="Q1320" t="s">
        <v>11547</v>
      </c>
      <c r="R1320" t="s">
        <v>11548</v>
      </c>
      <c r="S1320" t="s">
        <v>11549</v>
      </c>
      <c r="T1320" t="s">
        <v>11550</v>
      </c>
      <c r="U1320" t="s">
        <v>11551</v>
      </c>
      <c r="V1320" t="s">
        <v>11552</v>
      </c>
      <c r="W1320" t="s">
        <v>11553</v>
      </c>
      <c r="X1320" t="s">
        <v>11554</v>
      </c>
      <c r="AM1320" t="s">
        <v>13160</v>
      </c>
      <c r="AN1320" t="s">
        <v>13159</v>
      </c>
      <c r="AU1320" t="s">
        <v>13159</v>
      </c>
      <c r="AV1320" t="s">
        <v>13163</v>
      </c>
    </row>
    <row r="1321" spans="1:48" x14ac:dyDescent="0.4">
      <c r="A1321" t="s">
        <v>11555</v>
      </c>
      <c r="B1321" t="s">
        <v>11556</v>
      </c>
      <c r="C1321" t="s">
        <v>8699</v>
      </c>
      <c r="D1321" t="s">
        <v>13158</v>
      </c>
      <c r="E1321" s="4">
        <v>660</v>
      </c>
      <c r="F1321" s="18">
        <v>1100</v>
      </c>
      <c r="G1321" s="18" t="str">
        <f t="shared" si="102"/>
        <v>less than 5000</v>
      </c>
      <c r="H1321" s="1">
        <v>0.4</v>
      </c>
      <c r="I1321" s="9">
        <v>0.4</v>
      </c>
      <c r="J1321" s="1" t="e">
        <f>IF(#REF! &gt;= 0.5, "50% or More", "Less than 50%")</f>
        <v>#REF!</v>
      </c>
      <c r="K1321" s="12">
        <v>3.6</v>
      </c>
      <c r="L1321" s="12">
        <f t="shared" si="103"/>
        <v>-0.30055145652126203</v>
      </c>
      <c r="M1321" s="4">
        <v>91</v>
      </c>
      <c r="N1321" s="4">
        <f t="shared" si="100"/>
        <v>327.60000000000002</v>
      </c>
      <c r="O1321" s="4" t="str">
        <f t="shared" si="104"/>
        <v>less than 1,000</v>
      </c>
      <c r="P1321" s="4">
        <f t="shared" si="101"/>
        <v>100100</v>
      </c>
      <c r="Q1321" t="s">
        <v>11557</v>
      </c>
      <c r="R1321" t="s">
        <v>11558</v>
      </c>
      <c r="S1321" t="s">
        <v>11559</v>
      </c>
      <c r="T1321" t="s">
        <v>11560</v>
      </c>
      <c r="U1321" t="s">
        <v>11561</v>
      </c>
      <c r="V1321" t="s">
        <v>11562</v>
      </c>
      <c r="W1321" t="s">
        <v>11563</v>
      </c>
      <c r="X1321" t="s">
        <v>11564</v>
      </c>
      <c r="AM1321" t="s">
        <v>13160</v>
      </c>
      <c r="AN1321" t="s">
        <v>13159</v>
      </c>
      <c r="AU1321" t="s">
        <v>13159</v>
      </c>
      <c r="AV1321" t="s">
        <v>13163</v>
      </c>
    </row>
    <row r="1322" spans="1:48" x14ac:dyDescent="0.4">
      <c r="A1322" t="s">
        <v>11565</v>
      </c>
      <c r="B1322" t="s">
        <v>11566</v>
      </c>
      <c r="C1322" t="s">
        <v>9030</v>
      </c>
      <c r="D1322" t="s">
        <v>13156</v>
      </c>
      <c r="E1322" s="4">
        <v>419</v>
      </c>
      <c r="F1322" s="18">
        <v>999</v>
      </c>
      <c r="G1322" s="18" t="str">
        <f t="shared" si="102"/>
        <v>less than 1000</v>
      </c>
      <c r="H1322" s="1">
        <v>0.57999999999999996</v>
      </c>
      <c r="I1322" s="9">
        <v>0.57999999999999996</v>
      </c>
      <c r="J1322" s="1" t="e">
        <f>IF(#REF! &gt;= 0.5, "50% or More", "Less than 50%")</f>
        <v>#REF!</v>
      </c>
      <c r="K1322" s="12">
        <v>4.4000000000000004</v>
      </c>
      <c r="L1322" s="12">
        <f t="shared" si="103"/>
        <v>-0.3028747690304982</v>
      </c>
      <c r="M1322" s="4">
        <v>227</v>
      </c>
      <c r="N1322" s="4">
        <f t="shared" si="100"/>
        <v>998.80000000000007</v>
      </c>
      <c r="O1322" s="4" t="str">
        <f t="shared" si="104"/>
        <v>less than 1,000</v>
      </c>
      <c r="P1322" s="4">
        <f t="shared" si="101"/>
        <v>226773</v>
      </c>
      <c r="Q1322" t="s">
        <v>11567</v>
      </c>
      <c r="R1322" t="s">
        <v>11568</v>
      </c>
      <c r="S1322" t="s">
        <v>11569</v>
      </c>
      <c r="T1322" t="s">
        <v>11570</v>
      </c>
      <c r="U1322" t="s">
        <v>11571</v>
      </c>
      <c r="V1322" t="s">
        <v>11572</v>
      </c>
      <c r="W1322" t="s">
        <v>11573</v>
      </c>
      <c r="X1322" t="s">
        <v>11574</v>
      </c>
    </row>
    <row r="1323" spans="1:48" x14ac:dyDescent="0.4">
      <c r="A1323" t="s">
        <v>11575</v>
      </c>
      <c r="B1323" t="s">
        <v>11576</v>
      </c>
      <c r="C1323" t="s">
        <v>8773</v>
      </c>
      <c r="D1323" t="s">
        <v>13157</v>
      </c>
      <c r="E1323" s="4">
        <v>7349</v>
      </c>
      <c r="F1323" s="18">
        <v>10900</v>
      </c>
      <c r="G1323" s="18" t="str">
        <f t="shared" si="102"/>
        <v>5000 and above</v>
      </c>
      <c r="H1323" s="1">
        <v>0.33</v>
      </c>
      <c r="I1323" s="9">
        <v>0.33</v>
      </c>
      <c r="J1323" s="1" t="e">
        <f>IF(#REF! &gt;= 0.5, "50% or More", "Less than 50%")</f>
        <v>#REF!</v>
      </c>
      <c r="K1323" s="12">
        <v>4.2</v>
      </c>
      <c r="L1323" s="12">
        <f t="shared" si="103"/>
        <v>-0.31325080305606751</v>
      </c>
      <c r="M1323" s="4">
        <v>11957</v>
      </c>
      <c r="N1323" s="4">
        <f t="shared" si="100"/>
        <v>50219.4</v>
      </c>
      <c r="O1323" s="4" t="str">
        <f t="shared" si="104"/>
        <v>1,000 or more</v>
      </c>
      <c r="P1323" s="4">
        <f t="shared" si="101"/>
        <v>130331300</v>
      </c>
      <c r="Q1323" t="s">
        <v>11577</v>
      </c>
      <c r="R1323" t="s">
        <v>11578</v>
      </c>
      <c r="S1323" t="s">
        <v>11579</v>
      </c>
      <c r="T1323" t="s">
        <v>11580</v>
      </c>
      <c r="U1323" t="s">
        <v>11581</v>
      </c>
      <c r="V1323" t="s">
        <v>11582</v>
      </c>
      <c r="W1323" t="s">
        <v>11583</v>
      </c>
      <c r="X1323" t="s">
        <v>11584</v>
      </c>
    </row>
    <row r="1324" spans="1:48" x14ac:dyDescent="0.4">
      <c r="A1324" t="s">
        <v>11585</v>
      </c>
      <c r="B1324" t="s">
        <v>11586</v>
      </c>
      <c r="C1324" t="s">
        <v>9295</v>
      </c>
      <c r="D1324" t="s">
        <v>13157</v>
      </c>
      <c r="E1324" s="4">
        <v>2899</v>
      </c>
      <c r="F1324" s="18">
        <v>4005</v>
      </c>
      <c r="G1324" s="18" t="str">
        <f t="shared" si="102"/>
        <v>less than 5000</v>
      </c>
      <c r="H1324" s="1">
        <v>0.28000000000000003</v>
      </c>
      <c r="I1324" s="9">
        <v>0.28000000000000003</v>
      </c>
      <c r="J1324" s="1" t="e">
        <f>IF(#REF! &gt;= 0.5, "50% or More", "Less than 50%")</f>
        <v>#REF!</v>
      </c>
      <c r="K1324" s="12">
        <v>4.3</v>
      </c>
      <c r="L1324" s="12">
        <f t="shared" si="103"/>
        <v>-0.31197101138138783</v>
      </c>
      <c r="M1324" s="4">
        <v>7140</v>
      </c>
      <c r="N1324" s="4">
        <f t="shared" si="100"/>
        <v>30702</v>
      </c>
      <c r="O1324" s="4" t="str">
        <f t="shared" si="104"/>
        <v>1,000 or more</v>
      </c>
      <c r="P1324" s="4">
        <f t="shared" si="101"/>
        <v>28595700</v>
      </c>
      <c r="Q1324" t="s">
        <v>11587</v>
      </c>
      <c r="R1324" t="s">
        <v>11588</v>
      </c>
      <c r="S1324" t="s">
        <v>11589</v>
      </c>
      <c r="T1324" t="s">
        <v>11590</v>
      </c>
      <c r="U1324" t="s">
        <v>11591</v>
      </c>
      <c r="V1324" t="s">
        <v>11592</v>
      </c>
      <c r="W1324" t="s">
        <v>11593</v>
      </c>
      <c r="X1324" t="s">
        <v>11594</v>
      </c>
    </row>
    <row r="1325" spans="1:48" x14ac:dyDescent="0.4">
      <c r="A1325" t="s">
        <v>11595</v>
      </c>
      <c r="B1325" t="s">
        <v>11596</v>
      </c>
      <c r="C1325" t="s">
        <v>8969</v>
      </c>
      <c r="D1325" t="s">
        <v>13158</v>
      </c>
      <c r="E1325" s="4">
        <v>1799</v>
      </c>
      <c r="F1325" s="18">
        <v>3295</v>
      </c>
      <c r="G1325" s="18" t="str">
        <f t="shared" si="102"/>
        <v>less than 5000</v>
      </c>
      <c r="H1325" s="1">
        <v>0.45</v>
      </c>
      <c r="I1325" s="9">
        <v>0.45</v>
      </c>
      <c r="J1325" s="1" t="e">
        <f>IF(#REF! &gt;= 0.5, "50% or More", "Less than 50%")</f>
        <v>#REF!</v>
      </c>
      <c r="K1325" s="12">
        <v>3.8</v>
      </c>
      <c r="L1325" s="12">
        <f t="shared" si="103"/>
        <v>-0.30872775217258963</v>
      </c>
      <c r="M1325" s="4">
        <v>687</v>
      </c>
      <c r="N1325" s="4">
        <f t="shared" si="100"/>
        <v>2610.6</v>
      </c>
      <c r="O1325" s="4" t="str">
        <f t="shared" si="104"/>
        <v>less than 1,000</v>
      </c>
      <c r="P1325" s="4">
        <f t="shared" si="101"/>
        <v>2263665</v>
      </c>
      <c r="Q1325" t="s">
        <v>11597</v>
      </c>
      <c r="R1325" t="s">
        <v>11598</v>
      </c>
      <c r="S1325" t="s">
        <v>11599</v>
      </c>
      <c r="T1325" t="s">
        <v>11600</v>
      </c>
      <c r="U1325" t="s">
        <v>11601</v>
      </c>
      <c r="V1325" t="s">
        <v>11602</v>
      </c>
      <c r="W1325" t="s">
        <v>11603</v>
      </c>
      <c r="X1325" t="s">
        <v>11604</v>
      </c>
      <c r="AM1325" t="s">
        <v>13166</v>
      </c>
      <c r="AN1325" t="s">
        <v>13167</v>
      </c>
      <c r="AU1325" t="s">
        <v>13167</v>
      </c>
    </row>
    <row r="1326" spans="1:48" x14ac:dyDescent="0.4">
      <c r="A1326" t="s">
        <v>11605</v>
      </c>
      <c r="B1326" t="s">
        <v>11606</v>
      </c>
      <c r="C1326" t="s">
        <v>9061</v>
      </c>
      <c r="D1326" t="s">
        <v>13156</v>
      </c>
      <c r="E1326" s="4">
        <v>1474</v>
      </c>
      <c r="F1326" s="18">
        <v>4650</v>
      </c>
      <c r="G1326" s="18" t="str">
        <f t="shared" si="102"/>
        <v>less than 5000</v>
      </c>
      <c r="H1326" s="1">
        <v>0.68</v>
      </c>
      <c r="I1326" s="9">
        <v>0.68</v>
      </c>
      <c r="J1326" s="1" t="e">
        <f>IF(#REF! &gt;= 0.5, "50% or More", "Less than 50%")</f>
        <v>#REF!</v>
      </c>
      <c r="K1326" s="12">
        <v>4.0999999999999996</v>
      </c>
      <c r="L1326" s="12">
        <f t="shared" si="103"/>
        <v>-0.30825192808448471</v>
      </c>
      <c r="M1326" s="4">
        <v>1045</v>
      </c>
      <c r="N1326" s="4">
        <f t="shared" si="100"/>
        <v>4284.5</v>
      </c>
      <c r="O1326" s="4" t="str">
        <f t="shared" si="104"/>
        <v>1,000 or more</v>
      </c>
      <c r="P1326" s="4">
        <f t="shared" si="101"/>
        <v>4859250</v>
      </c>
      <c r="Q1326" t="s">
        <v>11607</v>
      </c>
      <c r="R1326" t="s">
        <v>11608</v>
      </c>
      <c r="S1326" t="s">
        <v>11609</v>
      </c>
      <c r="T1326" t="s">
        <v>11610</v>
      </c>
      <c r="U1326" t="s">
        <v>11611</v>
      </c>
      <c r="V1326" t="s">
        <v>11612</v>
      </c>
      <c r="W1326" t="s">
        <v>11613</v>
      </c>
      <c r="X1326" t="s">
        <v>11614</v>
      </c>
    </row>
    <row r="1327" spans="1:48" x14ac:dyDescent="0.4">
      <c r="A1327" t="s">
        <v>11615</v>
      </c>
      <c r="B1327" t="s">
        <v>11616</v>
      </c>
      <c r="C1327" t="s">
        <v>10094</v>
      </c>
      <c r="D1327" t="s">
        <v>13172</v>
      </c>
      <c r="E1327" s="4">
        <v>15999</v>
      </c>
      <c r="F1327" s="18">
        <v>24500</v>
      </c>
      <c r="G1327" s="18" t="str">
        <f t="shared" si="102"/>
        <v>5000 and above</v>
      </c>
      <c r="H1327" s="1">
        <v>0.35</v>
      </c>
      <c r="I1327" s="9">
        <v>0.35</v>
      </c>
      <c r="J1327" s="1" t="e">
        <f>IF(#REF! &gt;= 0.5, "50% or More", "Less than 50%")</f>
        <v>#REF!</v>
      </c>
      <c r="K1327" s="12">
        <v>4</v>
      </c>
      <c r="L1327" s="12">
        <f t="shared" si="103"/>
        <v>-0.31390990961125531</v>
      </c>
      <c r="M1327" s="4">
        <v>11206</v>
      </c>
      <c r="N1327" s="4">
        <f t="shared" si="100"/>
        <v>44824</v>
      </c>
      <c r="O1327" s="4" t="str">
        <f t="shared" si="104"/>
        <v>1,000 or more</v>
      </c>
      <c r="P1327" s="4">
        <f t="shared" si="101"/>
        <v>274547000</v>
      </c>
      <c r="Q1327" t="s">
        <v>11617</v>
      </c>
      <c r="R1327" t="s">
        <v>11618</v>
      </c>
      <c r="S1327" t="s">
        <v>11619</v>
      </c>
      <c r="T1327" t="s">
        <v>11620</v>
      </c>
      <c r="U1327" t="s">
        <v>11621</v>
      </c>
      <c r="V1327" t="s">
        <v>11622</v>
      </c>
      <c r="W1327" t="s">
        <v>11623</v>
      </c>
      <c r="X1327" t="s">
        <v>11624</v>
      </c>
    </row>
    <row r="1328" spans="1:48" x14ac:dyDescent="0.4">
      <c r="A1328" t="s">
        <v>11625</v>
      </c>
      <c r="B1328" t="s">
        <v>11626</v>
      </c>
      <c r="C1328" t="s">
        <v>8721</v>
      </c>
      <c r="D1328" t="s">
        <v>13157</v>
      </c>
      <c r="E1328" s="4">
        <v>3645</v>
      </c>
      <c r="F1328" s="18">
        <v>6070</v>
      </c>
      <c r="G1328" s="18" t="str">
        <f t="shared" si="102"/>
        <v>5000 and above</v>
      </c>
      <c r="H1328" s="1">
        <v>0.4</v>
      </c>
      <c r="I1328" s="9">
        <v>0.4</v>
      </c>
      <c r="J1328" s="1" t="e">
        <f>IF(#REF! &gt;= 0.5, "50% or More", "Less than 50%")</f>
        <v>#REF!</v>
      </c>
      <c r="K1328" s="12">
        <v>4.2</v>
      </c>
      <c r="L1328" s="12">
        <f t="shared" si="103"/>
        <v>-0.31415978039737247</v>
      </c>
      <c r="M1328" s="4">
        <v>561</v>
      </c>
      <c r="N1328" s="4">
        <f t="shared" si="100"/>
        <v>2356.2000000000003</v>
      </c>
      <c r="O1328" s="4" t="str">
        <f t="shared" si="104"/>
        <v>less than 1,000</v>
      </c>
      <c r="P1328" s="4">
        <f t="shared" si="101"/>
        <v>3405270</v>
      </c>
      <c r="Q1328" t="s">
        <v>11627</v>
      </c>
      <c r="R1328" t="s">
        <v>11628</v>
      </c>
      <c r="S1328" t="s">
        <v>11629</v>
      </c>
      <c r="T1328" t="s">
        <v>11630</v>
      </c>
      <c r="U1328" t="s">
        <v>11631</v>
      </c>
      <c r="V1328" t="s">
        <v>11632</v>
      </c>
      <c r="W1328" t="s">
        <v>11633</v>
      </c>
      <c r="X1328" t="s">
        <v>11634</v>
      </c>
    </row>
    <row r="1329" spans="1:48" x14ac:dyDescent="0.4">
      <c r="A1329" t="s">
        <v>11635</v>
      </c>
      <c r="B1329" t="s">
        <v>11636</v>
      </c>
      <c r="C1329" t="s">
        <v>8688</v>
      </c>
      <c r="D1329" t="s">
        <v>13156</v>
      </c>
      <c r="E1329" s="4">
        <v>375</v>
      </c>
      <c r="F1329" s="18">
        <v>999</v>
      </c>
      <c r="G1329" s="18" t="str">
        <f t="shared" si="102"/>
        <v>less than 1000</v>
      </c>
      <c r="H1329" s="1">
        <v>0.62</v>
      </c>
      <c r="I1329" s="9">
        <v>0.62</v>
      </c>
      <c r="J1329" s="1" t="e">
        <f>IF(#REF! &gt;= 0.5, "50% or More", "Less than 50%")</f>
        <v>#REF!</v>
      </c>
      <c r="K1329" s="12">
        <v>3.6</v>
      </c>
      <c r="L1329" s="12">
        <f t="shared" si="103"/>
        <v>-0.31425252324756681</v>
      </c>
      <c r="M1329" s="4">
        <v>1988</v>
      </c>
      <c r="N1329" s="4">
        <f t="shared" si="100"/>
        <v>7156.8</v>
      </c>
      <c r="O1329" s="4" t="str">
        <f t="shared" si="104"/>
        <v>1,000 or more</v>
      </c>
      <c r="P1329" s="4">
        <f t="shared" si="101"/>
        <v>1986012</v>
      </c>
      <c r="Q1329" t="s">
        <v>11637</v>
      </c>
      <c r="R1329" t="s">
        <v>11638</v>
      </c>
      <c r="S1329" t="s">
        <v>11639</v>
      </c>
      <c r="T1329" t="s">
        <v>11640</v>
      </c>
      <c r="U1329" t="s">
        <v>11641</v>
      </c>
      <c r="V1329" t="s">
        <v>11642</v>
      </c>
      <c r="W1329" t="s">
        <v>11643</v>
      </c>
      <c r="X1329" t="s">
        <v>11644</v>
      </c>
    </row>
    <row r="1330" spans="1:48" x14ac:dyDescent="0.4">
      <c r="A1330" t="s">
        <v>11645</v>
      </c>
      <c r="B1330" t="s">
        <v>11646</v>
      </c>
      <c r="C1330" t="s">
        <v>9695</v>
      </c>
      <c r="D1330" t="s">
        <v>13156</v>
      </c>
      <c r="E1330" s="4">
        <v>2976</v>
      </c>
      <c r="F1330" s="18">
        <v>3945</v>
      </c>
      <c r="G1330" s="18" t="str">
        <f t="shared" si="102"/>
        <v>less than 5000</v>
      </c>
      <c r="H1330" s="1">
        <v>0.25</v>
      </c>
      <c r="I1330" s="9">
        <v>0.25</v>
      </c>
      <c r="J1330" s="1" t="e">
        <f>IF(#REF! &gt;= 0.5, "50% or More", "Less than 50%")</f>
        <v>#REF!</v>
      </c>
      <c r="K1330" s="12">
        <v>4.2</v>
      </c>
      <c r="L1330" s="12">
        <f t="shared" si="103"/>
        <v>-0.3066910933419259</v>
      </c>
      <c r="M1330" s="4">
        <v>3740</v>
      </c>
      <c r="N1330" s="4">
        <f t="shared" si="100"/>
        <v>15708</v>
      </c>
      <c r="O1330" s="4" t="str">
        <f t="shared" si="104"/>
        <v>1,000 or more</v>
      </c>
      <c r="P1330" s="4">
        <f t="shared" si="101"/>
        <v>14754300</v>
      </c>
      <c r="Q1330" t="s">
        <v>11647</v>
      </c>
      <c r="R1330" t="s">
        <v>11648</v>
      </c>
      <c r="S1330" t="s">
        <v>11649</v>
      </c>
      <c r="T1330" t="s">
        <v>11650</v>
      </c>
      <c r="U1330" t="s">
        <v>11651</v>
      </c>
      <c r="V1330" t="s">
        <v>11652</v>
      </c>
      <c r="W1330" t="s">
        <v>11653</v>
      </c>
      <c r="X1330" t="s">
        <v>11654</v>
      </c>
    </row>
    <row r="1331" spans="1:48" x14ac:dyDescent="0.4">
      <c r="A1331" t="s">
        <v>11655</v>
      </c>
      <c r="B1331" t="s">
        <v>11656</v>
      </c>
      <c r="C1331" t="s">
        <v>11064</v>
      </c>
      <c r="D1331" t="s">
        <v>13170</v>
      </c>
      <c r="E1331" s="4">
        <v>1099</v>
      </c>
      <c r="F1331" s="18">
        <v>1499</v>
      </c>
      <c r="G1331" s="18" t="str">
        <f t="shared" si="102"/>
        <v>less than 5000</v>
      </c>
      <c r="H1331" s="1">
        <v>0.27</v>
      </c>
      <c r="I1331" s="9">
        <v>0.27</v>
      </c>
      <c r="J1331" s="1" t="e">
        <f>IF(#REF! &gt;= 0.5, "50% or More", "Less than 50%")</f>
        <v>#REF!</v>
      </c>
      <c r="K1331" s="12">
        <v>4.0999999999999996</v>
      </c>
      <c r="L1331" s="12">
        <f t="shared" si="103"/>
        <v>-0.30421000537342252</v>
      </c>
      <c r="M1331" s="4">
        <v>4401</v>
      </c>
      <c r="N1331" s="4">
        <f t="shared" si="100"/>
        <v>18044.099999999999</v>
      </c>
      <c r="O1331" s="4" t="str">
        <f t="shared" si="104"/>
        <v>1,000 or more</v>
      </c>
      <c r="P1331" s="4">
        <f t="shared" si="101"/>
        <v>6597099</v>
      </c>
      <c r="Q1331" t="s">
        <v>11657</v>
      </c>
      <c r="R1331" t="s">
        <v>11658</v>
      </c>
      <c r="S1331" t="s">
        <v>11659</v>
      </c>
      <c r="T1331" t="s">
        <v>11660</v>
      </c>
      <c r="U1331" t="s">
        <v>11661</v>
      </c>
      <c r="V1331" t="s">
        <v>11662</v>
      </c>
      <c r="W1331" t="s">
        <v>11663</v>
      </c>
      <c r="X1331" t="s">
        <v>11664</v>
      </c>
    </row>
    <row r="1332" spans="1:48" x14ac:dyDescent="0.4">
      <c r="A1332" t="s">
        <v>11665</v>
      </c>
      <c r="B1332" t="s">
        <v>11666</v>
      </c>
      <c r="C1332" t="s">
        <v>8897</v>
      </c>
      <c r="D1332" t="s">
        <v>13158</v>
      </c>
      <c r="E1332" s="4">
        <v>2575</v>
      </c>
      <c r="F1332" s="18">
        <v>6700</v>
      </c>
      <c r="G1332" s="18" t="str">
        <f t="shared" si="102"/>
        <v>5000 and above</v>
      </c>
      <c r="H1332" s="1">
        <v>0.62</v>
      </c>
      <c r="I1332" s="9">
        <v>0.62</v>
      </c>
      <c r="J1332" s="1" t="e">
        <f>IF(#REF! &gt;= 0.5, "50% or More", "Less than 50%")</f>
        <v>#REF!</v>
      </c>
      <c r="K1332" s="12">
        <v>4.2</v>
      </c>
      <c r="L1332" s="12">
        <f t="shared" si="103"/>
        <v>-0.30347440024431921</v>
      </c>
      <c r="M1332" s="4">
        <v>611</v>
      </c>
      <c r="N1332" s="4">
        <f t="shared" si="100"/>
        <v>2566.2000000000003</v>
      </c>
      <c r="O1332" s="4" t="str">
        <f t="shared" si="104"/>
        <v>less than 1,000</v>
      </c>
      <c r="P1332" s="4">
        <f t="shared" si="101"/>
        <v>4093700</v>
      </c>
      <c r="Q1332" t="s">
        <v>11667</v>
      </c>
      <c r="R1332" t="s">
        <v>11668</v>
      </c>
      <c r="S1332" t="s">
        <v>11669</v>
      </c>
      <c r="T1332" t="s">
        <v>11670</v>
      </c>
      <c r="U1332" t="s">
        <v>11671</v>
      </c>
      <c r="V1332" t="s">
        <v>11672</v>
      </c>
      <c r="W1332" t="s">
        <v>11673</v>
      </c>
      <c r="X1332" t="s">
        <v>11674</v>
      </c>
      <c r="AM1332" t="s">
        <v>13160</v>
      </c>
      <c r="AN1332" t="s">
        <v>13159</v>
      </c>
      <c r="AU1332" t="s">
        <v>13159</v>
      </c>
      <c r="AV1332" t="s">
        <v>13165</v>
      </c>
    </row>
    <row r="1333" spans="1:48" x14ac:dyDescent="0.4">
      <c r="A1333" t="s">
        <v>11675</v>
      </c>
      <c r="B1333" t="s">
        <v>11676</v>
      </c>
      <c r="C1333" t="s">
        <v>8710</v>
      </c>
      <c r="D1333" t="s">
        <v>13156</v>
      </c>
      <c r="E1333" s="4">
        <v>1649</v>
      </c>
      <c r="F1333" s="18">
        <v>2800</v>
      </c>
      <c r="G1333" s="18" t="str">
        <f t="shared" si="102"/>
        <v>less than 5000</v>
      </c>
      <c r="H1333" s="1">
        <v>0.41</v>
      </c>
      <c r="I1333" s="9">
        <v>0.41</v>
      </c>
      <c r="J1333" s="1" t="e">
        <f>IF(#REF! &gt;= 0.5, "50% or More", "Less than 50%")</f>
        <v>#REF!</v>
      </c>
      <c r="K1333" s="12">
        <v>3.9</v>
      </c>
      <c r="L1333" s="12">
        <f t="shared" si="103"/>
        <v>-0.31052908116375044</v>
      </c>
      <c r="M1333" s="4">
        <v>2162</v>
      </c>
      <c r="N1333" s="4">
        <f t="shared" si="100"/>
        <v>8431.7999999999993</v>
      </c>
      <c r="O1333" s="4" t="str">
        <f t="shared" si="104"/>
        <v>1,000 or more</v>
      </c>
      <c r="P1333" s="4">
        <f t="shared" si="101"/>
        <v>6053600</v>
      </c>
      <c r="Q1333" t="s">
        <v>11677</v>
      </c>
      <c r="R1333" t="s">
        <v>11678</v>
      </c>
      <c r="S1333" t="s">
        <v>11679</v>
      </c>
      <c r="T1333" t="s">
        <v>11680</v>
      </c>
      <c r="U1333" t="s">
        <v>11681</v>
      </c>
      <c r="V1333" t="s">
        <v>11682</v>
      </c>
      <c r="W1333" t="s">
        <v>11683</v>
      </c>
      <c r="X1333" t="s">
        <v>11684</v>
      </c>
    </row>
    <row r="1334" spans="1:48" x14ac:dyDescent="0.4">
      <c r="A1334" t="s">
        <v>11685</v>
      </c>
      <c r="B1334" t="s">
        <v>11686</v>
      </c>
      <c r="C1334" t="s">
        <v>8688</v>
      </c>
      <c r="D1334" t="s">
        <v>13156</v>
      </c>
      <c r="E1334" s="4">
        <v>799</v>
      </c>
      <c r="F1334" s="18">
        <v>1699</v>
      </c>
      <c r="G1334" s="18" t="str">
        <f t="shared" si="102"/>
        <v>less than 5000</v>
      </c>
      <c r="H1334" s="1">
        <v>0.53</v>
      </c>
      <c r="I1334" s="9">
        <v>0.53</v>
      </c>
      <c r="J1334" s="1" t="e">
        <f>IF(#REF! &gt;= 0.5, "50% or More", "Less than 50%")</f>
        <v>#REF!</v>
      </c>
      <c r="K1334" s="12">
        <v>4</v>
      </c>
      <c r="L1334" s="12">
        <f t="shared" si="103"/>
        <v>-0.31066894336134443</v>
      </c>
      <c r="M1334" s="4">
        <v>97</v>
      </c>
      <c r="N1334" s="4">
        <f t="shared" si="100"/>
        <v>388</v>
      </c>
      <c r="O1334" s="4" t="str">
        <f t="shared" si="104"/>
        <v>less than 1,000</v>
      </c>
      <c r="P1334" s="4">
        <f t="shared" si="101"/>
        <v>164803</v>
      </c>
      <c r="Q1334" t="s">
        <v>11687</v>
      </c>
      <c r="R1334" t="s">
        <v>11688</v>
      </c>
      <c r="S1334" t="s">
        <v>11689</v>
      </c>
      <c r="T1334" t="s">
        <v>11690</v>
      </c>
      <c r="U1334" t="s">
        <v>11691</v>
      </c>
      <c r="V1334" t="s">
        <v>11692</v>
      </c>
      <c r="W1334" t="s">
        <v>11693</v>
      </c>
      <c r="X1334" t="s">
        <v>11694</v>
      </c>
    </row>
    <row r="1335" spans="1:48" x14ac:dyDescent="0.4">
      <c r="A1335" t="s">
        <v>11695</v>
      </c>
      <c r="B1335" t="s">
        <v>11696</v>
      </c>
      <c r="C1335" t="s">
        <v>8688</v>
      </c>
      <c r="D1335" t="s">
        <v>13156</v>
      </c>
      <c r="E1335" s="4">
        <v>765</v>
      </c>
      <c r="F1335" s="18">
        <v>970</v>
      </c>
      <c r="G1335" s="18" t="str">
        <f t="shared" si="102"/>
        <v>less than 1000</v>
      </c>
      <c r="H1335" s="1">
        <v>0.21</v>
      </c>
      <c r="I1335" s="9">
        <v>0.21</v>
      </c>
      <c r="J1335" s="1" t="e">
        <f>IF(#REF! &gt;= 0.5, "50% or More", "Less than 50%")</f>
        <v>#REF!</v>
      </c>
      <c r="K1335" s="12">
        <v>4.2</v>
      </c>
      <c r="L1335" s="12">
        <f t="shared" si="103"/>
        <v>-0.31103354118420601</v>
      </c>
      <c r="M1335" s="4">
        <v>6055</v>
      </c>
      <c r="N1335" s="4">
        <f t="shared" si="100"/>
        <v>25431</v>
      </c>
      <c r="O1335" s="4" t="str">
        <f t="shared" si="104"/>
        <v>1,000 or more</v>
      </c>
      <c r="P1335" s="4">
        <f t="shared" si="101"/>
        <v>5873350</v>
      </c>
      <c r="Q1335" t="s">
        <v>11697</v>
      </c>
      <c r="R1335" t="s">
        <v>11698</v>
      </c>
      <c r="S1335" t="s">
        <v>11699</v>
      </c>
      <c r="T1335" t="s">
        <v>11700</v>
      </c>
      <c r="U1335" t="s">
        <v>11701</v>
      </c>
      <c r="V1335" t="s">
        <v>11702</v>
      </c>
      <c r="W1335" t="s">
        <v>11703</v>
      </c>
      <c r="X1335" t="s">
        <v>11704</v>
      </c>
    </row>
    <row r="1336" spans="1:48" x14ac:dyDescent="0.4">
      <c r="A1336" t="s">
        <v>11705</v>
      </c>
      <c r="B1336" t="s">
        <v>11706</v>
      </c>
      <c r="C1336" t="s">
        <v>8574</v>
      </c>
      <c r="D1336" t="s">
        <v>13158</v>
      </c>
      <c r="E1336" s="4">
        <v>999</v>
      </c>
      <c r="F1336" s="18">
        <v>1500</v>
      </c>
      <c r="G1336" s="18" t="str">
        <f t="shared" si="102"/>
        <v>less than 5000</v>
      </c>
      <c r="H1336" s="1">
        <v>0.33</v>
      </c>
      <c r="I1336" s="9">
        <v>0.33</v>
      </c>
      <c r="J1336" s="1" t="e">
        <f>IF(#REF! &gt;= 0.5, "50% or More", "Less than 50%")</f>
        <v>#REF!</v>
      </c>
      <c r="K1336" s="12">
        <v>4.2</v>
      </c>
      <c r="L1336" s="12">
        <f t="shared" si="103"/>
        <v>-0.30808538082543713</v>
      </c>
      <c r="M1336" s="4">
        <v>386</v>
      </c>
      <c r="N1336" s="4">
        <f t="shared" si="100"/>
        <v>1621.2</v>
      </c>
      <c r="O1336" s="4" t="str">
        <f t="shared" si="104"/>
        <v>less than 1,000</v>
      </c>
      <c r="P1336" s="4">
        <f t="shared" si="101"/>
        <v>579000</v>
      </c>
      <c r="Q1336" t="s">
        <v>11707</v>
      </c>
      <c r="R1336" t="s">
        <v>11708</v>
      </c>
      <c r="S1336" t="s">
        <v>11709</v>
      </c>
      <c r="T1336" t="s">
        <v>11710</v>
      </c>
      <c r="U1336" t="s">
        <v>11711</v>
      </c>
      <c r="V1336" t="s">
        <v>11712</v>
      </c>
      <c r="W1336" t="s">
        <v>11713</v>
      </c>
      <c r="X1336" t="s">
        <v>11714</v>
      </c>
      <c r="AM1336" t="s">
        <v>13160</v>
      </c>
      <c r="AN1336" t="s">
        <v>13161</v>
      </c>
      <c r="AU1336" t="s">
        <v>13161</v>
      </c>
    </row>
    <row r="1337" spans="1:48" x14ac:dyDescent="0.4">
      <c r="A1337" t="s">
        <v>11715</v>
      </c>
      <c r="B1337" t="s">
        <v>11716</v>
      </c>
      <c r="C1337" t="s">
        <v>11717</v>
      </c>
      <c r="D1337" t="s">
        <v>13156</v>
      </c>
      <c r="E1337" s="4">
        <v>587</v>
      </c>
      <c r="F1337" s="18">
        <v>1295</v>
      </c>
      <c r="G1337" s="18" t="str">
        <f t="shared" si="102"/>
        <v>less than 5000</v>
      </c>
      <c r="H1337" s="1">
        <v>0.55000000000000004</v>
      </c>
      <c r="I1337" s="9">
        <v>0.55000000000000004</v>
      </c>
      <c r="J1337" s="1" t="e">
        <f>IF(#REF! &gt;= 0.5, "50% or More", "Less than 50%")</f>
        <v>#REF!</v>
      </c>
      <c r="K1337" s="12">
        <v>4.0999999999999996</v>
      </c>
      <c r="L1337" s="12">
        <f t="shared" si="103"/>
        <v>-0.30669978573711498</v>
      </c>
      <c r="M1337" s="4">
        <v>557</v>
      </c>
      <c r="N1337" s="4">
        <f t="shared" si="100"/>
        <v>2283.6999999999998</v>
      </c>
      <c r="O1337" s="4" t="str">
        <f t="shared" si="104"/>
        <v>less than 1,000</v>
      </c>
      <c r="P1337" s="4">
        <f t="shared" si="101"/>
        <v>721315</v>
      </c>
      <c r="Q1337" t="s">
        <v>11718</v>
      </c>
      <c r="R1337" t="s">
        <v>11719</v>
      </c>
      <c r="S1337" t="s">
        <v>11720</v>
      </c>
      <c r="T1337" t="s">
        <v>11721</v>
      </c>
      <c r="U1337" t="s">
        <v>11722</v>
      </c>
      <c r="V1337" t="s">
        <v>11723</v>
      </c>
      <c r="W1337" t="s">
        <v>11724</v>
      </c>
      <c r="X1337" t="s">
        <v>11725</v>
      </c>
    </row>
    <row r="1338" spans="1:48" x14ac:dyDescent="0.4">
      <c r="A1338" t="s">
        <v>11726</v>
      </c>
      <c r="B1338" t="s">
        <v>11727</v>
      </c>
      <c r="C1338" t="s">
        <v>11728</v>
      </c>
      <c r="D1338" t="s">
        <v>13156</v>
      </c>
      <c r="E1338" s="4">
        <v>12609</v>
      </c>
      <c r="F1338" s="18">
        <v>23999</v>
      </c>
      <c r="G1338" s="18" t="str">
        <f t="shared" si="102"/>
        <v>5000 and above</v>
      </c>
      <c r="H1338" s="1">
        <v>0.47</v>
      </c>
      <c r="I1338" s="9">
        <v>0.47</v>
      </c>
      <c r="J1338" s="1" t="e">
        <f>IF(#REF! &gt;= 0.5, "50% or More", "Less than 50%")</f>
        <v>#REF!</v>
      </c>
      <c r="K1338" s="12">
        <v>4.4000000000000004</v>
      </c>
      <c r="L1338" s="12">
        <f t="shared" si="103"/>
        <v>-0.30917710895994488</v>
      </c>
      <c r="M1338" s="4">
        <v>2288</v>
      </c>
      <c r="N1338" s="4">
        <f t="shared" si="100"/>
        <v>10067.200000000001</v>
      </c>
      <c r="O1338" s="4" t="str">
        <f t="shared" si="104"/>
        <v>1,000 or more</v>
      </c>
      <c r="P1338" s="4">
        <f t="shared" si="101"/>
        <v>54909712</v>
      </c>
      <c r="Q1338" t="s">
        <v>11729</v>
      </c>
      <c r="R1338" t="s">
        <v>11730</v>
      </c>
      <c r="S1338" t="s">
        <v>11731</v>
      </c>
      <c r="T1338" t="s">
        <v>11732</v>
      </c>
      <c r="U1338" t="s">
        <v>11733</v>
      </c>
      <c r="V1338" t="s">
        <v>11734</v>
      </c>
      <c r="W1338" t="s">
        <v>11735</v>
      </c>
      <c r="X1338" t="s">
        <v>11736</v>
      </c>
    </row>
    <row r="1339" spans="1:48" x14ac:dyDescent="0.4">
      <c r="A1339" t="s">
        <v>11737</v>
      </c>
      <c r="B1339" t="s">
        <v>11738</v>
      </c>
      <c r="C1339" t="s">
        <v>8699</v>
      </c>
      <c r="D1339" t="s">
        <v>13158</v>
      </c>
      <c r="E1339" s="4">
        <v>699</v>
      </c>
      <c r="F1339" s="18">
        <v>850</v>
      </c>
      <c r="G1339" s="18" t="str">
        <f t="shared" si="102"/>
        <v>less than 1000</v>
      </c>
      <c r="H1339" s="1">
        <v>0.18</v>
      </c>
      <c r="I1339" s="9">
        <v>0.18</v>
      </c>
      <c r="J1339" s="1" t="e">
        <f>IF(#REF! &gt;= 0.5, "50% or More", "Less than 50%")</f>
        <v>#REF!</v>
      </c>
      <c r="K1339" s="12">
        <v>4.0999999999999996</v>
      </c>
      <c r="L1339" s="12">
        <f t="shared" si="103"/>
        <v>-0.31398101315579852</v>
      </c>
      <c r="M1339" s="4">
        <v>1106</v>
      </c>
      <c r="N1339" s="4">
        <f t="shared" si="100"/>
        <v>4534.5999999999995</v>
      </c>
      <c r="O1339" s="4" t="str">
        <f t="shared" si="104"/>
        <v>1,000 or more</v>
      </c>
      <c r="P1339" s="4">
        <f t="shared" si="101"/>
        <v>940100</v>
      </c>
      <c r="Q1339" t="s">
        <v>11739</v>
      </c>
      <c r="R1339" t="s">
        <v>11740</v>
      </c>
      <c r="S1339" t="s">
        <v>11741</v>
      </c>
      <c r="T1339" t="s">
        <v>11742</v>
      </c>
      <c r="U1339" t="s">
        <v>13070</v>
      </c>
      <c r="V1339" t="s">
        <v>13071</v>
      </c>
      <c r="W1339" t="s">
        <v>11743</v>
      </c>
      <c r="X1339" t="s">
        <v>11744</v>
      </c>
      <c r="AM1339" t="s">
        <v>13160</v>
      </c>
      <c r="AN1339" t="s">
        <v>13159</v>
      </c>
      <c r="AU1339" t="s">
        <v>13159</v>
      </c>
      <c r="AV1339" t="s">
        <v>13163</v>
      </c>
    </row>
    <row r="1340" spans="1:48" x14ac:dyDescent="0.4">
      <c r="A1340" t="s">
        <v>11745</v>
      </c>
      <c r="B1340" t="s">
        <v>11746</v>
      </c>
      <c r="C1340" t="s">
        <v>9326</v>
      </c>
      <c r="D1340" t="s">
        <v>13158</v>
      </c>
      <c r="E1340" s="4">
        <v>3799</v>
      </c>
      <c r="F1340" s="18">
        <v>6000</v>
      </c>
      <c r="G1340" s="18" t="str">
        <f t="shared" si="102"/>
        <v>5000 and above</v>
      </c>
      <c r="H1340" s="1">
        <v>0.37</v>
      </c>
      <c r="I1340" s="9">
        <v>0.37</v>
      </c>
      <c r="J1340" s="1" t="e">
        <f>IF(#REF! &gt;= 0.5, "50% or More", "Less than 50%")</f>
        <v>#REF!</v>
      </c>
      <c r="K1340" s="12">
        <v>4.2</v>
      </c>
      <c r="L1340" s="12">
        <f t="shared" si="103"/>
        <v>-0.31336988394449794</v>
      </c>
      <c r="M1340" s="4">
        <v>11935</v>
      </c>
      <c r="N1340" s="4">
        <f t="shared" si="100"/>
        <v>50127</v>
      </c>
      <c r="O1340" s="4" t="str">
        <f t="shared" si="104"/>
        <v>1,000 or more</v>
      </c>
      <c r="P1340" s="4">
        <f t="shared" si="101"/>
        <v>71610000</v>
      </c>
      <c r="Q1340" t="s">
        <v>11747</v>
      </c>
      <c r="R1340" t="s">
        <v>11748</v>
      </c>
      <c r="S1340" t="s">
        <v>11749</v>
      </c>
      <c r="T1340" t="s">
        <v>11750</v>
      </c>
      <c r="U1340" t="s">
        <v>11751</v>
      </c>
      <c r="V1340" t="s">
        <v>11752</v>
      </c>
      <c r="W1340" t="s">
        <v>11753</v>
      </c>
      <c r="X1340" t="s">
        <v>11754</v>
      </c>
      <c r="AM1340" t="s">
        <v>13166</v>
      </c>
      <c r="AN1340" t="s">
        <v>13168</v>
      </c>
      <c r="AU1340" t="s">
        <v>13168</v>
      </c>
    </row>
    <row r="1341" spans="1:48" x14ac:dyDescent="0.4">
      <c r="A1341" t="s">
        <v>11755</v>
      </c>
      <c r="B1341" t="s">
        <v>11756</v>
      </c>
      <c r="C1341" t="s">
        <v>8844</v>
      </c>
      <c r="D1341" t="s">
        <v>13157</v>
      </c>
      <c r="E1341" s="4">
        <v>640</v>
      </c>
      <c r="F1341" s="18">
        <v>1020</v>
      </c>
      <c r="G1341" s="18" t="str">
        <f t="shared" si="102"/>
        <v>less than 5000</v>
      </c>
      <c r="H1341" s="1">
        <v>0.37</v>
      </c>
      <c r="I1341" s="9">
        <v>0.37</v>
      </c>
      <c r="J1341" s="1" t="e">
        <f>IF(#REF! &gt;= 0.5, "50% or More", "Less than 50%")</f>
        <v>#REF!</v>
      </c>
      <c r="K1341" s="12">
        <v>4.0999999999999996</v>
      </c>
      <c r="L1341" s="12">
        <f t="shared" si="103"/>
        <v>-0.31274881557695805</v>
      </c>
      <c r="M1341" s="4">
        <v>5059</v>
      </c>
      <c r="N1341" s="4">
        <f t="shared" si="100"/>
        <v>20741.899999999998</v>
      </c>
      <c r="O1341" s="4" t="str">
        <f t="shared" si="104"/>
        <v>1,000 or more</v>
      </c>
      <c r="P1341" s="4">
        <f t="shared" si="101"/>
        <v>5160180</v>
      </c>
      <c r="Q1341" t="s">
        <v>11757</v>
      </c>
      <c r="R1341" t="s">
        <v>11758</v>
      </c>
      <c r="S1341" t="s">
        <v>11759</v>
      </c>
      <c r="T1341" t="s">
        <v>11760</v>
      </c>
      <c r="U1341" t="s">
        <v>11761</v>
      </c>
      <c r="V1341" t="s">
        <v>11762</v>
      </c>
      <c r="W1341" t="s">
        <v>11763</v>
      </c>
      <c r="X1341" t="s">
        <v>11764</v>
      </c>
    </row>
    <row r="1342" spans="1:48" x14ac:dyDescent="0.4">
      <c r="A1342" t="s">
        <v>11765</v>
      </c>
      <c r="B1342" t="s">
        <v>11766</v>
      </c>
      <c r="C1342" t="s">
        <v>8563</v>
      </c>
      <c r="D1342" t="s">
        <v>13157</v>
      </c>
      <c r="E1342" s="4">
        <v>979</v>
      </c>
      <c r="F1342" s="18">
        <v>1999</v>
      </c>
      <c r="G1342" s="18" t="str">
        <f t="shared" si="102"/>
        <v>less than 5000</v>
      </c>
      <c r="H1342" s="1">
        <v>0.51</v>
      </c>
      <c r="I1342" s="9">
        <v>0.51</v>
      </c>
      <c r="J1342" s="1" t="e">
        <f>IF(#REF! &gt;= 0.5, "50% or More", "Less than 50%")</f>
        <v>#REF!</v>
      </c>
      <c r="K1342" s="12">
        <v>3.9</v>
      </c>
      <c r="L1342" s="12">
        <f t="shared" si="103"/>
        <v>-0.31237465844181367</v>
      </c>
      <c r="M1342" s="4">
        <v>157</v>
      </c>
      <c r="N1342" s="4">
        <f t="shared" si="100"/>
        <v>612.29999999999995</v>
      </c>
      <c r="O1342" s="4" t="str">
        <f t="shared" si="104"/>
        <v>less than 1,000</v>
      </c>
      <c r="P1342" s="4">
        <f t="shared" si="101"/>
        <v>313843</v>
      </c>
      <c r="Q1342" t="s">
        <v>11767</v>
      </c>
      <c r="R1342" t="s">
        <v>11768</v>
      </c>
      <c r="S1342" t="s">
        <v>11769</v>
      </c>
      <c r="T1342" t="s">
        <v>11770</v>
      </c>
      <c r="U1342" t="s">
        <v>11771</v>
      </c>
      <c r="V1342" t="s">
        <v>11772</v>
      </c>
      <c r="W1342" t="s">
        <v>11773</v>
      </c>
      <c r="X1342" t="s">
        <v>11774</v>
      </c>
    </row>
    <row r="1343" spans="1:48" x14ac:dyDescent="0.4">
      <c r="A1343" t="s">
        <v>11775</v>
      </c>
      <c r="B1343" t="s">
        <v>11776</v>
      </c>
      <c r="C1343" t="s">
        <v>8721</v>
      </c>
      <c r="D1343" t="s">
        <v>13157</v>
      </c>
      <c r="E1343" s="4">
        <v>5365</v>
      </c>
      <c r="F1343" s="18">
        <v>7445</v>
      </c>
      <c r="G1343" s="18" t="str">
        <f t="shared" si="102"/>
        <v>5000 and above</v>
      </c>
      <c r="H1343" s="1">
        <v>0.28000000000000003</v>
      </c>
      <c r="I1343" s="9">
        <v>0.28000000000000003</v>
      </c>
      <c r="J1343" s="1" t="e">
        <f>IF(#REF! &gt;= 0.5, "50% or More", "Less than 50%")</f>
        <v>#REF!</v>
      </c>
      <c r="K1343" s="12">
        <v>3.9</v>
      </c>
      <c r="L1343" s="12">
        <f t="shared" si="103"/>
        <v>-0.31153218136351868</v>
      </c>
      <c r="M1343" s="4">
        <v>3584</v>
      </c>
      <c r="N1343" s="4">
        <f t="shared" si="100"/>
        <v>13977.6</v>
      </c>
      <c r="O1343" s="4" t="str">
        <f t="shared" si="104"/>
        <v>1,000 or more</v>
      </c>
      <c r="P1343" s="4">
        <f t="shared" si="101"/>
        <v>26682880</v>
      </c>
      <c r="Q1343" t="s">
        <v>11777</v>
      </c>
      <c r="R1343" t="s">
        <v>11778</v>
      </c>
      <c r="S1343" t="s">
        <v>11779</v>
      </c>
      <c r="T1343" t="s">
        <v>11780</v>
      </c>
      <c r="U1343" t="s">
        <v>11781</v>
      </c>
      <c r="V1343" t="s">
        <v>11782</v>
      </c>
      <c r="W1343" t="s">
        <v>11783</v>
      </c>
      <c r="X1343" t="s">
        <v>11784</v>
      </c>
    </row>
    <row r="1344" spans="1:48" x14ac:dyDescent="0.4">
      <c r="A1344" t="s">
        <v>11785</v>
      </c>
      <c r="B1344" t="s">
        <v>11786</v>
      </c>
      <c r="C1344" t="s">
        <v>8897</v>
      </c>
      <c r="D1344" t="s">
        <v>13158</v>
      </c>
      <c r="E1344" s="4">
        <v>3199</v>
      </c>
      <c r="F1344" s="18">
        <v>3500</v>
      </c>
      <c r="G1344" s="18" t="str">
        <f t="shared" si="102"/>
        <v>less than 5000</v>
      </c>
      <c r="H1344" s="1">
        <v>0.09</v>
      </c>
      <c r="I1344" s="9">
        <v>0.09</v>
      </c>
      <c r="J1344" s="1" t="e">
        <f>IF(#REF! &gt;= 0.5, "50% or More", "Less than 50%")</f>
        <v>#REF!</v>
      </c>
      <c r="K1344" s="12">
        <v>4.2</v>
      </c>
      <c r="L1344" s="12">
        <f t="shared" si="103"/>
        <v>-0.31421382023557065</v>
      </c>
      <c r="M1344" s="4">
        <v>1899</v>
      </c>
      <c r="N1344" s="4">
        <f t="shared" si="100"/>
        <v>7975.8</v>
      </c>
      <c r="O1344" s="4" t="str">
        <f t="shared" si="104"/>
        <v>1,000 or more</v>
      </c>
      <c r="P1344" s="4">
        <f t="shared" si="101"/>
        <v>6646500</v>
      </c>
      <c r="Q1344" t="s">
        <v>11787</v>
      </c>
      <c r="R1344" t="s">
        <v>11788</v>
      </c>
      <c r="S1344" t="s">
        <v>11789</v>
      </c>
      <c r="T1344" t="s">
        <v>11790</v>
      </c>
      <c r="U1344" t="s">
        <v>11791</v>
      </c>
      <c r="V1344" t="s">
        <v>11792</v>
      </c>
      <c r="W1344" t="s">
        <v>11793</v>
      </c>
      <c r="X1344" t="s">
        <v>11794</v>
      </c>
      <c r="AM1344" t="s">
        <v>13160</v>
      </c>
      <c r="AN1344" t="s">
        <v>13159</v>
      </c>
      <c r="AU1344" t="s">
        <v>13159</v>
      </c>
      <c r="AV1344" t="s">
        <v>13165</v>
      </c>
    </row>
    <row r="1345" spans="1:48" x14ac:dyDescent="0.4">
      <c r="A1345" t="s">
        <v>11795</v>
      </c>
      <c r="B1345" t="s">
        <v>11796</v>
      </c>
      <c r="C1345" t="s">
        <v>10358</v>
      </c>
      <c r="D1345" t="s">
        <v>13156</v>
      </c>
      <c r="E1345" s="4">
        <v>979</v>
      </c>
      <c r="F1345" s="18">
        <v>1395</v>
      </c>
      <c r="G1345" s="18" t="str">
        <f t="shared" si="102"/>
        <v>less than 5000</v>
      </c>
      <c r="H1345" s="1">
        <v>0.3</v>
      </c>
      <c r="I1345" s="9">
        <v>0.3</v>
      </c>
      <c r="J1345" s="1" t="e">
        <f>IF(#REF! &gt;= 0.5, "50% or More", "Less than 50%")</f>
        <v>#REF!</v>
      </c>
      <c r="K1345" s="12">
        <v>4.2</v>
      </c>
      <c r="L1345" s="12">
        <f t="shared" si="103"/>
        <v>-0.31045369787711841</v>
      </c>
      <c r="M1345" s="4">
        <v>15252</v>
      </c>
      <c r="N1345" s="4">
        <f t="shared" si="100"/>
        <v>64058.400000000001</v>
      </c>
      <c r="O1345" s="4" t="str">
        <f t="shared" si="104"/>
        <v>1,000 or more</v>
      </c>
      <c r="P1345" s="4">
        <f t="shared" si="101"/>
        <v>21276540</v>
      </c>
      <c r="Q1345" t="s">
        <v>11797</v>
      </c>
      <c r="R1345" t="s">
        <v>11798</v>
      </c>
      <c r="S1345" t="s">
        <v>11799</v>
      </c>
      <c r="T1345" t="s">
        <v>11800</v>
      </c>
      <c r="U1345" t="s">
        <v>11801</v>
      </c>
      <c r="V1345" t="s">
        <v>11802</v>
      </c>
      <c r="W1345" t="s">
        <v>11803</v>
      </c>
      <c r="X1345" t="s">
        <v>11804</v>
      </c>
    </row>
    <row r="1346" spans="1:48" x14ac:dyDescent="0.4">
      <c r="A1346" t="s">
        <v>11805</v>
      </c>
      <c r="B1346" t="s">
        <v>11806</v>
      </c>
      <c r="C1346" t="s">
        <v>8552</v>
      </c>
      <c r="D1346" t="s">
        <v>13157</v>
      </c>
      <c r="E1346" s="4">
        <v>929</v>
      </c>
      <c r="F1346" s="18">
        <v>2199</v>
      </c>
      <c r="G1346" s="18" t="str">
        <f t="shared" si="102"/>
        <v>less than 5000</v>
      </c>
      <c r="H1346" s="1">
        <v>0.57999999999999996</v>
      </c>
      <c r="I1346" s="9">
        <v>0.57999999999999996</v>
      </c>
      <c r="J1346" s="1" t="e">
        <f>IF(#REF! &gt;= 0.5, "50% or More", "Less than 50%")</f>
        <v>#REF!</v>
      </c>
      <c r="K1346" s="12">
        <v>3.7</v>
      </c>
      <c r="L1346" s="12">
        <f t="shared" si="103"/>
        <v>-0.30831407751195544</v>
      </c>
      <c r="M1346" s="4">
        <v>4</v>
      </c>
      <c r="N1346" s="4">
        <f t="shared" ref="N1346:N1409" si="105">K1346*M1346</f>
        <v>14.8</v>
      </c>
      <c r="O1346" s="4" t="str">
        <f t="shared" si="104"/>
        <v>less than 1,000</v>
      </c>
      <c r="P1346" s="4">
        <f t="shared" ref="P1346:P1409" si="106">F1346*M1346</f>
        <v>8796</v>
      </c>
      <c r="Q1346" t="s">
        <v>11807</v>
      </c>
      <c r="R1346" t="s">
        <v>11808</v>
      </c>
      <c r="S1346" t="s">
        <v>11809</v>
      </c>
      <c r="T1346" t="s">
        <v>11810</v>
      </c>
      <c r="U1346" t="s">
        <v>11811</v>
      </c>
      <c r="V1346" t="s">
        <v>11812</v>
      </c>
      <c r="W1346" t="s">
        <v>11813</v>
      </c>
      <c r="X1346" t="s">
        <v>11814</v>
      </c>
    </row>
    <row r="1347" spans="1:48" x14ac:dyDescent="0.4">
      <c r="A1347" t="s">
        <v>11815</v>
      </c>
      <c r="B1347" t="s">
        <v>11816</v>
      </c>
      <c r="C1347" t="s">
        <v>10409</v>
      </c>
      <c r="D1347" t="s">
        <v>13156</v>
      </c>
      <c r="E1347" s="4">
        <v>3710</v>
      </c>
      <c r="F1347" s="18">
        <v>4330</v>
      </c>
      <c r="G1347" s="18" t="str">
        <f t="shared" ref="G1347:G1410" si="107">IF(F1347&lt;500,"less than 500",IF(F1347&lt;1000,"less than 1000",IF(F1347&lt;5000,"less than 5000","5000 and above")))</f>
        <v>less than 5000</v>
      </c>
      <c r="H1347" s="1">
        <v>0.14000000000000001</v>
      </c>
      <c r="I1347" s="9">
        <v>0.14000000000000001</v>
      </c>
      <c r="J1347" s="1" t="e">
        <f>IF(#REF! &gt;= 0.5, "50% or More", "Less than 50%")</f>
        <v>#REF!</v>
      </c>
      <c r="K1347" s="12">
        <v>3.7</v>
      </c>
      <c r="L1347" s="12">
        <f t="shared" ref="L1347:L1410" si="108">CORREL(H1347:H2811, K1347:K2811)</f>
        <v>-0.30362297493442342</v>
      </c>
      <c r="M1347" s="4">
        <v>1662</v>
      </c>
      <c r="N1347" s="4">
        <f t="shared" si="105"/>
        <v>6149.4000000000005</v>
      </c>
      <c r="O1347" s="4" t="str">
        <f t="shared" ref="O1347:O1410" si="109">IF(M1347 &lt;1000, "less than 1,000", "1,000 or more")</f>
        <v>1,000 or more</v>
      </c>
      <c r="P1347" s="4">
        <f t="shared" si="106"/>
        <v>7196460</v>
      </c>
      <c r="Q1347" t="s">
        <v>11817</v>
      </c>
      <c r="R1347" t="s">
        <v>11818</v>
      </c>
      <c r="S1347" t="s">
        <v>11819</v>
      </c>
      <c r="T1347" t="s">
        <v>11820</v>
      </c>
      <c r="U1347" t="s">
        <v>11821</v>
      </c>
      <c r="V1347" t="s">
        <v>11822</v>
      </c>
      <c r="W1347" t="s">
        <v>11823</v>
      </c>
      <c r="X1347" t="s">
        <v>11824</v>
      </c>
    </row>
    <row r="1348" spans="1:48" x14ac:dyDescent="0.4">
      <c r="A1348" t="s">
        <v>11825</v>
      </c>
      <c r="B1348" t="s">
        <v>11826</v>
      </c>
      <c r="C1348" t="s">
        <v>8710</v>
      </c>
      <c r="D1348" t="s">
        <v>13156</v>
      </c>
      <c r="E1348" s="4">
        <v>2033</v>
      </c>
      <c r="F1348" s="18">
        <v>4295</v>
      </c>
      <c r="G1348" s="18" t="str">
        <f t="shared" si="107"/>
        <v>less than 5000</v>
      </c>
      <c r="H1348" s="1">
        <v>0.53</v>
      </c>
      <c r="I1348" s="9">
        <v>0.53</v>
      </c>
      <c r="J1348" s="1" t="e">
        <f>IF(#REF! &gt;= 0.5, "50% or More", "Less than 50%")</f>
        <v>#REF!</v>
      </c>
      <c r="K1348" s="12">
        <v>3.4</v>
      </c>
      <c r="L1348" s="12">
        <f t="shared" si="108"/>
        <v>-0.31954409087526159</v>
      </c>
      <c r="M1348" s="4">
        <v>422</v>
      </c>
      <c r="N1348" s="4">
        <f t="shared" si="105"/>
        <v>1434.8</v>
      </c>
      <c r="O1348" s="4" t="str">
        <f t="shared" si="109"/>
        <v>less than 1,000</v>
      </c>
      <c r="P1348" s="4">
        <f t="shared" si="106"/>
        <v>1812490</v>
      </c>
      <c r="Q1348" t="s">
        <v>11827</v>
      </c>
      <c r="R1348" t="s">
        <v>11828</v>
      </c>
      <c r="S1348" t="s">
        <v>11829</v>
      </c>
      <c r="T1348" t="s">
        <v>11830</v>
      </c>
      <c r="U1348" t="s">
        <v>11831</v>
      </c>
      <c r="V1348" t="s">
        <v>11832</v>
      </c>
      <c r="W1348" t="s">
        <v>11833</v>
      </c>
      <c r="X1348" t="s">
        <v>11834</v>
      </c>
    </row>
    <row r="1349" spans="1:48" x14ac:dyDescent="0.4">
      <c r="A1349" t="s">
        <v>11835</v>
      </c>
      <c r="B1349" t="s">
        <v>11836</v>
      </c>
      <c r="C1349" t="s">
        <v>8552</v>
      </c>
      <c r="D1349" t="s">
        <v>13157</v>
      </c>
      <c r="E1349" s="4">
        <v>9495</v>
      </c>
      <c r="F1349" s="18">
        <v>18990</v>
      </c>
      <c r="G1349" s="18" t="str">
        <f t="shared" si="107"/>
        <v>5000 and above</v>
      </c>
      <c r="H1349" s="1">
        <v>0.5</v>
      </c>
      <c r="I1349" s="9">
        <v>0.5</v>
      </c>
      <c r="J1349" s="1" t="e">
        <f>IF(#REF! &gt;= 0.5, "50% or More", "Less than 50%")</f>
        <v>#REF!</v>
      </c>
      <c r="K1349" s="12">
        <v>4.2</v>
      </c>
      <c r="L1349" s="12">
        <f t="shared" si="108"/>
        <v>-0.31462358148367509</v>
      </c>
      <c r="M1349" s="4">
        <v>79</v>
      </c>
      <c r="N1349" s="4">
        <f t="shared" si="105"/>
        <v>331.8</v>
      </c>
      <c r="O1349" s="4" t="str">
        <f t="shared" si="109"/>
        <v>less than 1,000</v>
      </c>
      <c r="P1349" s="4">
        <f t="shared" si="106"/>
        <v>1500210</v>
      </c>
      <c r="Q1349" t="s">
        <v>11837</v>
      </c>
      <c r="R1349" t="s">
        <v>11838</v>
      </c>
      <c r="S1349" t="s">
        <v>11839</v>
      </c>
      <c r="T1349" t="s">
        <v>11840</v>
      </c>
      <c r="U1349" t="s">
        <v>11841</v>
      </c>
      <c r="V1349" t="s">
        <v>11842</v>
      </c>
      <c r="W1349" t="s">
        <v>11843</v>
      </c>
      <c r="X1349" t="s">
        <v>11844</v>
      </c>
    </row>
    <row r="1350" spans="1:48" x14ac:dyDescent="0.4">
      <c r="A1350" t="s">
        <v>11845</v>
      </c>
      <c r="B1350" t="s">
        <v>11846</v>
      </c>
      <c r="C1350" t="s">
        <v>8773</v>
      </c>
      <c r="D1350" t="s">
        <v>13157</v>
      </c>
      <c r="E1350" s="4">
        <v>7799</v>
      </c>
      <c r="F1350" s="18">
        <v>12500</v>
      </c>
      <c r="G1350" s="18" t="str">
        <f t="shared" si="107"/>
        <v>5000 and above</v>
      </c>
      <c r="H1350" s="1">
        <v>0.38</v>
      </c>
      <c r="I1350" s="9">
        <v>0.38</v>
      </c>
      <c r="J1350" s="1" t="e">
        <f>IF(#REF! &gt;= 0.5, "50% or More", "Less than 50%")</f>
        <v>#REF!</v>
      </c>
      <c r="K1350" s="12">
        <v>4</v>
      </c>
      <c r="L1350" s="12">
        <f t="shared" si="108"/>
        <v>-0.31755753542304088</v>
      </c>
      <c r="M1350" s="4">
        <v>5160</v>
      </c>
      <c r="N1350" s="4">
        <f t="shared" si="105"/>
        <v>20640</v>
      </c>
      <c r="O1350" s="4" t="str">
        <f t="shared" si="109"/>
        <v>1,000 or more</v>
      </c>
      <c r="P1350" s="4">
        <f t="shared" si="106"/>
        <v>64500000</v>
      </c>
      <c r="Q1350" t="s">
        <v>11847</v>
      </c>
      <c r="R1350" t="s">
        <v>11848</v>
      </c>
      <c r="S1350" t="s">
        <v>11849</v>
      </c>
      <c r="T1350" t="s">
        <v>11850</v>
      </c>
      <c r="U1350" t="s">
        <v>11851</v>
      </c>
      <c r="V1350" t="s">
        <v>11852</v>
      </c>
      <c r="W1350" t="s">
        <v>11853</v>
      </c>
      <c r="X1350" t="s">
        <v>11854</v>
      </c>
    </row>
    <row r="1351" spans="1:48" x14ac:dyDescent="0.4">
      <c r="A1351" t="s">
        <v>11855</v>
      </c>
      <c r="B1351" t="s">
        <v>11856</v>
      </c>
      <c r="C1351" t="s">
        <v>8541</v>
      </c>
      <c r="D1351" t="s">
        <v>13156</v>
      </c>
      <c r="E1351" s="4">
        <v>949</v>
      </c>
      <c r="F1351" s="18">
        <v>2385</v>
      </c>
      <c r="G1351" s="18" t="str">
        <f t="shared" si="107"/>
        <v>less than 5000</v>
      </c>
      <c r="H1351" s="1">
        <v>0.6</v>
      </c>
      <c r="I1351" s="9">
        <v>0.6</v>
      </c>
      <c r="J1351" s="1" t="e">
        <f>IF(#REF! &gt;= 0.5, "50% or More", "Less than 50%")</f>
        <v>#REF!</v>
      </c>
      <c r="K1351" s="12">
        <v>4.0999999999999996</v>
      </c>
      <c r="L1351" s="12">
        <f t="shared" si="108"/>
        <v>-0.31766978661990242</v>
      </c>
      <c r="M1351" s="4">
        <v>2311</v>
      </c>
      <c r="N1351" s="4">
        <f t="shared" si="105"/>
        <v>9475.0999999999985</v>
      </c>
      <c r="O1351" s="4" t="str">
        <f t="shared" si="109"/>
        <v>1,000 or more</v>
      </c>
      <c r="P1351" s="4">
        <f t="shared" si="106"/>
        <v>5511735</v>
      </c>
      <c r="Q1351" t="s">
        <v>11857</v>
      </c>
      <c r="R1351" t="s">
        <v>11858</v>
      </c>
      <c r="S1351" t="s">
        <v>11859</v>
      </c>
      <c r="T1351" t="s">
        <v>11860</v>
      </c>
      <c r="U1351" t="s">
        <v>11861</v>
      </c>
      <c r="V1351" t="s">
        <v>11862</v>
      </c>
      <c r="W1351" t="s">
        <v>11863</v>
      </c>
      <c r="X1351" t="s">
        <v>11864</v>
      </c>
    </row>
    <row r="1352" spans="1:48" x14ac:dyDescent="0.4">
      <c r="A1352" t="s">
        <v>11865</v>
      </c>
      <c r="B1352" t="s">
        <v>11866</v>
      </c>
      <c r="C1352" t="s">
        <v>8721</v>
      </c>
      <c r="D1352" t="s">
        <v>13157</v>
      </c>
      <c r="E1352" s="4">
        <v>2790</v>
      </c>
      <c r="F1352" s="18">
        <v>4890</v>
      </c>
      <c r="G1352" s="18" t="str">
        <f t="shared" si="107"/>
        <v>less than 5000</v>
      </c>
      <c r="H1352" s="1">
        <v>0.43</v>
      </c>
      <c r="I1352" s="9">
        <v>0.43</v>
      </c>
      <c r="J1352" s="1" t="e">
        <f>IF(#REF! &gt;= 0.5, "50% or More", "Less than 50%")</f>
        <v>#REF!</v>
      </c>
      <c r="K1352" s="12">
        <v>3.9</v>
      </c>
      <c r="L1352" s="12">
        <f t="shared" si="108"/>
        <v>-0.32164203428855648</v>
      </c>
      <c r="M1352" s="4">
        <v>588</v>
      </c>
      <c r="N1352" s="4">
        <f t="shared" si="105"/>
        <v>2293.1999999999998</v>
      </c>
      <c r="O1352" s="4" t="str">
        <f t="shared" si="109"/>
        <v>less than 1,000</v>
      </c>
      <c r="P1352" s="4">
        <f t="shared" si="106"/>
        <v>2875320</v>
      </c>
      <c r="Q1352" t="s">
        <v>11867</v>
      </c>
      <c r="R1352" t="s">
        <v>11868</v>
      </c>
      <c r="S1352" t="s">
        <v>11869</v>
      </c>
      <c r="T1352" t="s">
        <v>11870</v>
      </c>
      <c r="U1352" t="s">
        <v>11871</v>
      </c>
      <c r="V1352" t="s">
        <v>11872</v>
      </c>
      <c r="W1352" t="s">
        <v>11873</v>
      </c>
      <c r="X1352" t="s">
        <v>11874</v>
      </c>
    </row>
    <row r="1353" spans="1:48" x14ac:dyDescent="0.4">
      <c r="A1353" t="s">
        <v>11875</v>
      </c>
      <c r="B1353" t="s">
        <v>11876</v>
      </c>
      <c r="C1353" t="s">
        <v>8699</v>
      </c>
      <c r="D1353" t="s">
        <v>13158</v>
      </c>
      <c r="E1353" s="4">
        <v>645</v>
      </c>
      <c r="F1353" s="18">
        <v>1100</v>
      </c>
      <c r="G1353" s="18" t="str">
        <f t="shared" si="107"/>
        <v>less than 5000</v>
      </c>
      <c r="H1353" s="1">
        <v>0.41</v>
      </c>
      <c r="I1353" s="9">
        <v>0.41</v>
      </c>
      <c r="J1353" s="1" t="e">
        <f>IF(#REF! &gt;= 0.5, "50% or More", "Less than 50%")</f>
        <v>#REF!</v>
      </c>
      <c r="K1353" s="12">
        <v>4</v>
      </c>
      <c r="L1353" s="12">
        <f t="shared" si="108"/>
        <v>-0.32155247832221134</v>
      </c>
      <c r="M1353" s="4">
        <v>3271</v>
      </c>
      <c r="N1353" s="4">
        <f t="shared" si="105"/>
        <v>13084</v>
      </c>
      <c r="O1353" s="4" t="str">
        <f t="shared" si="109"/>
        <v>1,000 or more</v>
      </c>
      <c r="P1353" s="4">
        <f t="shared" si="106"/>
        <v>3598100</v>
      </c>
      <c r="Q1353" t="s">
        <v>11877</v>
      </c>
      <c r="R1353" t="s">
        <v>11878</v>
      </c>
      <c r="S1353" t="s">
        <v>11879</v>
      </c>
      <c r="T1353" t="s">
        <v>11880</v>
      </c>
      <c r="U1353" t="s">
        <v>11881</v>
      </c>
      <c r="V1353" t="s">
        <v>11882</v>
      </c>
      <c r="W1353" t="s">
        <v>11883</v>
      </c>
      <c r="X1353" t="s">
        <v>11884</v>
      </c>
      <c r="AM1353" t="s">
        <v>13160</v>
      </c>
      <c r="AN1353" t="s">
        <v>13159</v>
      </c>
      <c r="AU1353" t="s">
        <v>13159</v>
      </c>
      <c r="AV1353" t="s">
        <v>13163</v>
      </c>
    </row>
    <row r="1354" spans="1:48" x14ac:dyDescent="0.4">
      <c r="A1354" t="s">
        <v>11885</v>
      </c>
      <c r="B1354" t="s">
        <v>11886</v>
      </c>
      <c r="C1354" t="s">
        <v>8710</v>
      </c>
      <c r="D1354" t="s">
        <v>13156</v>
      </c>
      <c r="E1354" s="4">
        <v>2237.81</v>
      </c>
      <c r="F1354" s="18">
        <v>3899</v>
      </c>
      <c r="G1354" s="18" t="str">
        <f t="shared" si="107"/>
        <v>less than 5000</v>
      </c>
      <c r="H1354" s="1">
        <v>0.43</v>
      </c>
      <c r="I1354" s="9">
        <v>0.43</v>
      </c>
      <c r="J1354" s="1" t="e">
        <f>IF(#REF! &gt;= 0.5, "50% or More", "Less than 50%")</f>
        <v>#REF!</v>
      </c>
      <c r="K1354" s="12">
        <v>3.9</v>
      </c>
      <c r="L1354" s="12">
        <f t="shared" si="108"/>
        <v>-0.32156175268756299</v>
      </c>
      <c r="M1354" s="4">
        <v>11004</v>
      </c>
      <c r="N1354" s="4">
        <f t="shared" si="105"/>
        <v>42915.6</v>
      </c>
      <c r="O1354" s="4" t="str">
        <f t="shared" si="109"/>
        <v>1,000 or more</v>
      </c>
      <c r="P1354" s="4">
        <f t="shared" si="106"/>
        <v>42904596</v>
      </c>
      <c r="Q1354" t="s">
        <v>11887</v>
      </c>
      <c r="R1354" t="s">
        <v>11888</v>
      </c>
      <c r="S1354" t="s">
        <v>11889</v>
      </c>
      <c r="T1354" t="s">
        <v>11890</v>
      </c>
      <c r="U1354" t="s">
        <v>11891</v>
      </c>
      <c r="V1354" t="s">
        <v>11892</v>
      </c>
      <c r="W1354" t="s">
        <v>11893</v>
      </c>
      <c r="X1354" t="s">
        <v>11894</v>
      </c>
    </row>
    <row r="1355" spans="1:48" x14ac:dyDescent="0.4">
      <c r="A1355" t="s">
        <v>11895</v>
      </c>
      <c r="B1355" t="s">
        <v>11896</v>
      </c>
      <c r="C1355" t="s">
        <v>8773</v>
      </c>
      <c r="D1355" t="s">
        <v>13157</v>
      </c>
      <c r="E1355" s="4">
        <v>8699</v>
      </c>
      <c r="F1355" s="18">
        <v>16899</v>
      </c>
      <c r="G1355" s="18" t="str">
        <f t="shared" si="107"/>
        <v>5000 and above</v>
      </c>
      <c r="H1355" s="1">
        <v>0.49</v>
      </c>
      <c r="I1355" s="9">
        <v>0.49</v>
      </c>
      <c r="J1355" s="1" t="e">
        <f>IF(#REF! &gt;= 0.5, "50% or More", "Less than 50%")</f>
        <v>#REF!</v>
      </c>
      <c r="K1355" s="12">
        <v>4.2</v>
      </c>
      <c r="L1355" s="12">
        <f t="shared" si="108"/>
        <v>-0.32147120197780255</v>
      </c>
      <c r="M1355" s="4">
        <v>3195</v>
      </c>
      <c r="N1355" s="4">
        <f t="shared" si="105"/>
        <v>13419</v>
      </c>
      <c r="O1355" s="4" t="str">
        <f t="shared" si="109"/>
        <v>1,000 or more</v>
      </c>
      <c r="P1355" s="4">
        <f t="shared" si="106"/>
        <v>53992305</v>
      </c>
      <c r="Q1355" t="s">
        <v>11897</v>
      </c>
      <c r="R1355" t="s">
        <v>11898</v>
      </c>
      <c r="S1355" t="s">
        <v>11899</v>
      </c>
      <c r="T1355" t="s">
        <v>11900</v>
      </c>
      <c r="U1355" t="s">
        <v>11901</v>
      </c>
      <c r="V1355" t="s">
        <v>11902</v>
      </c>
      <c r="W1355" t="s">
        <v>11903</v>
      </c>
      <c r="X1355" t="s">
        <v>11904</v>
      </c>
    </row>
    <row r="1356" spans="1:48" x14ac:dyDescent="0.4">
      <c r="A1356" t="s">
        <v>11905</v>
      </c>
      <c r="B1356" t="s">
        <v>11906</v>
      </c>
      <c r="C1356" t="s">
        <v>11907</v>
      </c>
      <c r="D1356" t="s">
        <v>13157</v>
      </c>
      <c r="E1356" s="4">
        <v>42990</v>
      </c>
      <c r="F1356" s="18">
        <v>75990</v>
      </c>
      <c r="G1356" s="18" t="str">
        <f t="shared" si="107"/>
        <v>5000 and above</v>
      </c>
      <c r="H1356" s="1">
        <v>0.43</v>
      </c>
      <c r="I1356" s="9">
        <v>0.43</v>
      </c>
      <c r="J1356" s="1" t="e">
        <f>IF(#REF! &gt;= 0.5, "50% or More", "Less than 50%")</f>
        <v>#REF!</v>
      </c>
      <c r="K1356" s="12">
        <v>4.3</v>
      </c>
      <c r="L1356" s="12">
        <f t="shared" si="108"/>
        <v>-0.32418341590245486</v>
      </c>
      <c r="M1356" s="4">
        <v>3231</v>
      </c>
      <c r="N1356" s="4">
        <f t="shared" si="105"/>
        <v>13893.3</v>
      </c>
      <c r="O1356" s="4" t="str">
        <f t="shared" si="109"/>
        <v>1,000 or more</v>
      </c>
      <c r="P1356" s="4">
        <f t="shared" si="106"/>
        <v>245523690</v>
      </c>
      <c r="Q1356" t="s">
        <v>11908</v>
      </c>
      <c r="R1356" t="s">
        <v>11909</v>
      </c>
      <c r="S1356" t="s">
        <v>11910</v>
      </c>
      <c r="T1356" t="s">
        <v>11911</v>
      </c>
      <c r="U1356" t="s">
        <v>11912</v>
      </c>
      <c r="V1356" t="s">
        <v>11913</v>
      </c>
      <c r="W1356" t="s">
        <v>11914</v>
      </c>
      <c r="X1356" t="s">
        <v>11915</v>
      </c>
    </row>
    <row r="1357" spans="1:48" x14ac:dyDescent="0.4">
      <c r="A1357" t="s">
        <v>11916</v>
      </c>
      <c r="B1357" t="s">
        <v>11917</v>
      </c>
      <c r="C1357" t="s">
        <v>9633</v>
      </c>
      <c r="D1357" t="s">
        <v>13172</v>
      </c>
      <c r="E1357" s="4">
        <v>825</v>
      </c>
      <c r="F1357" s="18">
        <v>825</v>
      </c>
      <c r="G1357" s="18" t="str">
        <f t="shared" si="107"/>
        <v>less than 1000</v>
      </c>
      <c r="H1357" s="1">
        <v>0</v>
      </c>
      <c r="I1357" s="9">
        <v>0</v>
      </c>
      <c r="J1357" s="1" t="e">
        <f>IF(#REF! &gt;= 0.5, "50% or More", "Less than 50%")</f>
        <v>#REF!</v>
      </c>
      <c r="K1357" s="12">
        <v>4</v>
      </c>
      <c r="L1357" s="12">
        <f t="shared" si="108"/>
        <v>-0.32585531173068555</v>
      </c>
      <c r="M1357" s="4">
        <v>3246</v>
      </c>
      <c r="N1357" s="4">
        <f t="shared" si="105"/>
        <v>12984</v>
      </c>
      <c r="O1357" s="4" t="str">
        <f t="shared" si="109"/>
        <v>1,000 or more</v>
      </c>
      <c r="P1357" s="4">
        <f t="shared" si="106"/>
        <v>2677950</v>
      </c>
      <c r="Q1357" t="s">
        <v>11918</v>
      </c>
      <c r="R1357" t="s">
        <v>11919</v>
      </c>
      <c r="S1357" t="s">
        <v>11920</v>
      </c>
      <c r="T1357" t="s">
        <v>11921</v>
      </c>
      <c r="U1357" t="s">
        <v>11922</v>
      </c>
      <c r="V1357" t="s">
        <v>11923</v>
      </c>
      <c r="W1357" t="s">
        <v>11924</v>
      </c>
      <c r="X1357" t="s">
        <v>11925</v>
      </c>
    </row>
    <row r="1358" spans="1:48" x14ac:dyDescent="0.4">
      <c r="A1358" t="s">
        <v>11926</v>
      </c>
      <c r="B1358" t="s">
        <v>11927</v>
      </c>
      <c r="C1358" t="s">
        <v>9284</v>
      </c>
      <c r="D1358" t="s">
        <v>13156</v>
      </c>
      <c r="E1358" s="4">
        <v>161</v>
      </c>
      <c r="F1358" s="18">
        <v>300</v>
      </c>
      <c r="G1358" s="18" t="str">
        <f t="shared" si="107"/>
        <v>less than 500</v>
      </c>
      <c r="H1358" s="1">
        <v>0.46</v>
      </c>
      <c r="I1358" s="9">
        <v>0.46</v>
      </c>
      <c r="J1358" s="1" t="e">
        <f>IF(#REF! &gt;= 0.5, "50% or More", "Less than 50%")</f>
        <v>#REF!</v>
      </c>
      <c r="K1358" s="12">
        <v>2.6</v>
      </c>
      <c r="L1358" s="12">
        <f t="shared" si="108"/>
        <v>-0.33458845185024833</v>
      </c>
      <c r="M1358" s="4">
        <v>24</v>
      </c>
      <c r="N1358" s="4">
        <f t="shared" si="105"/>
        <v>62.400000000000006</v>
      </c>
      <c r="O1358" s="4" t="str">
        <f t="shared" si="109"/>
        <v>less than 1,000</v>
      </c>
      <c r="P1358" s="4">
        <f t="shared" si="106"/>
        <v>7200</v>
      </c>
      <c r="Q1358" t="s">
        <v>11928</v>
      </c>
      <c r="R1358" t="s">
        <v>11929</v>
      </c>
      <c r="S1358" t="s">
        <v>11930</v>
      </c>
      <c r="T1358" t="s">
        <v>11931</v>
      </c>
      <c r="U1358" t="s">
        <v>11932</v>
      </c>
      <c r="V1358" t="s">
        <v>11933</v>
      </c>
      <c r="W1358" t="s">
        <v>11934</v>
      </c>
      <c r="X1358" t="s">
        <v>11935</v>
      </c>
    </row>
    <row r="1359" spans="1:48" x14ac:dyDescent="0.4">
      <c r="A1359" t="s">
        <v>11936</v>
      </c>
      <c r="B1359" t="s">
        <v>11937</v>
      </c>
      <c r="C1359" t="s">
        <v>8647</v>
      </c>
      <c r="D1359" t="s">
        <v>13156</v>
      </c>
      <c r="E1359" s="4">
        <v>697</v>
      </c>
      <c r="F1359" s="18">
        <v>1499</v>
      </c>
      <c r="G1359" s="18" t="str">
        <f t="shared" si="107"/>
        <v>less than 5000</v>
      </c>
      <c r="H1359" s="1">
        <v>0.54</v>
      </c>
      <c r="I1359" s="9">
        <v>0.54</v>
      </c>
      <c r="J1359" s="1" t="e">
        <f>IF(#REF! &gt;= 0.5, "50% or More", "Less than 50%")</f>
        <v>#REF!</v>
      </c>
      <c r="K1359" s="12">
        <v>3.8</v>
      </c>
      <c r="L1359" s="12">
        <f t="shared" si="108"/>
        <v>-0.35208166152648807</v>
      </c>
      <c r="M1359" s="4">
        <v>144</v>
      </c>
      <c r="N1359" s="4">
        <f t="shared" si="105"/>
        <v>547.19999999999993</v>
      </c>
      <c r="O1359" s="4" t="str">
        <f t="shared" si="109"/>
        <v>less than 1,000</v>
      </c>
      <c r="P1359" s="4">
        <f t="shared" si="106"/>
        <v>215856</v>
      </c>
      <c r="Q1359" t="s">
        <v>11938</v>
      </c>
      <c r="R1359" t="s">
        <v>11939</v>
      </c>
      <c r="S1359" t="s">
        <v>11940</v>
      </c>
      <c r="T1359" t="s">
        <v>11941</v>
      </c>
      <c r="U1359" t="s">
        <v>11942</v>
      </c>
      <c r="V1359" t="s">
        <v>11943</v>
      </c>
      <c r="W1359" t="s">
        <v>11944</v>
      </c>
      <c r="X1359" t="s">
        <v>11945</v>
      </c>
    </row>
    <row r="1360" spans="1:48" x14ac:dyDescent="0.4">
      <c r="A1360" t="s">
        <v>11946</v>
      </c>
      <c r="B1360" t="s">
        <v>11947</v>
      </c>
      <c r="C1360" t="s">
        <v>11948</v>
      </c>
      <c r="D1360" t="s">
        <v>13156</v>
      </c>
      <c r="E1360" s="4">
        <v>688</v>
      </c>
      <c r="F1360" s="18">
        <v>747</v>
      </c>
      <c r="G1360" s="18" t="str">
        <f t="shared" si="107"/>
        <v>less than 1000</v>
      </c>
      <c r="H1360" s="1">
        <v>0.08</v>
      </c>
      <c r="I1360" s="9">
        <v>0.08</v>
      </c>
      <c r="J1360" s="1" t="e">
        <f>IF(#REF! &gt;= 0.5, "50% or More", "Less than 50%")</f>
        <v>#REF!</v>
      </c>
      <c r="K1360" s="12">
        <v>4.5</v>
      </c>
      <c r="L1360" s="12">
        <f t="shared" si="108"/>
        <v>-0.34927156516452512</v>
      </c>
      <c r="M1360" s="4">
        <v>2280</v>
      </c>
      <c r="N1360" s="4">
        <f t="shared" si="105"/>
        <v>10260</v>
      </c>
      <c r="O1360" s="4" t="str">
        <f t="shared" si="109"/>
        <v>1,000 or more</v>
      </c>
      <c r="P1360" s="4">
        <f t="shared" si="106"/>
        <v>1703160</v>
      </c>
      <c r="Q1360" t="s">
        <v>11949</v>
      </c>
      <c r="R1360" t="s">
        <v>11950</v>
      </c>
      <c r="S1360" t="s">
        <v>11951</v>
      </c>
      <c r="T1360" t="s">
        <v>11952</v>
      </c>
      <c r="U1360" t="s">
        <v>11953</v>
      </c>
      <c r="V1360" t="s">
        <v>11954</v>
      </c>
      <c r="W1360" t="s">
        <v>11955</v>
      </c>
      <c r="X1360" t="s">
        <v>11956</v>
      </c>
    </row>
    <row r="1361" spans="1:48" x14ac:dyDescent="0.4">
      <c r="A1361" t="s">
        <v>11957</v>
      </c>
      <c r="B1361" t="s">
        <v>11958</v>
      </c>
      <c r="C1361" t="s">
        <v>9397</v>
      </c>
      <c r="D1361" t="s">
        <v>13157</v>
      </c>
      <c r="E1361" s="4">
        <v>2199</v>
      </c>
      <c r="F1361" s="18">
        <v>3999</v>
      </c>
      <c r="G1361" s="18" t="str">
        <f t="shared" si="107"/>
        <v>less than 5000</v>
      </c>
      <c r="H1361" s="1">
        <v>0.45</v>
      </c>
      <c r="I1361" s="9">
        <v>0.45</v>
      </c>
      <c r="J1361" s="1" t="e">
        <f>IF(#REF! &gt;= 0.5, "50% or More", "Less than 50%")</f>
        <v>#REF!</v>
      </c>
      <c r="K1361" s="12">
        <v>3.5</v>
      </c>
      <c r="L1361" s="12">
        <f t="shared" si="108"/>
        <v>-0.33245694829385553</v>
      </c>
      <c r="M1361" s="4">
        <v>340</v>
      </c>
      <c r="N1361" s="4">
        <f t="shared" si="105"/>
        <v>1190</v>
      </c>
      <c r="O1361" s="4" t="str">
        <f t="shared" si="109"/>
        <v>less than 1,000</v>
      </c>
      <c r="P1361" s="4">
        <f t="shared" si="106"/>
        <v>1359660</v>
      </c>
      <c r="Q1361" t="s">
        <v>11959</v>
      </c>
      <c r="R1361" t="s">
        <v>11960</v>
      </c>
      <c r="S1361" t="s">
        <v>11961</v>
      </c>
      <c r="T1361" t="s">
        <v>11962</v>
      </c>
      <c r="U1361" t="s">
        <v>11963</v>
      </c>
      <c r="V1361" t="s">
        <v>11964</v>
      </c>
      <c r="W1361" t="s">
        <v>11965</v>
      </c>
      <c r="X1361" t="s">
        <v>11966</v>
      </c>
    </row>
    <row r="1362" spans="1:48" x14ac:dyDescent="0.4">
      <c r="A1362" t="s">
        <v>11967</v>
      </c>
      <c r="B1362" t="s">
        <v>11968</v>
      </c>
      <c r="C1362" t="s">
        <v>8563</v>
      </c>
      <c r="D1362" t="s">
        <v>13157</v>
      </c>
      <c r="E1362" s="4">
        <v>6850</v>
      </c>
      <c r="F1362" s="18">
        <v>11990</v>
      </c>
      <c r="G1362" s="18" t="str">
        <f t="shared" si="107"/>
        <v>5000 and above</v>
      </c>
      <c r="H1362" s="1">
        <v>0.43</v>
      </c>
      <c r="I1362" s="9">
        <v>0.43</v>
      </c>
      <c r="J1362" s="1" t="e">
        <f>IF(#REF! &gt;= 0.5, "50% or More", "Less than 50%")</f>
        <v>#REF!</v>
      </c>
      <c r="K1362" s="12">
        <v>3.9</v>
      </c>
      <c r="L1362" s="12">
        <f t="shared" si="108"/>
        <v>-0.33377417069605642</v>
      </c>
      <c r="M1362" s="4">
        <v>144</v>
      </c>
      <c r="N1362" s="4">
        <f t="shared" si="105"/>
        <v>561.6</v>
      </c>
      <c r="O1362" s="4" t="str">
        <f t="shared" si="109"/>
        <v>less than 1,000</v>
      </c>
      <c r="P1362" s="4">
        <f t="shared" si="106"/>
        <v>1726560</v>
      </c>
      <c r="Q1362" t="s">
        <v>11969</v>
      </c>
      <c r="R1362" t="s">
        <v>11970</v>
      </c>
      <c r="S1362" t="s">
        <v>11971</v>
      </c>
      <c r="T1362" t="s">
        <v>11972</v>
      </c>
      <c r="U1362" t="s">
        <v>11973</v>
      </c>
      <c r="V1362" t="s">
        <v>11974</v>
      </c>
      <c r="W1362" t="s">
        <v>11975</v>
      </c>
      <c r="X1362" t="s">
        <v>11976</v>
      </c>
    </row>
    <row r="1363" spans="1:48" x14ac:dyDescent="0.4">
      <c r="A1363" t="s">
        <v>11977</v>
      </c>
      <c r="B1363" t="s">
        <v>11978</v>
      </c>
      <c r="C1363" t="s">
        <v>8721</v>
      </c>
      <c r="D1363" t="s">
        <v>13157</v>
      </c>
      <c r="E1363" s="4">
        <v>2699</v>
      </c>
      <c r="F1363" s="18">
        <v>3799</v>
      </c>
      <c r="G1363" s="18" t="str">
        <f t="shared" si="107"/>
        <v>less than 5000</v>
      </c>
      <c r="H1363" s="1">
        <v>0.28999999999999998</v>
      </c>
      <c r="I1363" s="9">
        <v>0.28999999999999998</v>
      </c>
      <c r="J1363" s="1" t="e">
        <f>IF(#REF! &gt;= 0.5, "50% or More", "Less than 50%")</f>
        <v>#REF!</v>
      </c>
      <c r="K1363" s="12">
        <v>4</v>
      </c>
      <c r="L1363" s="12">
        <f t="shared" si="108"/>
        <v>-0.33377587964172362</v>
      </c>
      <c r="M1363" s="4">
        <v>727</v>
      </c>
      <c r="N1363" s="4">
        <f t="shared" si="105"/>
        <v>2908</v>
      </c>
      <c r="O1363" s="4" t="str">
        <f t="shared" si="109"/>
        <v>less than 1,000</v>
      </c>
      <c r="P1363" s="4">
        <f t="shared" si="106"/>
        <v>2761873</v>
      </c>
      <c r="Q1363" t="s">
        <v>11979</v>
      </c>
      <c r="R1363" t="s">
        <v>11980</v>
      </c>
      <c r="S1363" t="s">
        <v>11981</v>
      </c>
      <c r="T1363" t="s">
        <v>11982</v>
      </c>
      <c r="U1363" t="s">
        <v>11983</v>
      </c>
      <c r="V1363" t="s">
        <v>11984</v>
      </c>
      <c r="W1363" t="s">
        <v>11985</v>
      </c>
      <c r="X1363" t="s">
        <v>11986</v>
      </c>
    </row>
    <row r="1364" spans="1:48" x14ac:dyDescent="0.4">
      <c r="A1364" t="s">
        <v>11987</v>
      </c>
      <c r="B1364" t="s">
        <v>11988</v>
      </c>
      <c r="C1364" t="s">
        <v>11989</v>
      </c>
      <c r="D1364" t="s">
        <v>13156</v>
      </c>
      <c r="E1364" s="4">
        <v>899</v>
      </c>
      <c r="F1364" s="18">
        <v>1999</v>
      </c>
      <c r="G1364" s="18" t="str">
        <f t="shared" si="107"/>
        <v>less than 5000</v>
      </c>
      <c r="H1364" s="1">
        <v>0.55000000000000004</v>
      </c>
      <c r="I1364" s="9">
        <v>0.55000000000000004</v>
      </c>
      <c r="J1364" s="1" t="e">
        <f>IF(#REF! &gt;= 0.5, "50% or More", "Less than 50%")</f>
        <v>#REF!</v>
      </c>
      <c r="K1364" s="12">
        <v>4</v>
      </c>
      <c r="L1364" s="12">
        <f t="shared" si="108"/>
        <v>-0.33517284223517602</v>
      </c>
      <c r="M1364" s="4">
        <v>832</v>
      </c>
      <c r="N1364" s="4">
        <f t="shared" si="105"/>
        <v>3328</v>
      </c>
      <c r="O1364" s="4" t="str">
        <f t="shared" si="109"/>
        <v>less than 1,000</v>
      </c>
      <c r="P1364" s="4">
        <f t="shared" si="106"/>
        <v>1663168</v>
      </c>
      <c r="Q1364" t="s">
        <v>11990</v>
      </c>
      <c r="R1364" t="s">
        <v>11991</v>
      </c>
      <c r="S1364" t="s">
        <v>11992</v>
      </c>
      <c r="T1364" t="s">
        <v>11993</v>
      </c>
      <c r="U1364" t="s">
        <v>11994</v>
      </c>
      <c r="V1364" t="s">
        <v>11995</v>
      </c>
      <c r="W1364" t="s">
        <v>11996</v>
      </c>
      <c r="X1364" t="s">
        <v>11997</v>
      </c>
    </row>
    <row r="1365" spans="1:48" x14ac:dyDescent="0.4">
      <c r="A1365" t="s">
        <v>11998</v>
      </c>
      <c r="B1365" t="s">
        <v>11999</v>
      </c>
      <c r="C1365" t="s">
        <v>8563</v>
      </c>
      <c r="D1365" t="s">
        <v>13157</v>
      </c>
      <c r="E1365" s="4">
        <v>1090</v>
      </c>
      <c r="F1365" s="18">
        <v>2999</v>
      </c>
      <c r="G1365" s="18" t="str">
        <f t="shared" si="107"/>
        <v>less than 5000</v>
      </c>
      <c r="H1365" s="1">
        <v>0.64</v>
      </c>
      <c r="I1365" s="9">
        <v>0.64</v>
      </c>
      <c r="J1365" s="1" t="e">
        <f>IF(#REF! &gt;= 0.5, "50% or More", "Less than 50%")</f>
        <v>#REF!</v>
      </c>
      <c r="K1365" s="12">
        <v>3.5</v>
      </c>
      <c r="L1365" s="12">
        <f t="shared" si="108"/>
        <v>-0.33554845692374929</v>
      </c>
      <c r="M1365" s="4">
        <v>57</v>
      </c>
      <c r="N1365" s="4">
        <f t="shared" si="105"/>
        <v>199.5</v>
      </c>
      <c r="O1365" s="4" t="str">
        <f t="shared" si="109"/>
        <v>less than 1,000</v>
      </c>
      <c r="P1365" s="4">
        <f t="shared" si="106"/>
        <v>170943</v>
      </c>
      <c r="Q1365" t="s">
        <v>12000</v>
      </c>
      <c r="R1365" t="s">
        <v>12001</v>
      </c>
      <c r="S1365" t="s">
        <v>12002</v>
      </c>
      <c r="T1365" t="s">
        <v>12003</v>
      </c>
      <c r="U1365" t="s">
        <v>12004</v>
      </c>
      <c r="V1365" t="s">
        <v>12005</v>
      </c>
      <c r="W1365" t="s">
        <v>12006</v>
      </c>
      <c r="X1365" t="s">
        <v>12007</v>
      </c>
    </row>
    <row r="1366" spans="1:48" x14ac:dyDescent="0.4">
      <c r="A1366" t="s">
        <v>12008</v>
      </c>
      <c r="B1366" t="s">
        <v>12009</v>
      </c>
      <c r="C1366" t="s">
        <v>8585</v>
      </c>
      <c r="D1366" t="s">
        <v>13156</v>
      </c>
      <c r="E1366" s="4">
        <v>295</v>
      </c>
      <c r="F1366" s="18">
        <v>599</v>
      </c>
      <c r="G1366" s="18" t="str">
        <f t="shared" si="107"/>
        <v>less than 1000</v>
      </c>
      <c r="H1366" s="1">
        <v>0.51</v>
      </c>
      <c r="I1366" s="9">
        <v>0.51</v>
      </c>
      <c r="J1366" s="1" t="e">
        <f>IF(#REF! &gt;= 0.5, "50% or More", "Less than 50%")</f>
        <v>#REF!</v>
      </c>
      <c r="K1366" s="12">
        <v>4</v>
      </c>
      <c r="L1366" s="12">
        <f t="shared" si="108"/>
        <v>-0.32252275286996968</v>
      </c>
      <c r="M1366" s="4">
        <v>1644</v>
      </c>
      <c r="N1366" s="4">
        <f t="shared" si="105"/>
        <v>6576</v>
      </c>
      <c r="O1366" s="4" t="str">
        <f t="shared" si="109"/>
        <v>1,000 or more</v>
      </c>
      <c r="P1366" s="4">
        <f t="shared" si="106"/>
        <v>984756</v>
      </c>
      <c r="Q1366" t="s">
        <v>12010</v>
      </c>
      <c r="R1366" t="s">
        <v>12011</v>
      </c>
      <c r="S1366" t="s">
        <v>12012</v>
      </c>
      <c r="T1366" t="s">
        <v>12013</v>
      </c>
      <c r="U1366" t="s">
        <v>12014</v>
      </c>
      <c r="V1366" t="s">
        <v>12015</v>
      </c>
      <c r="W1366" t="s">
        <v>12016</v>
      </c>
      <c r="X1366" t="s">
        <v>12017</v>
      </c>
    </row>
    <row r="1367" spans="1:48" x14ac:dyDescent="0.4">
      <c r="A1367" t="s">
        <v>12018</v>
      </c>
      <c r="B1367" t="s">
        <v>12019</v>
      </c>
      <c r="C1367" t="s">
        <v>8762</v>
      </c>
      <c r="D1367" t="s">
        <v>13156</v>
      </c>
      <c r="E1367" s="4">
        <v>479</v>
      </c>
      <c r="F1367" s="18">
        <v>1999</v>
      </c>
      <c r="G1367" s="18" t="str">
        <f t="shared" si="107"/>
        <v>less than 5000</v>
      </c>
      <c r="H1367" s="1">
        <v>0.76</v>
      </c>
      <c r="I1367" s="9">
        <v>0.76</v>
      </c>
      <c r="J1367" s="1" t="e">
        <f>IF(#REF! &gt;= 0.5, "50% or More", "Less than 50%")</f>
        <v>#REF!</v>
      </c>
      <c r="K1367" s="12">
        <v>3.4</v>
      </c>
      <c r="L1367" s="12">
        <f t="shared" si="108"/>
        <v>-0.32251414511209875</v>
      </c>
      <c r="M1367" s="4">
        <v>1066</v>
      </c>
      <c r="N1367" s="4">
        <f t="shared" si="105"/>
        <v>3624.4</v>
      </c>
      <c r="O1367" s="4" t="str">
        <f t="shared" si="109"/>
        <v>1,000 or more</v>
      </c>
      <c r="P1367" s="4">
        <f t="shared" si="106"/>
        <v>2130934</v>
      </c>
      <c r="Q1367" t="s">
        <v>12020</v>
      </c>
      <c r="R1367" t="s">
        <v>12021</v>
      </c>
      <c r="S1367" t="s">
        <v>12022</v>
      </c>
      <c r="T1367" t="s">
        <v>12023</v>
      </c>
      <c r="U1367" t="s">
        <v>12024</v>
      </c>
      <c r="V1367" t="s">
        <v>12025</v>
      </c>
      <c r="W1367" t="s">
        <v>12026</v>
      </c>
      <c r="X1367" t="s">
        <v>12027</v>
      </c>
    </row>
    <row r="1368" spans="1:48" x14ac:dyDescent="0.4">
      <c r="A1368" t="s">
        <v>12028</v>
      </c>
      <c r="B1368" t="s">
        <v>12029</v>
      </c>
      <c r="C1368" t="s">
        <v>8721</v>
      </c>
      <c r="D1368" t="s">
        <v>13157</v>
      </c>
      <c r="E1368" s="4">
        <v>2949</v>
      </c>
      <c r="F1368" s="18">
        <v>4849</v>
      </c>
      <c r="G1368" s="18" t="str">
        <f t="shared" si="107"/>
        <v>less than 5000</v>
      </c>
      <c r="H1368" s="1">
        <v>0.39</v>
      </c>
      <c r="I1368" s="9">
        <v>0.39</v>
      </c>
      <c r="J1368" s="1" t="e">
        <f>IF(#REF! &gt;= 0.5, "50% or More", "Less than 50%")</f>
        <v>#REF!</v>
      </c>
      <c r="K1368" s="12">
        <v>4.2</v>
      </c>
      <c r="L1368" s="12">
        <f t="shared" si="108"/>
        <v>-0.29633867898616068</v>
      </c>
      <c r="M1368" s="4">
        <v>7968</v>
      </c>
      <c r="N1368" s="4">
        <f t="shared" si="105"/>
        <v>33465.599999999999</v>
      </c>
      <c r="O1368" s="4" t="str">
        <f t="shared" si="109"/>
        <v>1,000 or more</v>
      </c>
      <c r="P1368" s="4">
        <f t="shared" si="106"/>
        <v>38636832</v>
      </c>
      <c r="Q1368" t="s">
        <v>12030</v>
      </c>
      <c r="R1368" t="s">
        <v>12031</v>
      </c>
      <c r="S1368" t="s">
        <v>12032</v>
      </c>
      <c r="T1368" t="s">
        <v>12033</v>
      </c>
      <c r="U1368" t="s">
        <v>12034</v>
      </c>
      <c r="V1368" t="s">
        <v>12035</v>
      </c>
      <c r="W1368" t="s">
        <v>12036</v>
      </c>
      <c r="X1368" t="s">
        <v>12037</v>
      </c>
    </row>
    <row r="1369" spans="1:48" x14ac:dyDescent="0.4">
      <c r="A1369" t="s">
        <v>12038</v>
      </c>
      <c r="B1369" t="s">
        <v>12039</v>
      </c>
      <c r="C1369" t="s">
        <v>8844</v>
      </c>
      <c r="D1369" t="s">
        <v>13157</v>
      </c>
      <c r="E1369" s="4">
        <v>335</v>
      </c>
      <c r="F1369" s="18">
        <v>510</v>
      </c>
      <c r="G1369" s="18" t="str">
        <f t="shared" si="107"/>
        <v>less than 1000</v>
      </c>
      <c r="H1369" s="1">
        <v>0.34</v>
      </c>
      <c r="I1369" s="9">
        <v>0.34</v>
      </c>
      <c r="J1369" s="1" t="e">
        <f>IF(#REF! &gt;= 0.5, "50% or More", "Less than 50%")</f>
        <v>#REF!</v>
      </c>
      <c r="K1369" s="12">
        <v>3.8</v>
      </c>
      <c r="L1369" s="12">
        <f t="shared" si="108"/>
        <v>-0.29609307740849722</v>
      </c>
      <c r="M1369" s="4">
        <v>3195</v>
      </c>
      <c r="N1369" s="4">
        <f t="shared" si="105"/>
        <v>12141</v>
      </c>
      <c r="O1369" s="4" t="str">
        <f t="shared" si="109"/>
        <v>1,000 or more</v>
      </c>
      <c r="P1369" s="4">
        <f t="shared" si="106"/>
        <v>1629450</v>
      </c>
      <c r="Q1369" t="s">
        <v>12040</v>
      </c>
      <c r="R1369" t="s">
        <v>12041</v>
      </c>
      <c r="S1369" t="s">
        <v>12042</v>
      </c>
      <c r="T1369" t="s">
        <v>12043</v>
      </c>
      <c r="U1369" t="s">
        <v>12044</v>
      </c>
      <c r="V1369" t="s">
        <v>12045</v>
      </c>
      <c r="W1369" t="s">
        <v>12046</v>
      </c>
      <c r="X1369" t="s">
        <v>12047</v>
      </c>
    </row>
    <row r="1370" spans="1:48" x14ac:dyDescent="0.4">
      <c r="A1370" t="s">
        <v>12048</v>
      </c>
      <c r="B1370" t="s">
        <v>12049</v>
      </c>
      <c r="C1370" t="s">
        <v>9612</v>
      </c>
      <c r="D1370" t="s">
        <v>13170</v>
      </c>
      <c r="E1370" s="4">
        <v>293</v>
      </c>
      <c r="F1370" s="18">
        <v>499</v>
      </c>
      <c r="G1370" s="18" t="str">
        <f t="shared" si="107"/>
        <v>less than 500</v>
      </c>
      <c r="H1370" s="1">
        <v>0.41</v>
      </c>
      <c r="I1370" s="9">
        <v>0.41</v>
      </c>
      <c r="J1370" s="1" t="e">
        <f>IF(#REF! &gt;= 0.5, "50% or More", "Less than 50%")</f>
        <v>#REF!</v>
      </c>
      <c r="K1370" s="12">
        <v>4.0999999999999996</v>
      </c>
      <c r="L1370" s="12">
        <f t="shared" si="108"/>
        <v>-0.30016951694504873</v>
      </c>
      <c r="M1370" s="4">
        <v>1456</v>
      </c>
      <c r="N1370" s="4">
        <f t="shared" si="105"/>
        <v>5969.5999999999995</v>
      </c>
      <c r="O1370" s="4" t="str">
        <f t="shared" si="109"/>
        <v>1,000 or more</v>
      </c>
      <c r="P1370" s="4">
        <f t="shared" si="106"/>
        <v>726544</v>
      </c>
      <c r="Q1370" t="s">
        <v>12050</v>
      </c>
      <c r="R1370" t="s">
        <v>12051</v>
      </c>
      <c r="S1370" t="s">
        <v>12052</v>
      </c>
      <c r="T1370" t="s">
        <v>12053</v>
      </c>
      <c r="U1370" t="s">
        <v>12054</v>
      </c>
      <c r="V1370" t="s">
        <v>12055</v>
      </c>
      <c r="W1370" t="s">
        <v>12056</v>
      </c>
      <c r="X1370" t="s">
        <v>12057</v>
      </c>
    </row>
    <row r="1371" spans="1:48" x14ac:dyDescent="0.4">
      <c r="A1371" t="s">
        <v>12058</v>
      </c>
      <c r="B1371" t="s">
        <v>12059</v>
      </c>
      <c r="C1371" t="s">
        <v>12060</v>
      </c>
      <c r="D1371" t="s">
        <v>13170</v>
      </c>
      <c r="E1371" s="4">
        <v>599</v>
      </c>
      <c r="F1371" s="18">
        <v>1299</v>
      </c>
      <c r="G1371" s="18" t="str">
        <f t="shared" si="107"/>
        <v>less than 5000</v>
      </c>
      <c r="H1371" s="1">
        <v>0.54</v>
      </c>
      <c r="I1371" s="9">
        <v>0.54</v>
      </c>
      <c r="J1371" s="1" t="e">
        <f>IF(#REF! &gt;= 0.5, "50% or More", "Less than 50%")</f>
        <v>#REF!</v>
      </c>
      <c r="K1371" s="12">
        <v>4.2</v>
      </c>
      <c r="L1371" s="12">
        <f t="shared" si="108"/>
        <v>-0.30019173342501621</v>
      </c>
      <c r="M1371" s="4">
        <v>590</v>
      </c>
      <c r="N1371" s="4">
        <f t="shared" si="105"/>
        <v>2478</v>
      </c>
      <c r="O1371" s="4" t="str">
        <f t="shared" si="109"/>
        <v>less than 1,000</v>
      </c>
      <c r="P1371" s="4">
        <f t="shared" si="106"/>
        <v>766410</v>
      </c>
      <c r="Q1371" t="s">
        <v>12061</v>
      </c>
      <c r="R1371" t="s">
        <v>12062</v>
      </c>
      <c r="S1371" t="s">
        <v>12063</v>
      </c>
      <c r="T1371" t="s">
        <v>12064</v>
      </c>
      <c r="U1371" t="s">
        <v>12065</v>
      </c>
      <c r="V1371" t="s">
        <v>12066</v>
      </c>
      <c r="W1371" t="s">
        <v>12067</v>
      </c>
      <c r="X1371" t="s">
        <v>12068</v>
      </c>
    </row>
    <row r="1372" spans="1:48" x14ac:dyDescent="0.4">
      <c r="A1372" t="s">
        <v>12069</v>
      </c>
      <c r="B1372" t="s">
        <v>12070</v>
      </c>
      <c r="C1372" t="s">
        <v>9633</v>
      </c>
      <c r="D1372" t="s">
        <v>13172</v>
      </c>
      <c r="E1372" s="4">
        <v>499</v>
      </c>
      <c r="F1372" s="18">
        <v>999</v>
      </c>
      <c r="G1372" s="18" t="str">
        <f t="shared" si="107"/>
        <v>less than 1000</v>
      </c>
      <c r="H1372" s="1">
        <v>0.5</v>
      </c>
      <c r="I1372" s="9">
        <v>0.5</v>
      </c>
      <c r="J1372" s="1" t="e">
        <f>IF(#REF! &gt;= 0.5, "50% or More", "Less than 50%")</f>
        <v>#REF!</v>
      </c>
      <c r="K1372" s="12">
        <v>4.3</v>
      </c>
      <c r="L1372" s="12">
        <f t="shared" si="108"/>
        <v>-0.30512309078214594</v>
      </c>
      <c r="M1372" s="4">
        <v>1436</v>
      </c>
      <c r="N1372" s="4">
        <f t="shared" si="105"/>
        <v>6174.8</v>
      </c>
      <c r="O1372" s="4" t="str">
        <f t="shared" si="109"/>
        <v>1,000 or more</v>
      </c>
      <c r="P1372" s="4">
        <f t="shared" si="106"/>
        <v>1434564</v>
      </c>
      <c r="Q1372" t="s">
        <v>12071</v>
      </c>
      <c r="R1372" t="s">
        <v>12072</v>
      </c>
      <c r="S1372" t="s">
        <v>12073</v>
      </c>
      <c r="T1372" t="s">
        <v>12074</v>
      </c>
      <c r="U1372" t="s">
        <v>12075</v>
      </c>
      <c r="V1372" t="s">
        <v>12076</v>
      </c>
      <c r="W1372" t="s">
        <v>12077</v>
      </c>
      <c r="X1372" t="s">
        <v>12078</v>
      </c>
    </row>
    <row r="1373" spans="1:48" x14ac:dyDescent="0.4">
      <c r="A1373" t="s">
        <v>12079</v>
      </c>
      <c r="B1373" t="s">
        <v>12080</v>
      </c>
      <c r="C1373" t="s">
        <v>8699</v>
      </c>
      <c r="D1373" t="s">
        <v>13158</v>
      </c>
      <c r="E1373" s="4">
        <v>849</v>
      </c>
      <c r="F1373" s="18">
        <v>1190</v>
      </c>
      <c r="G1373" s="18" t="str">
        <f t="shared" si="107"/>
        <v>less than 5000</v>
      </c>
      <c r="H1373" s="1">
        <v>0.28999999999999998</v>
      </c>
      <c r="I1373" s="9">
        <v>0.28999999999999998</v>
      </c>
      <c r="J1373" s="1" t="e">
        <f>IF(#REF! &gt;= 0.5, "50% or More", "Less than 50%")</f>
        <v>#REF!</v>
      </c>
      <c r="K1373" s="12">
        <v>4.2</v>
      </c>
      <c r="L1373" s="12">
        <f t="shared" si="108"/>
        <v>-0.31078530874728916</v>
      </c>
      <c r="M1373" s="4">
        <v>4184</v>
      </c>
      <c r="N1373" s="4">
        <f t="shared" si="105"/>
        <v>17572.8</v>
      </c>
      <c r="O1373" s="4" t="str">
        <f t="shared" si="109"/>
        <v>1,000 or more</v>
      </c>
      <c r="P1373" s="4">
        <f t="shared" si="106"/>
        <v>4978960</v>
      </c>
      <c r="Q1373" t="s">
        <v>12081</v>
      </c>
      <c r="R1373" t="s">
        <v>12082</v>
      </c>
      <c r="S1373" t="s">
        <v>12083</v>
      </c>
      <c r="T1373" t="s">
        <v>12084</v>
      </c>
      <c r="U1373" t="s">
        <v>12085</v>
      </c>
      <c r="V1373" t="s">
        <v>12086</v>
      </c>
      <c r="W1373" t="s">
        <v>12087</v>
      </c>
      <c r="X1373" t="s">
        <v>12088</v>
      </c>
      <c r="AM1373" t="s">
        <v>13160</v>
      </c>
      <c r="AN1373" t="s">
        <v>13159</v>
      </c>
      <c r="AU1373" t="s">
        <v>13159</v>
      </c>
      <c r="AV1373" t="s">
        <v>13163</v>
      </c>
    </row>
    <row r="1374" spans="1:48" x14ac:dyDescent="0.4">
      <c r="A1374" t="s">
        <v>12089</v>
      </c>
      <c r="B1374" t="s">
        <v>12090</v>
      </c>
      <c r="C1374" t="s">
        <v>9612</v>
      </c>
      <c r="D1374" t="s">
        <v>13170</v>
      </c>
      <c r="E1374" s="4">
        <v>249</v>
      </c>
      <c r="F1374" s="18">
        <v>400</v>
      </c>
      <c r="G1374" s="18" t="str">
        <f t="shared" si="107"/>
        <v>less than 500</v>
      </c>
      <c r="H1374" s="1">
        <v>0.38</v>
      </c>
      <c r="I1374" s="9">
        <v>0.38</v>
      </c>
      <c r="J1374" s="1" t="e">
        <f>IF(#REF! &gt;= 0.5, "50% or More", "Less than 50%")</f>
        <v>#REF!</v>
      </c>
      <c r="K1374" s="12">
        <v>4.0999999999999996</v>
      </c>
      <c r="L1374" s="12">
        <f t="shared" si="108"/>
        <v>-0.30829813311410742</v>
      </c>
      <c r="M1374" s="4">
        <v>693</v>
      </c>
      <c r="N1374" s="4">
        <f t="shared" si="105"/>
        <v>2841.2999999999997</v>
      </c>
      <c r="O1374" s="4" t="str">
        <f t="shared" si="109"/>
        <v>less than 1,000</v>
      </c>
      <c r="P1374" s="4">
        <f t="shared" si="106"/>
        <v>277200</v>
      </c>
      <c r="Q1374" t="s">
        <v>12091</v>
      </c>
      <c r="R1374" t="s">
        <v>12092</v>
      </c>
      <c r="S1374" t="s">
        <v>12093</v>
      </c>
      <c r="T1374" t="s">
        <v>12094</v>
      </c>
      <c r="U1374" t="s">
        <v>12095</v>
      </c>
      <c r="V1374" t="s">
        <v>12096</v>
      </c>
      <c r="W1374" t="s">
        <v>12097</v>
      </c>
      <c r="X1374" t="s">
        <v>12098</v>
      </c>
    </row>
    <row r="1375" spans="1:48" x14ac:dyDescent="0.4">
      <c r="A1375" t="s">
        <v>12099</v>
      </c>
      <c r="B1375" t="s">
        <v>12100</v>
      </c>
      <c r="C1375" t="s">
        <v>9633</v>
      </c>
      <c r="D1375" t="s">
        <v>13172</v>
      </c>
      <c r="E1375" s="4">
        <v>185</v>
      </c>
      <c r="F1375" s="18">
        <v>599</v>
      </c>
      <c r="G1375" s="18" t="str">
        <f t="shared" si="107"/>
        <v>less than 1000</v>
      </c>
      <c r="H1375" s="1">
        <v>0.69</v>
      </c>
      <c r="I1375" s="9">
        <v>0.69</v>
      </c>
      <c r="J1375" s="1" t="e">
        <f>IF(#REF! &gt;= 0.5, "50% or More", "Less than 50%")</f>
        <v>#REF!</v>
      </c>
      <c r="K1375" s="12">
        <v>3.9</v>
      </c>
      <c r="L1375" s="12">
        <f t="shared" si="108"/>
        <v>-0.30801739560471253</v>
      </c>
      <c r="M1375" s="4">
        <v>1306</v>
      </c>
      <c r="N1375" s="4">
        <f t="shared" si="105"/>
        <v>5093.3999999999996</v>
      </c>
      <c r="O1375" s="4" t="str">
        <f t="shared" si="109"/>
        <v>1,000 or more</v>
      </c>
      <c r="P1375" s="4">
        <f t="shared" si="106"/>
        <v>782294</v>
      </c>
      <c r="Q1375" t="s">
        <v>12101</v>
      </c>
      <c r="R1375" t="s">
        <v>12102</v>
      </c>
      <c r="S1375" t="s">
        <v>12103</v>
      </c>
      <c r="T1375" t="s">
        <v>12104</v>
      </c>
      <c r="U1375" t="s">
        <v>12105</v>
      </c>
      <c r="V1375" t="s">
        <v>12106</v>
      </c>
      <c r="W1375" t="s">
        <v>12107</v>
      </c>
      <c r="X1375" t="s">
        <v>12108</v>
      </c>
    </row>
    <row r="1376" spans="1:48" x14ac:dyDescent="0.4">
      <c r="A1376" t="s">
        <v>12109</v>
      </c>
      <c r="B1376" t="s">
        <v>12110</v>
      </c>
      <c r="C1376" t="s">
        <v>8563</v>
      </c>
      <c r="D1376" t="s">
        <v>13157</v>
      </c>
      <c r="E1376" s="4">
        <v>778</v>
      </c>
      <c r="F1376" s="18">
        <v>999</v>
      </c>
      <c r="G1376" s="18" t="str">
        <f t="shared" si="107"/>
        <v>less than 1000</v>
      </c>
      <c r="H1376" s="1">
        <v>0.22</v>
      </c>
      <c r="I1376" s="9">
        <v>0.22</v>
      </c>
      <c r="J1376" s="1" t="e">
        <f>IF(#REF! &gt;= 0.5, "50% or More", "Less than 50%")</f>
        <v>#REF!</v>
      </c>
      <c r="K1376" s="12">
        <v>3.3</v>
      </c>
      <c r="L1376" s="12">
        <f t="shared" si="108"/>
        <v>-0.30579018267547803</v>
      </c>
      <c r="M1376" s="4">
        <v>8</v>
      </c>
      <c r="N1376" s="4">
        <f t="shared" si="105"/>
        <v>26.4</v>
      </c>
      <c r="O1376" s="4" t="str">
        <f t="shared" si="109"/>
        <v>less than 1,000</v>
      </c>
      <c r="P1376" s="4">
        <f t="shared" si="106"/>
        <v>7992</v>
      </c>
      <c r="Q1376" t="s">
        <v>12111</v>
      </c>
      <c r="R1376" t="s">
        <v>12112</v>
      </c>
      <c r="S1376" t="s">
        <v>12113</v>
      </c>
      <c r="T1376" t="s">
        <v>12114</v>
      </c>
      <c r="U1376" t="s">
        <v>12115</v>
      </c>
      <c r="V1376" t="s">
        <v>12116</v>
      </c>
      <c r="W1376" t="s">
        <v>12117</v>
      </c>
      <c r="X1376" t="s">
        <v>12118</v>
      </c>
    </row>
    <row r="1377" spans="1:48" x14ac:dyDescent="0.4">
      <c r="A1377" t="s">
        <v>12119</v>
      </c>
      <c r="B1377" t="s">
        <v>12120</v>
      </c>
      <c r="C1377" t="s">
        <v>12121</v>
      </c>
      <c r="D1377" t="s">
        <v>13170</v>
      </c>
      <c r="E1377" s="4">
        <v>279</v>
      </c>
      <c r="F1377" s="18">
        <v>699</v>
      </c>
      <c r="G1377" s="18" t="str">
        <f t="shared" si="107"/>
        <v>less than 1000</v>
      </c>
      <c r="H1377" s="1">
        <v>0.6</v>
      </c>
      <c r="I1377" s="9">
        <v>0.6</v>
      </c>
      <c r="J1377" s="1" t="e">
        <f>IF(#REF! &gt;= 0.5, "50% or More", "Less than 50%")</f>
        <v>#REF!</v>
      </c>
      <c r="K1377" s="12">
        <v>4.3</v>
      </c>
      <c r="L1377" s="12">
        <f t="shared" si="108"/>
        <v>-0.34233922463930039</v>
      </c>
      <c r="M1377" s="4">
        <v>2326</v>
      </c>
      <c r="N1377" s="4">
        <f t="shared" si="105"/>
        <v>10001.799999999999</v>
      </c>
      <c r="O1377" s="4" t="str">
        <f t="shared" si="109"/>
        <v>1,000 or more</v>
      </c>
      <c r="P1377" s="4">
        <f t="shared" si="106"/>
        <v>1625874</v>
      </c>
      <c r="Q1377" t="s">
        <v>12122</v>
      </c>
      <c r="R1377" t="s">
        <v>12123</v>
      </c>
      <c r="S1377" t="s">
        <v>12124</v>
      </c>
      <c r="T1377" t="s">
        <v>12125</v>
      </c>
      <c r="U1377" t="s">
        <v>12126</v>
      </c>
      <c r="V1377" t="s">
        <v>12127</v>
      </c>
      <c r="W1377" t="s">
        <v>12128</v>
      </c>
      <c r="X1377" t="s">
        <v>12129</v>
      </c>
      <c r="AM1377" t="s">
        <v>13178</v>
      </c>
    </row>
    <row r="1378" spans="1:48" x14ac:dyDescent="0.4">
      <c r="A1378" t="s">
        <v>12130</v>
      </c>
      <c r="B1378" t="s">
        <v>12131</v>
      </c>
      <c r="C1378" t="s">
        <v>9633</v>
      </c>
      <c r="D1378" t="s">
        <v>13172</v>
      </c>
      <c r="E1378" s="4">
        <v>215</v>
      </c>
      <c r="F1378" s="18">
        <v>1499</v>
      </c>
      <c r="G1378" s="18" t="str">
        <f t="shared" si="107"/>
        <v>less than 5000</v>
      </c>
      <c r="H1378" s="1">
        <v>0.86</v>
      </c>
      <c r="I1378" s="9">
        <v>0.86</v>
      </c>
      <c r="J1378" s="1" t="e">
        <f>IF(#REF! &gt;= 0.5, "50% or More", "Less than 50%")</f>
        <v>#REF!</v>
      </c>
      <c r="K1378" s="12">
        <v>3.9</v>
      </c>
      <c r="L1378" s="12">
        <f t="shared" si="108"/>
        <v>-0.35517616890516723</v>
      </c>
      <c r="M1378" s="4">
        <v>1004</v>
      </c>
      <c r="N1378" s="4">
        <f t="shared" si="105"/>
        <v>3915.6</v>
      </c>
      <c r="O1378" s="4" t="str">
        <f t="shared" si="109"/>
        <v>1,000 or more</v>
      </c>
      <c r="P1378" s="4">
        <f t="shared" si="106"/>
        <v>1504996</v>
      </c>
      <c r="Q1378" t="s">
        <v>12132</v>
      </c>
      <c r="R1378" t="s">
        <v>12133</v>
      </c>
      <c r="S1378" t="s">
        <v>12134</v>
      </c>
      <c r="T1378" t="s">
        <v>12135</v>
      </c>
      <c r="U1378" t="s">
        <v>12136</v>
      </c>
      <c r="V1378" t="s">
        <v>12137</v>
      </c>
      <c r="W1378" t="s">
        <v>12138</v>
      </c>
      <c r="X1378" t="s">
        <v>12139</v>
      </c>
    </row>
    <row r="1379" spans="1:48" x14ac:dyDescent="0.4">
      <c r="A1379" t="s">
        <v>12140</v>
      </c>
      <c r="B1379" t="s">
        <v>12141</v>
      </c>
      <c r="C1379" t="s">
        <v>8699</v>
      </c>
      <c r="D1379" t="s">
        <v>13158</v>
      </c>
      <c r="E1379" s="4">
        <v>889</v>
      </c>
      <c r="F1379" s="18">
        <v>1295</v>
      </c>
      <c r="G1379" s="18" t="str">
        <f t="shared" si="107"/>
        <v>less than 5000</v>
      </c>
      <c r="H1379" s="1">
        <v>0.31</v>
      </c>
      <c r="I1379" s="9">
        <v>0.31</v>
      </c>
      <c r="J1379" s="1" t="e">
        <f>IF(#REF! &gt;= 0.5, "50% or More", "Less than 50%")</f>
        <v>#REF!</v>
      </c>
      <c r="K1379" s="12">
        <v>4.3</v>
      </c>
      <c r="L1379" s="12">
        <f t="shared" si="108"/>
        <v>-0.35700470638619841</v>
      </c>
      <c r="M1379" s="4">
        <v>6400</v>
      </c>
      <c r="N1379" s="4">
        <f t="shared" si="105"/>
        <v>27520</v>
      </c>
      <c r="O1379" s="4" t="str">
        <f t="shared" si="109"/>
        <v>1,000 or more</v>
      </c>
      <c r="P1379" s="4">
        <f t="shared" si="106"/>
        <v>8288000</v>
      </c>
      <c r="Q1379" t="s">
        <v>12142</v>
      </c>
      <c r="R1379" t="s">
        <v>12143</v>
      </c>
      <c r="S1379" t="s">
        <v>12144</v>
      </c>
      <c r="T1379" t="s">
        <v>12145</v>
      </c>
      <c r="U1379" t="s">
        <v>12146</v>
      </c>
      <c r="V1379" t="s">
        <v>12147</v>
      </c>
      <c r="W1379" t="s">
        <v>12148</v>
      </c>
      <c r="X1379" t="s">
        <v>12149</v>
      </c>
      <c r="AM1379" t="s">
        <v>13160</v>
      </c>
      <c r="AN1379" t="s">
        <v>13159</v>
      </c>
      <c r="AU1379" t="s">
        <v>13159</v>
      </c>
      <c r="AV1379" t="s">
        <v>13163</v>
      </c>
    </row>
    <row r="1380" spans="1:48" x14ac:dyDescent="0.4">
      <c r="A1380" t="s">
        <v>12150</v>
      </c>
      <c r="B1380" t="s">
        <v>12151</v>
      </c>
      <c r="C1380" t="s">
        <v>8721</v>
      </c>
      <c r="D1380" t="s">
        <v>13157</v>
      </c>
      <c r="E1380" s="4">
        <v>1449</v>
      </c>
      <c r="F1380" s="18">
        <v>4999</v>
      </c>
      <c r="G1380" s="18" t="str">
        <f t="shared" si="107"/>
        <v>less than 5000</v>
      </c>
      <c r="H1380" s="1">
        <v>0.71</v>
      </c>
      <c r="I1380" s="9">
        <v>0.71</v>
      </c>
      <c r="J1380" s="1" t="e">
        <f>IF(#REF! &gt;= 0.5, "50% or More", "Less than 50%")</f>
        <v>#REF!</v>
      </c>
      <c r="K1380" s="12">
        <v>3.6</v>
      </c>
      <c r="L1380" s="12">
        <f t="shared" si="108"/>
        <v>-0.35392404569365926</v>
      </c>
      <c r="M1380" s="4">
        <v>63</v>
      </c>
      <c r="N1380" s="4">
        <f t="shared" si="105"/>
        <v>226.8</v>
      </c>
      <c r="O1380" s="4" t="str">
        <f t="shared" si="109"/>
        <v>less than 1,000</v>
      </c>
      <c r="P1380" s="4">
        <f t="shared" si="106"/>
        <v>314937</v>
      </c>
      <c r="Q1380" t="s">
        <v>12152</v>
      </c>
      <c r="R1380" t="s">
        <v>12153</v>
      </c>
      <c r="S1380" t="s">
        <v>12154</v>
      </c>
      <c r="T1380" t="s">
        <v>12155</v>
      </c>
      <c r="U1380" t="s">
        <v>12156</v>
      </c>
      <c r="V1380" t="s">
        <v>12157</v>
      </c>
      <c r="W1380" t="s">
        <v>12158</v>
      </c>
      <c r="X1380" t="s">
        <v>12159</v>
      </c>
    </row>
    <row r="1381" spans="1:48" x14ac:dyDescent="0.4">
      <c r="A1381" t="s">
        <v>12160</v>
      </c>
      <c r="B1381" t="s">
        <v>12161</v>
      </c>
      <c r="C1381" t="s">
        <v>8721</v>
      </c>
      <c r="D1381" t="s">
        <v>13157</v>
      </c>
      <c r="E1381" s="4">
        <v>1190</v>
      </c>
      <c r="F1381" s="18">
        <v>2550</v>
      </c>
      <c r="G1381" s="18" t="str">
        <f t="shared" si="107"/>
        <v>less than 5000</v>
      </c>
      <c r="H1381" s="1">
        <v>0.53</v>
      </c>
      <c r="I1381" s="9">
        <v>0.53</v>
      </c>
      <c r="J1381" s="1" t="e">
        <f>IF(#REF! &gt;= 0.5, "50% or More", "Less than 50%")</f>
        <v>#REF!</v>
      </c>
      <c r="K1381" s="12">
        <v>3.8</v>
      </c>
      <c r="L1381" s="12">
        <f t="shared" si="108"/>
        <v>-0.33672439239557367</v>
      </c>
      <c r="M1381" s="4">
        <v>1181</v>
      </c>
      <c r="N1381" s="4">
        <f t="shared" si="105"/>
        <v>4487.8</v>
      </c>
      <c r="O1381" s="4" t="str">
        <f t="shared" si="109"/>
        <v>1,000 or more</v>
      </c>
      <c r="P1381" s="4">
        <f t="shared" si="106"/>
        <v>3011550</v>
      </c>
      <c r="Q1381" t="s">
        <v>12162</v>
      </c>
      <c r="R1381" t="s">
        <v>12163</v>
      </c>
      <c r="S1381" t="s">
        <v>12164</v>
      </c>
      <c r="T1381" t="s">
        <v>12165</v>
      </c>
      <c r="U1381" t="s">
        <v>12166</v>
      </c>
      <c r="V1381" t="s">
        <v>12167</v>
      </c>
      <c r="W1381" t="s">
        <v>12168</v>
      </c>
      <c r="X1381" t="s">
        <v>12169</v>
      </c>
    </row>
    <row r="1382" spans="1:48" x14ac:dyDescent="0.4">
      <c r="A1382" t="s">
        <v>12170</v>
      </c>
      <c r="B1382" t="s">
        <v>12171</v>
      </c>
      <c r="C1382" t="s">
        <v>10094</v>
      </c>
      <c r="D1382" t="s">
        <v>13172</v>
      </c>
      <c r="E1382" s="4">
        <v>1799</v>
      </c>
      <c r="F1382" s="18">
        <v>1950</v>
      </c>
      <c r="G1382" s="18" t="str">
        <f t="shared" si="107"/>
        <v>less than 5000</v>
      </c>
      <c r="H1382" s="1">
        <v>0.08</v>
      </c>
      <c r="I1382" s="9">
        <v>0.08</v>
      </c>
      <c r="J1382" s="1" t="e">
        <f>IF(#REF! &gt;= 0.5, "50% or More", "Less than 50%")</f>
        <v>#REF!</v>
      </c>
      <c r="K1382" s="12">
        <v>3.9</v>
      </c>
      <c r="L1382" s="12">
        <f t="shared" si="108"/>
        <v>-0.33249180921273835</v>
      </c>
      <c r="M1382" s="4">
        <v>1888</v>
      </c>
      <c r="N1382" s="4">
        <f t="shared" si="105"/>
        <v>7363.2</v>
      </c>
      <c r="O1382" s="4" t="str">
        <f t="shared" si="109"/>
        <v>1,000 or more</v>
      </c>
      <c r="P1382" s="4">
        <f t="shared" si="106"/>
        <v>3681600</v>
      </c>
      <c r="Q1382" t="s">
        <v>12172</v>
      </c>
      <c r="R1382" t="s">
        <v>12173</v>
      </c>
      <c r="S1382" t="s">
        <v>12174</v>
      </c>
      <c r="T1382" t="s">
        <v>12175</v>
      </c>
      <c r="U1382" t="s">
        <v>12176</v>
      </c>
      <c r="V1382" t="s">
        <v>12177</v>
      </c>
      <c r="W1382" t="s">
        <v>12178</v>
      </c>
      <c r="X1382" t="s">
        <v>12179</v>
      </c>
    </row>
    <row r="1383" spans="1:48" x14ac:dyDescent="0.4">
      <c r="A1383" t="s">
        <v>12180</v>
      </c>
      <c r="B1383" t="s">
        <v>12181</v>
      </c>
      <c r="C1383" t="s">
        <v>8710</v>
      </c>
      <c r="D1383" t="s">
        <v>13156</v>
      </c>
      <c r="E1383" s="4">
        <v>6120</v>
      </c>
      <c r="F1383" s="18">
        <v>8478</v>
      </c>
      <c r="G1383" s="18" t="str">
        <f t="shared" si="107"/>
        <v>5000 and above</v>
      </c>
      <c r="H1383" s="1">
        <v>0.28000000000000003</v>
      </c>
      <c r="I1383" s="9">
        <v>0.28000000000000003</v>
      </c>
      <c r="J1383" s="1" t="e">
        <f>IF(#REF! &gt;= 0.5, "50% or More", "Less than 50%")</f>
        <v>#REF!</v>
      </c>
      <c r="K1383" s="12">
        <v>4.5999999999999996</v>
      </c>
      <c r="L1383" s="12">
        <f t="shared" si="108"/>
        <v>-0.34972323682125794</v>
      </c>
      <c r="M1383" s="4">
        <v>6550</v>
      </c>
      <c r="N1383" s="4">
        <f t="shared" si="105"/>
        <v>30129.999999999996</v>
      </c>
      <c r="O1383" s="4" t="str">
        <f t="shared" si="109"/>
        <v>1,000 or more</v>
      </c>
      <c r="P1383" s="4">
        <f t="shared" si="106"/>
        <v>55530900</v>
      </c>
      <c r="Q1383" t="s">
        <v>12182</v>
      </c>
      <c r="R1383" t="s">
        <v>12183</v>
      </c>
      <c r="S1383" t="s">
        <v>12184</v>
      </c>
      <c r="T1383" t="s">
        <v>12185</v>
      </c>
      <c r="U1383" t="s">
        <v>12186</v>
      </c>
      <c r="V1383" t="s">
        <v>12187</v>
      </c>
      <c r="W1383" t="s">
        <v>12188</v>
      </c>
      <c r="X1383" t="s">
        <v>12189</v>
      </c>
    </row>
    <row r="1384" spans="1:48" x14ac:dyDescent="0.4">
      <c r="A1384" t="s">
        <v>12190</v>
      </c>
      <c r="B1384" t="s">
        <v>12191</v>
      </c>
      <c r="C1384" t="s">
        <v>8710</v>
      </c>
      <c r="D1384" t="s">
        <v>13156</v>
      </c>
      <c r="E1384" s="4">
        <v>1799</v>
      </c>
      <c r="F1384" s="18">
        <v>3299</v>
      </c>
      <c r="G1384" s="18" t="str">
        <f t="shared" si="107"/>
        <v>less than 5000</v>
      </c>
      <c r="H1384" s="1">
        <v>0.45</v>
      </c>
      <c r="I1384" s="9">
        <v>0.45</v>
      </c>
      <c r="J1384" s="1" t="e">
        <f>IF(#REF! &gt;= 0.5, "50% or More", "Less than 50%")</f>
        <v>#REF!</v>
      </c>
      <c r="K1384" s="12">
        <v>3.8</v>
      </c>
      <c r="L1384" s="12">
        <f t="shared" si="108"/>
        <v>-0.34181906236804205</v>
      </c>
      <c r="M1384" s="4">
        <v>1846</v>
      </c>
      <c r="N1384" s="4">
        <f t="shared" si="105"/>
        <v>7014.7999999999993</v>
      </c>
      <c r="O1384" s="4" t="str">
        <f t="shared" si="109"/>
        <v>1,000 or more</v>
      </c>
      <c r="P1384" s="4">
        <f t="shared" si="106"/>
        <v>6089954</v>
      </c>
      <c r="Q1384" t="s">
        <v>12192</v>
      </c>
      <c r="R1384" t="s">
        <v>12193</v>
      </c>
      <c r="S1384" t="s">
        <v>12194</v>
      </c>
      <c r="T1384" t="s">
        <v>12195</v>
      </c>
      <c r="U1384" t="s">
        <v>12196</v>
      </c>
      <c r="V1384" t="s">
        <v>12197</v>
      </c>
      <c r="W1384" t="s">
        <v>12198</v>
      </c>
      <c r="X1384" t="s">
        <v>12199</v>
      </c>
    </row>
    <row r="1385" spans="1:48" x14ac:dyDescent="0.4">
      <c r="A1385" t="s">
        <v>12200</v>
      </c>
      <c r="B1385" t="s">
        <v>12201</v>
      </c>
      <c r="C1385" t="s">
        <v>8710</v>
      </c>
      <c r="D1385" t="s">
        <v>13156</v>
      </c>
      <c r="E1385" s="4">
        <v>2199</v>
      </c>
      <c r="F1385" s="18">
        <v>3895</v>
      </c>
      <c r="G1385" s="18" t="str">
        <f t="shared" si="107"/>
        <v>less than 5000</v>
      </c>
      <c r="H1385" s="1">
        <v>0.44</v>
      </c>
      <c r="I1385" s="9">
        <v>0.44</v>
      </c>
      <c r="J1385" s="1" t="e">
        <f>IF(#REF! &gt;= 0.5, "50% or More", "Less than 50%")</f>
        <v>#REF!</v>
      </c>
      <c r="K1385" s="12">
        <v>3.9</v>
      </c>
      <c r="L1385" s="12">
        <f t="shared" si="108"/>
        <v>-0.34073748971076018</v>
      </c>
      <c r="M1385" s="4">
        <v>1085</v>
      </c>
      <c r="N1385" s="4">
        <f t="shared" si="105"/>
        <v>4231.5</v>
      </c>
      <c r="O1385" s="4" t="str">
        <f t="shared" si="109"/>
        <v>1,000 or more</v>
      </c>
      <c r="P1385" s="4">
        <f t="shared" si="106"/>
        <v>4226075</v>
      </c>
      <c r="Q1385" t="s">
        <v>12202</v>
      </c>
      <c r="R1385" t="s">
        <v>12203</v>
      </c>
      <c r="S1385" t="s">
        <v>12204</v>
      </c>
      <c r="T1385" t="s">
        <v>12205</v>
      </c>
      <c r="U1385" t="s">
        <v>12206</v>
      </c>
      <c r="V1385" t="s">
        <v>12207</v>
      </c>
      <c r="W1385" t="s">
        <v>12208</v>
      </c>
      <c r="X1385" t="s">
        <v>12209</v>
      </c>
    </row>
    <row r="1386" spans="1:48" x14ac:dyDescent="0.4">
      <c r="A1386" t="s">
        <v>12210</v>
      </c>
      <c r="B1386" t="s">
        <v>12211</v>
      </c>
      <c r="C1386" t="s">
        <v>9695</v>
      </c>
      <c r="D1386" t="s">
        <v>13156</v>
      </c>
      <c r="E1386" s="4">
        <v>3685</v>
      </c>
      <c r="F1386" s="18">
        <v>5495</v>
      </c>
      <c r="G1386" s="18" t="str">
        <f t="shared" si="107"/>
        <v>5000 and above</v>
      </c>
      <c r="H1386" s="1">
        <v>0.33</v>
      </c>
      <c r="I1386" s="9">
        <v>0.33</v>
      </c>
      <c r="J1386" s="1" t="e">
        <f>IF(#REF! &gt;= 0.5, "50% or More", "Less than 50%")</f>
        <v>#REF!</v>
      </c>
      <c r="K1386" s="12">
        <v>4.0999999999999996</v>
      </c>
      <c r="L1386" s="12">
        <f t="shared" si="108"/>
        <v>-0.34013156103512737</v>
      </c>
      <c r="M1386" s="4">
        <v>290</v>
      </c>
      <c r="N1386" s="4">
        <f t="shared" si="105"/>
        <v>1189</v>
      </c>
      <c r="O1386" s="4" t="str">
        <f t="shared" si="109"/>
        <v>less than 1,000</v>
      </c>
      <c r="P1386" s="4">
        <f t="shared" si="106"/>
        <v>1593550</v>
      </c>
      <c r="Q1386" t="s">
        <v>12212</v>
      </c>
      <c r="R1386" t="s">
        <v>12213</v>
      </c>
      <c r="S1386" t="s">
        <v>12214</v>
      </c>
      <c r="T1386" t="s">
        <v>12215</v>
      </c>
      <c r="U1386" t="s">
        <v>12216</v>
      </c>
      <c r="V1386" t="s">
        <v>12217</v>
      </c>
      <c r="W1386" t="s">
        <v>12218</v>
      </c>
      <c r="X1386" t="s">
        <v>12219</v>
      </c>
    </row>
    <row r="1387" spans="1:48" x14ac:dyDescent="0.4">
      <c r="A1387" t="s">
        <v>12220</v>
      </c>
      <c r="B1387" t="s">
        <v>12221</v>
      </c>
      <c r="C1387" t="s">
        <v>8938</v>
      </c>
      <c r="D1387" t="s">
        <v>13156</v>
      </c>
      <c r="E1387" s="4">
        <v>649</v>
      </c>
      <c r="F1387" s="18">
        <v>999</v>
      </c>
      <c r="G1387" s="18" t="str">
        <f t="shared" si="107"/>
        <v>less than 1000</v>
      </c>
      <c r="H1387" s="1">
        <v>0.35</v>
      </c>
      <c r="I1387" s="9">
        <v>0.35</v>
      </c>
      <c r="J1387" s="1" t="e">
        <f>IF(#REF! &gt;= 0.5, "50% or More", "Less than 50%")</f>
        <v>#REF!</v>
      </c>
      <c r="K1387" s="12">
        <v>3.6</v>
      </c>
      <c r="L1387" s="12">
        <f t="shared" si="108"/>
        <v>-0.3396549742435494</v>
      </c>
      <c r="M1387" s="4">
        <v>4</v>
      </c>
      <c r="N1387" s="4">
        <f t="shared" si="105"/>
        <v>14.4</v>
      </c>
      <c r="O1387" s="4" t="str">
        <f t="shared" si="109"/>
        <v>less than 1,000</v>
      </c>
      <c r="P1387" s="4">
        <f t="shared" si="106"/>
        <v>3996</v>
      </c>
      <c r="Q1387" t="s">
        <v>12222</v>
      </c>
      <c r="R1387" t="s">
        <v>12223</v>
      </c>
      <c r="S1387" t="s">
        <v>12224</v>
      </c>
      <c r="T1387" t="s">
        <v>12225</v>
      </c>
      <c r="U1387" t="s">
        <v>12226</v>
      </c>
      <c r="V1387" t="s">
        <v>12227</v>
      </c>
      <c r="W1387" t="s">
        <v>12228</v>
      </c>
      <c r="X1387" t="s">
        <v>12229</v>
      </c>
    </row>
    <row r="1388" spans="1:48" x14ac:dyDescent="0.4">
      <c r="A1388" t="s">
        <v>12230</v>
      </c>
      <c r="B1388" t="s">
        <v>12231</v>
      </c>
      <c r="C1388" t="s">
        <v>10420</v>
      </c>
      <c r="D1388" t="s">
        <v>13156</v>
      </c>
      <c r="E1388" s="4">
        <v>8599</v>
      </c>
      <c r="F1388" s="18">
        <v>8995</v>
      </c>
      <c r="G1388" s="18" t="str">
        <f t="shared" si="107"/>
        <v>5000 and above</v>
      </c>
      <c r="H1388" s="1">
        <v>0.04</v>
      </c>
      <c r="I1388" s="9">
        <v>0.04</v>
      </c>
      <c r="J1388" s="1" t="e">
        <f>IF(#REF! &gt;= 0.5, "50% or More", "Less than 50%")</f>
        <v>#REF!</v>
      </c>
      <c r="K1388" s="12">
        <v>4.4000000000000004</v>
      </c>
      <c r="L1388" s="12">
        <f t="shared" si="108"/>
        <v>-0.34905393630971537</v>
      </c>
      <c r="M1388" s="4">
        <v>9734</v>
      </c>
      <c r="N1388" s="4">
        <f t="shared" si="105"/>
        <v>42829.600000000006</v>
      </c>
      <c r="O1388" s="4" t="str">
        <f t="shared" si="109"/>
        <v>1,000 or more</v>
      </c>
      <c r="P1388" s="4">
        <f t="shared" si="106"/>
        <v>87557330</v>
      </c>
      <c r="Q1388" t="s">
        <v>12232</v>
      </c>
      <c r="R1388" t="s">
        <v>12233</v>
      </c>
      <c r="S1388" t="s">
        <v>12234</v>
      </c>
      <c r="T1388" t="s">
        <v>12235</v>
      </c>
      <c r="U1388" t="s">
        <v>12236</v>
      </c>
      <c r="V1388" t="s">
        <v>12237</v>
      </c>
      <c r="W1388" t="s">
        <v>12238</v>
      </c>
      <c r="X1388" t="s">
        <v>12239</v>
      </c>
    </row>
    <row r="1389" spans="1:48" x14ac:dyDescent="0.4">
      <c r="A1389" t="s">
        <v>12240</v>
      </c>
      <c r="B1389" t="s">
        <v>12241</v>
      </c>
      <c r="C1389" t="s">
        <v>8699</v>
      </c>
      <c r="D1389" t="s">
        <v>13158</v>
      </c>
      <c r="E1389" s="4">
        <v>1110</v>
      </c>
      <c r="F1389" s="18">
        <v>1599</v>
      </c>
      <c r="G1389" s="18" t="str">
        <f t="shared" si="107"/>
        <v>less than 5000</v>
      </c>
      <c r="H1389" s="1">
        <v>0.31</v>
      </c>
      <c r="I1389" s="9">
        <v>0.31</v>
      </c>
      <c r="J1389" s="1" t="e">
        <f>IF(#REF! &gt;= 0.5, "50% or More", "Less than 50%")</f>
        <v>#REF!</v>
      </c>
      <c r="K1389" s="12">
        <v>4.3</v>
      </c>
      <c r="L1389" s="12">
        <f t="shared" si="108"/>
        <v>-0.33246721925450295</v>
      </c>
      <c r="M1389" s="4">
        <v>4022</v>
      </c>
      <c r="N1389" s="4">
        <f t="shared" si="105"/>
        <v>17294.599999999999</v>
      </c>
      <c r="O1389" s="4" t="str">
        <f t="shared" si="109"/>
        <v>1,000 or more</v>
      </c>
      <c r="P1389" s="4">
        <f t="shared" si="106"/>
        <v>6431178</v>
      </c>
      <c r="Q1389" t="s">
        <v>12242</v>
      </c>
      <c r="R1389" t="s">
        <v>12243</v>
      </c>
      <c r="S1389" t="s">
        <v>12244</v>
      </c>
      <c r="T1389" t="s">
        <v>12245</v>
      </c>
      <c r="U1389" t="s">
        <v>12246</v>
      </c>
      <c r="V1389" t="s">
        <v>12247</v>
      </c>
      <c r="W1389" t="s">
        <v>12248</v>
      </c>
      <c r="X1389" t="s">
        <v>12249</v>
      </c>
      <c r="AM1389" t="s">
        <v>13160</v>
      </c>
      <c r="AN1389" t="s">
        <v>13159</v>
      </c>
      <c r="AU1389" t="s">
        <v>13159</v>
      </c>
      <c r="AV1389" t="s">
        <v>13163</v>
      </c>
    </row>
    <row r="1390" spans="1:48" x14ac:dyDescent="0.4">
      <c r="A1390" t="s">
        <v>12250</v>
      </c>
      <c r="B1390" t="s">
        <v>12251</v>
      </c>
      <c r="C1390" t="s">
        <v>8721</v>
      </c>
      <c r="D1390" t="s">
        <v>13157</v>
      </c>
      <c r="E1390" s="4">
        <v>1499</v>
      </c>
      <c r="F1390" s="18">
        <v>3500</v>
      </c>
      <c r="G1390" s="18" t="str">
        <f t="shared" si="107"/>
        <v>less than 5000</v>
      </c>
      <c r="H1390" s="1">
        <v>0.56999999999999995</v>
      </c>
      <c r="I1390" s="9">
        <v>0.56999999999999995</v>
      </c>
      <c r="J1390" s="1" t="e">
        <f>IF(#REF! &gt;= 0.5, "50% or More", "Less than 50%")</f>
        <v>#REF!</v>
      </c>
      <c r="K1390" s="12">
        <v>4.7</v>
      </c>
      <c r="L1390" s="12">
        <f t="shared" si="108"/>
        <v>-0.32851696338452196</v>
      </c>
      <c r="M1390" s="4">
        <v>2591</v>
      </c>
      <c r="N1390" s="4">
        <f t="shared" si="105"/>
        <v>12177.7</v>
      </c>
      <c r="O1390" s="4" t="str">
        <f t="shared" si="109"/>
        <v>1,000 or more</v>
      </c>
      <c r="P1390" s="4">
        <f t="shared" si="106"/>
        <v>9068500</v>
      </c>
      <c r="Q1390" t="s">
        <v>12252</v>
      </c>
      <c r="R1390" t="s">
        <v>12253</v>
      </c>
      <c r="S1390" t="s">
        <v>12254</v>
      </c>
      <c r="T1390" t="s">
        <v>12255</v>
      </c>
      <c r="U1390" t="s">
        <v>12256</v>
      </c>
      <c r="V1390" t="s">
        <v>12257</v>
      </c>
      <c r="W1390" t="s">
        <v>12258</v>
      </c>
      <c r="X1390" t="s">
        <v>12259</v>
      </c>
    </row>
    <row r="1391" spans="1:48" x14ac:dyDescent="0.4">
      <c r="A1391" t="s">
        <v>12260</v>
      </c>
      <c r="B1391" t="s">
        <v>12261</v>
      </c>
      <c r="C1391" t="s">
        <v>8585</v>
      </c>
      <c r="D1391" t="s">
        <v>13156</v>
      </c>
      <c r="E1391" s="4">
        <v>759</v>
      </c>
      <c r="F1391" s="18">
        <v>1999</v>
      </c>
      <c r="G1391" s="18" t="str">
        <f t="shared" si="107"/>
        <v>less than 5000</v>
      </c>
      <c r="H1391" s="1">
        <v>0.62</v>
      </c>
      <c r="I1391" s="9">
        <v>0.62</v>
      </c>
      <c r="J1391" s="1" t="e">
        <f>IF(#REF! &gt;= 0.5, "50% or More", "Less than 50%")</f>
        <v>#REF!</v>
      </c>
      <c r="K1391" s="12">
        <v>4.3</v>
      </c>
      <c r="L1391" s="12">
        <f t="shared" si="108"/>
        <v>-0.36399403363863886</v>
      </c>
      <c r="M1391" s="4">
        <v>532</v>
      </c>
      <c r="N1391" s="4">
        <f t="shared" si="105"/>
        <v>2287.6</v>
      </c>
      <c r="O1391" s="4" t="str">
        <f t="shared" si="109"/>
        <v>less than 1,000</v>
      </c>
      <c r="P1391" s="4">
        <f t="shared" si="106"/>
        <v>1063468</v>
      </c>
      <c r="Q1391" t="s">
        <v>12262</v>
      </c>
      <c r="R1391" t="s">
        <v>12263</v>
      </c>
      <c r="S1391" t="s">
        <v>12264</v>
      </c>
      <c r="T1391" t="s">
        <v>12265</v>
      </c>
      <c r="U1391" t="s">
        <v>12266</v>
      </c>
      <c r="V1391" t="s">
        <v>12267</v>
      </c>
      <c r="W1391" t="s">
        <v>12268</v>
      </c>
      <c r="X1391" t="s">
        <v>12269</v>
      </c>
    </row>
    <row r="1392" spans="1:48" x14ac:dyDescent="0.4">
      <c r="A1392" t="s">
        <v>12270</v>
      </c>
      <c r="B1392" t="s">
        <v>12271</v>
      </c>
      <c r="C1392" t="s">
        <v>8969</v>
      </c>
      <c r="D1392" t="s">
        <v>13158</v>
      </c>
      <c r="E1392" s="4">
        <v>2669</v>
      </c>
      <c r="F1392" s="18">
        <v>3199</v>
      </c>
      <c r="G1392" s="18" t="str">
        <f t="shared" si="107"/>
        <v>less than 5000</v>
      </c>
      <c r="H1392" s="1">
        <v>0.17</v>
      </c>
      <c r="I1392" s="9">
        <v>0.17</v>
      </c>
      <c r="J1392" s="1" t="e">
        <f>IF(#REF! &gt;= 0.5, "50% or More", "Less than 50%")</f>
        <v>#REF!</v>
      </c>
      <c r="K1392" s="12">
        <v>3.9</v>
      </c>
      <c r="L1392" s="12">
        <f t="shared" si="108"/>
        <v>-0.38310915684016783</v>
      </c>
      <c r="M1392" s="4">
        <v>260</v>
      </c>
      <c r="N1392" s="4">
        <f t="shared" si="105"/>
        <v>1014</v>
      </c>
      <c r="O1392" s="4" t="str">
        <f t="shared" si="109"/>
        <v>less than 1,000</v>
      </c>
      <c r="P1392" s="4">
        <f t="shared" si="106"/>
        <v>831740</v>
      </c>
      <c r="Q1392" t="s">
        <v>12272</v>
      </c>
      <c r="R1392" t="s">
        <v>12273</v>
      </c>
      <c r="S1392" t="s">
        <v>12274</v>
      </c>
      <c r="T1392" t="s">
        <v>12275</v>
      </c>
      <c r="U1392" t="s">
        <v>12276</v>
      </c>
      <c r="V1392" t="s">
        <v>12277</v>
      </c>
      <c r="W1392" t="s">
        <v>12278</v>
      </c>
      <c r="X1392" t="s">
        <v>12279</v>
      </c>
      <c r="AM1392" t="s">
        <v>13166</v>
      </c>
      <c r="AN1392" t="s">
        <v>13167</v>
      </c>
      <c r="AU1392" t="s">
        <v>13167</v>
      </c>
    </row>
    <row r="1393" spans="1:47" x14ac:dyDescent="0.4">
      <c r="A1393" t="s">
        <v>12280</v>
      </c>
      <c r="B1393" t="s">
        <v>12281</v>
      </c>
      <c r="C1393" t="s">
        <v>9061</v>
      </c>
      <c r="D1393" t="s">
        <v>13156</v>
      </c>
      <c r="E1393" s="4">
        <v>929</v>
      </c>
      <c r="F1393" s="18">
        <v>1300</v>
      </c>
      <c r="G1393" s="18" t="str">
        <f t="shared" si="107"/>
        <v>less than 5000</v>
      </c>
      <c r="H1393" s="1">
        <v>0.28999999999999998</v>
      </c>
      <c r="I1393" s="9">
        <v>0.28999999999999998</v>
      </c>
      <c r="J1393" s="1" t="e">
        <f>IF(#REF! &gt;= 0.5, "50% or More", "Less than 50%")</f>
        <v>#REF!</v>
      </c>
      <c r="K1393" s="12">
        <v>3.9</v>
      </c>
      <c r="L1393" s="12">
        <f t="shared" si="108"/>
        <v>-0.39610165837493683</v>
      </c>
      <c r="M1393" s="4">
        <v>1672</v>
      </c>
      <c r="N1393" s="4">
        <f t="shared" si="105"/>
        <v>6520.8</v>
      </c>
      <c r="O1393" s="4" t="str">
        <f t="shared" si="109"/>
        <v>1,000 or more</v>
      </c>
      <c r="P1393" s="4">
        <f t="shared" si="106"/>
        <v>2173600</v>
      </c>
      <c r="Q1393" t="s">
        <v>12282</v>
      </c>
      <c r="R1393" t="s">
        <v>12283</v>
      </c>
      <c r="S1393" t="s">
        <v>12284</v>
      </c>
      <c r="T1393" t="s">
        <v>12285</v>
      </c>
      <c r="U1393" t="s">
        <v>12286</v>
      </c>
      <c r="V1393" t="s">
        <v>12287</v>
      </c>
      <c r="W1393" t="s">
        <v>12288</v>
      </c>
      <c r="X1393" t="s">
        <v>12289</v>
      </c>
    </row>
    <row r="1394" spans="1:47" x14ac:dyDescent="0.4">
      <c r="A1394" t="s">
        <v>12290</v>
      </c>
      <c r="B1394" t="s">
        <v>12291</v>
      </c>
      <c r="C1394" t="s">
        <v>8886</v>
      </c>
      <c r="D1394" t="s">
        <v>13164</v>
      </c>
      <c r="E1394" s="4">
        <v>199</v>
      </c>
      <c r="F1394" s="18">
        <v>399</v>
      </c>
      <c r="G1394" s="18" t="str">
        <f t="shared" si="107"/>
        <v>less than 500</v>
      </c>
      <c r="H1394" s="1">
        <v>0.5</v>
      </c>
      <c r="I1394" s="9">
        <v>0.5</v>
      </c>
      <c r="J1394" s="1" t="e">
        <f>IF(#REF! &gt;= 0.5, "50% or More", "Less than 50%")</f>
        <v>#REF!</v>
      </c>
      <c r="K1394" s="12">
        <v>3.7</v>
      </c>
      <c r="L1394" s="12">
        <f t="shared" si="108"/>
        <v>-0.40174260753109231</v>
      </c>
      <c r="M1394" s="4">
        <v>7945</v>
      </c>
      <c r="N1394" s="4">
        <f t="shared" si="105"/>
        <v>29396.5</v>
      </c>
      <c r="O1394" s="4" t="str">
        <f t="shared" si="109"/>
        <v>1,000 or more</v>
      </c>
      <c r="P1394" s="4">
        <f t="shared" si="106"/>
        <v>3170055</v>
      </c>
      <c r="Q1394" t="s">
        <v>12292</v>
      </c>
      <c r="R1394" t="s">
        <v>12293</v>
      </c>
      <c r="S1394" t="s">
        <v>12294</v>
      </c>
      <c r="T1394" t="s">
        <v>12295</v>
      </c>
      <c r="U1394" t="s">
        <v>12296</v>
      </c>
      <c r="V1394" t="s">
        <v>12297</v>
      </c>
      <c r="W1394" t="s">
        <v>12298</v>
      </c>
      <c r="X1394" t="s">
        <v>12299</v>
      </c>
    </row>
    <row r="1395" spans="1:47" x14ac:dyDescent="0.4">
      <c r="A1395" t="s">
        <v>12300</v>
      </c>
      <c r="B1395" t="s">
        <v>12301</v>
      </c>
      <c r="C1395" t="s">
        <v>8574</v>
      </c>
      <c r="D1395" t="s">
        <v>13158</v>
      </c>
      <c r="E1395" s="4">
        <v>279</v>
      </c>
      <c r="F1395" s="18">
        <v>599</v>
      </c>
      <c r="G1395" s="18" t="str">
        <f t="shared" si="107"/>
        <v>less than 1000</v>
      </c>
      <c r="H1395" s="1">
        <v>0.53</v>
      </c>
      <c r="I1395" s="9">
        <v>0.53</v>
      </c>
      <c r="J1395" s="1" t="e">
        <f>IF(#REF! &gt;= 0.5, "50% or More", "Less than 50%")</f>
        <v>#REF!</v>
      </c>
      <c r="K1395" s="12">
        <v>3.5</v>
      </c>
      <c r="L1395" s="12">
        <f t="shared" si="108"/>
        <v>-0.39804980677451673</v>
      </c>
      <c r="M1395" s="4">
        <v>1367</v>
      </c>
      <c r="N1395" s="4">
        <f t="shared" si="105"/>
        <v>4784.5</v>
      </c>
      <c r="O1395" s="4" t="str">
        <f t="shared" si="109"/>
        <v>1,000 or more</v>
      </c>
      <c r="P1395" s="4">
        <f t="shared" si="106"/>
        <v>818833</v>
      </c>
      <c r="Q1395" t="s">
        <v>12302</v>
      </c>
      <c r="R1395" t="s">
        <v>12303</v>
      </c>
      <c r="S1395" t="s">
        <v>12304</v>
      </c>
      <c r="T1395" t="s">
        <v>12305</v>
      </c>
      <c r="U1395" t="s">
        <v>12306</v>
      </c>
      <c r="V1395" t="s">
        <v>12307</v>
      </c>
      <c r="W1395" t="s">
        <v>12308</v>
      </c>
      <c r="X1395" t="s">
        <v>12309</v>
      </c>
      <c r="AM1395" t="s">
        <v>13160</v>
      </c>
      <c r="AN1395" t="s">
        <v>13161</v>
      </c>
      <c r="AU1395" t="s">
        <v>13161</v>
      </c>
    </row>
    <row r="1396" spans="1:47" x14ac:dyDescent="0.4">
      <c r="A1396" t="s">
        <v>12310</v>
      </c>
      <c r="B1396" t="s">
        <v>12311</v>
      </c>
      <c r="C1396" t="s">
        <v>8688</v>
      </c>
      <c r="D1396" t="s">
        <v>13156</v>
      </c>
      <c r="E1396" s="4">
        <v>549</v>
      </c>
      <c r="F1396" s="18">
        <v>999</v>
      </c>
      <c r="G1396" s="18" t="str">
        <f t="shared" si="107"/>
        <v>less than 1000</v>
      </c>
      <c r="H1396" s="1">
        <v>0.45</v>
      </c>
      <c r="I1396" s="9">
        <v>0.45</v>
      </c>
      <c r="J1396" s="1" t="e">
        <f>IF(#REF! &gt;= 0.5, "50% or More", "Less than 50%")</f>
        <v>#REF!</v>
      </c>
      <c r="K1396" s="12">
        <v>4</v>
      </c>
      <c r="L1396" s="12">
        <f t="shared" si="108"/>
        <v>-0.39065909520242442</v>
      </c>
      <c r="M1396" s="4">
        <v>1313</v>
      </c>
      <c r="N1396" s="4">
        <f t="shared" si="105"/>
        <v>5252</v>
      </c>
      <c r="O1396" s="4" t="str">
        <f t="shared" si="109"/>
        <v>1,000 or more</v>
      </c>
      <c r="P1396" s="4">
        <f t="shared" si="106"/>
        <v>1311687</v>
      </c>
      <c r="Q1396" t="s">
        <v>12312</v>
      </c>
      <c r="R1396" t="s">
        <v>12313</v>
      </c>
      <c r="S1396" t="s">
        <v>12314</v>
      </c>
      <c r="T1396" t="s">
        <v>12315</v>
      </c>
      <c r="U1396" t="s">
        <v>12316</v>
      </c>
      <c r="V1396" t="s">
        <v>12317</v>
      </c>
      <c r="W1396" t="s">
        <v>12318</v>
      </c>
      <c r="X1396" t="s">
        <v>12319</v>
      </c>
    </row>
    <row r="1397" spans="1:47" x14ac:dyDescent="0.4">
      <c r="A1397" t="s">
        <v>12320</v>
      </c>
      <c r="B1397" t="s">
        <v>12321</v>
      </c>
      <c r="C1397" t="s">
        <v>10327</v>
      </c>
      <c r="D1397" t="s">
        <v>13164</v>
      </c>
      <c r="E1397" s="4">
        <v>85</v>
      </c>
      <c r="F1397" s="18">
        <v>199</v>
      </c>
      <c r="G1397" s="18" t="str">
        <f t="shared" si="107"/>
        <v>less than 500</v>
      </c>
      <c r="H1397" s="1">
        <v>0.56999999999999995</v>
      </c>
      <c r="I1397" s="9">
        <v>0.56999999999999995</v>
      </c>
      <c r="J1397" s="1" t="e">
        <f>IF(#REF! &gt;= 0.5, "50% or More", "Less than 50%")</f>
        <v>#REF!</v>
      </c>
      <c r="K1397" s="12">
        <v>4.0999999999999996</v>
      </c>
      <c r="L1397" s="12">
        <f t="shared" si="108"/>
        <v>-0.39042748902036634</v>
      </c>
      <c r="M1397" s="4">
        <v>212</v>
      </c>
      <c r="N1397" s="4">
        <f t="shared" si="105"/>
        <v>869.19999999999993</v>
      </c>
      <c r="O1397" s="4" t="str">
        <f t="shared" si="109"/>
        <v>less than 1,000</v>
      </c>
      <c r="P1397" s="4">
        <f t="shared" si="106"/>
        <v>42188</v>
      </c>
      <c r="Q1397" t="s">
        <v>12322</v>
      </c>
      <c r="R1397" t="s">
        <v>12323</v>
      </c>
      <c r="S1397" t="s">
        <v>12324</v>
      </c>
      <c r="T1397" t="s">
        <v>12325</v>
      </c>
      <c r="U1397" t="s">
        <v>12326</v>
      </c>
      <c r="V1397" t="s">
        <v>12327</v>
      </c>
      <c r="W1397" t="s">
        <v>12328</v>
      </c>
      <c r="X1397" t="s">
        <v>12329</v>
      </c>
    </row>
    <row r="1398" spans="1:47" x14ac:dyDescent="0.4">
      <c r="A1398" t="s">
        <v>12330</v>
      </c>
      <c r="B1398" t="s">
        <v>12331</v>
      </c>
      <c r="C1398" t="s">
        <v>8938</v>
      </c>
      <c r="D1398" t="s">
        <v>13156</v>
      </c>
      <c r="E1398" s="4">
        <v>499</v>
      </c>
      <c r="F1398" s="18">
        <v>1299</v>
      </c>
      <c r="G1398" s="18" t="str">
        <f t="shared" si="107"/>
        <v>less than 5000</v>
      </c>
      <c r="H1398" s="1">
        <v>0.62</v>
      </c>
      <c r="I1398" s="9">
        <v>0.62</v>
      </c>
      <c r="J1398" s="1" t="e">
        <f>IF(#REF! &gt;= 0.5, "50% or More", "Less than 50%")</f>
        <v>#REF!</v>
      </c>
      <c r="K1398" s="12">
        <v>3.9</v>
      </c>
      <c r="L1398" s="12">
        <f t="shared" si="108"/>
        <v>-0.3954122573826282</v>
      </c>
      <c r="M1398" s="4">
        <v>65</v>
      </c>
      <c r="N1398" s="4">
        <f t="shared" si="105"/>
        <v>253.5</v>
      </c>
      <c r="O1398" s="4" t="str">
        <f t="shared" si="109"/>
        <v>less than 1,000</v>
      </c>
      <c r="P1398" s="4">
        <f t="shared" si="106"/>
        <v>84435</v>
      </c>
      <c r="Q1398" t="s">
        <v>12332</v>
      </c>
      <c r="R1398" t="s">
        <v>12333</v>
      </c>
      <c r="S1398" t="s">
        <v>12334</v>
      </c>
      <c r="T1398" t="s">
        <v>12335</v>
      </c>
      <c r="U1398" t="s">
        <v>12336</v>
      </c>
      <c r="V1398" t="s">
        <v>12337</v>
      </c>
      <c r="W1398" t="s">
        <v>12338</v>
      </c>
      <c r="X1398" t="s">
        <v>12339</v>
      </c>
    </row>
    <row r="1399" spans="1:47" x14ac:dyDescent="0.4">
      <c r="A1399" t="s">
        <v>12340</v>
      </c>
      <c r="B1399" t="s">
        <v>12341</v>
      </c>
      <c r="C1399" t="s">
        <v>8938</v>
      </c>
      <c r="D1399" t="s">
        <v>13156</v>
      </c>
      <c r="E1399" s="4">
        <v>5865</v>
      </c>
      <c r="F1399" s="18">
        <v>7776</v>
      </c>
      <c r="G1399" s="18" t="str">
        <f t="shared" si="107"/>
        <v>5000 and above</v>
      </c>
      <c r="H1399" s="1">
        <v>0.25</v>
      </c>
      <c r="I1399" s="9">
        <v>0.25</v>
      </c>
      <c r="J1399" s="1" t="e">
        <f>IF(#REF! &gt;= 0.5, "50% or More", "Less than 50%")</f>
        <v>#REF!</v>
      </c>
      <c r="K1399" s="12">
        <v>4.4000000000000004</v>
      </c>
      <c r="L1399" s="12">
        <f t="shared" si="108"/>
        <v>-0.39266954980141017</v>
      </c>
      <c r="M1399" s="4">
        <v>2737</v>
      </c>
      <c r="N1399" s="4">
        <f t="shared" si="105"/>
        <v>12042.800000000001</v>
      </c>
      <c r="O1399" s="4" t="str">
        <f t="shared" si="109"/>
        <v>1,000 or more</v>
      </c>
      <c r="P1399" s="4">
        <f t="shared" si="106"/>
        <v>21282912</v>
      </c>
      <c r="Q1399" t="s">
        <v>12342</v>
      </c>
      <c r="R1399" t="s">
        <v>12343</v>
      </c>
      <c r="S1399" t="s">
        <v>12344</v>
      </c>
      <c r="T1399" t="s">
        <v>12345</v>
      </c>
      <c r="U1399" t="s">
        <v>12346</v>
      </c>
      <c r="V1399" t="s">
        <v>12347</v>
      </c>
      <c r="W1399" t="s">
        <v>12348</v>
      </c>
      <c r="X1399" t="s">
        <v>12349</v>
      </c>
    </row>
    <row r="1400" spans="1:47" x14ac:dyDescent="0.4">
      <c r="A1400" t="s">
        <v>12350</v>
      </c>
      <c r="B1400" t="s">
        <v>12351</v>
      </c>
      <c r="C1400" t="s">
        <v>8541</v>
      </c>
      <c r="D1400" t="s">
        <v>13156</v>
      </c>
      <c r="E1400" s="4">
        <v>1260</v>
      </c>
      <c r="F1400" s="18">
        <v>2299</v>
      </c>
      <c r="G1400" s="18" t="str">
        <f t="shared" si="107"/>
        <v>less than 5000</v>
      </c>
      <c r="H1400" s="1">
        <v>0.45</v>
      </c>
      <c r="I1400" s="9">
        <v>0.45</v>
      </c>
      <c r="J1400" s="1" t="e">
        <f>IF(#REF! &gt;= 0.5, "50% or More", "Less than 50%")</f>
        <v>#REF!</v>
      </c>
      <c r="K1400" s="12">
        <v>4.3</v>
      </c>
      <c r="L1400" s="12">
        <f t="shared" si="108"/>
        <v>-0.38399895191495831</v>
      </c>
      <c r="M1400" s="4">
        <v>55</v>
      </c>
      <c r="N1400" s="4">
        <f t="shared" si="105"/>
        <v>236.5</v>
      </c>
      <c r="O1400" s="4" t="str">
        <f t="shared" si="109"/>
        <v>less than 1,000</v>
      </c>
      <c r="P1400" s="4">
        <f t="shared" si="106"/>
        <v>126445</v>
      </c>
      <c r="Q1400" t="s">
        <v>12352</v>
      </c>
      <c r="R1400" t="s">
        <v>12353</v>
      </c>
      <c r="S1400" t="s">
        <v>12354</v>
      </c>
      <c r="T1400" t="s">
        <v>12355</v>
      </c>
      <c r="U1400" t="s">
        <v>12356</v>
      </c>
      <c r="V1400" t="s">
        <v>12357</v>
      </c>
      <c r="W1400" t="s">
        <v>12358</v>
      </c>
      <c r="X1400" t="s">
        <v>12359</v>
      </c>
    </row>
    <row r="1401" spans="1:47" x14ac:dyDescent="0.4">
      <c r="A1401" t="s">
        <v>12360</v>
      </c>
      <c r="B1401" t="s">
        <v>12361</v>
      </c>
      <c r="C1401" t="s">
        <v>12362</v>
      </c>
      <c r="D1401" t="s">
        <v>13170</v>
      </c>
      <c r="E1401" s="4">
        <v>1099</v>
      </c>
      <c r="F1401" s="18">
        <v>1500</v>
      </c>
      <c r="G1401" s="18" t="str">
        <f t="shared" si="107"/>
        <v>less than 5000</v>
      </c>
      <c r="H1401" s="1">
        <v>0.27</v>
      </c>
      <c r="I1401" s="9">
        <v>0.27</v>
      </c>
      <c r="J1401" s="1" t="e">
        <f>IF(#REF! &gt;= 0.5, "50% or More", "Less than 50%")</f>
        <v>#REF!</v>
      </c>
      <c r="K1401" s="12">
        <v>4.5</v>
      </c>
      <c r="L1401" s="12">
        <f t="shared" si="108"/>
        <v>-0.38902825315745482</v>
      </c>
      <c r="M1401" s="4">
        <v>1065</v>
      </c>
      <c r="N1401" s="4">
        <f t="shared" si="105"/>
        <v>4792.5</v>
      </c>
      <c r="O1401" s="4" t="str">
        <f t="shared" si="109"/>
        <v>1,000 or more</v>
      </c>
      <c r="P1401" s="4">
        <f t="shared" si="106"/>
        <v>1597500</v>
      </c>
      <c r="Q1401" t="s">
        <v>12363</v>
      </c>
      <c r="R1401" t="s">
        <v>12364</v>
      </c>
      <c r="S1401" t="s">
        <v>12365</v>
      </c>
      <c r="T1401" t="s">
        <v>12366</v>
      </c>
      <c r="U1401" t="s">
        <v>12367</v>
      </c>
      <c r="V1401" t="s">
        <v>12368</v>
      </c>
      <c r="W1401" t="s">
        <v>12369</v>
      </c>
      <c r="X1401" t="s">
        <v>12370</v>
      </c>
    </row>
    <row r="1402" spans="1:47" x14ac:dyDescent="0.4">
      <c r="A1402" t="s">
        <v>12371</v>
      </c>
      <c r="B1402" t="s">
        <v>12372</v>
      </c>
      <c r="C1402" t="s">
        <v>9061</v>
      </c>
      <c r="D1402" t="s">
        <v>13156</v>
      </c>
      <c r="E1402" s="4">
        <v>1928</v>
      </c>
      <c r="F1402" s="18">
        <v>2590</v>
      </c>
      <c r="G1402" s="18" t="str">
        <f t="shared" si="107"/>
        <v>less than 5000</v>
      </c>
      <c r="H1402" s="1">
        <v>0.26</v>
      </c>
      <c r="I1402" s="9">
        <v>0.26</v>
      </c>
      <c r="J1402" s="1" t="e">
        <f>IF(#REF! &gt;= 0.5, "50% or More", "Less than 50%")</f>
        <v>#REF!</v>
      </c>
      <c r="K1402" s="12">
        <v>4</v>
      </c>
      <c r="L1402" s="12">
        <f t="shared" si="108"/>
        <v>-0.37973819548041321</v>
      </c>
      <c r="M1402" s="4">
        <v>2377</v>
      </c>
      <c r="N1402" s="4">
        <f t="shared" si="105"/>
        <v>9508</v>
      </c>
      <c r="O1402" s="4" t="str">
        <f t="shared" si="109"/>
        <v>1,000 or more</v>
      </c>
      <c r="P1402" s="4">
        <f t="shared" si="106"/>
        <v>6156430</v>
      </c>
      <c r="Q1402" t="s">
        <v>12373</v>
      </c>
      <c r="R1402" t="s">
        <v>12374</v>
      </c>
      <c r="S1402" t="s">
        <v>12375</v>
      </c>
      <c r="T1402" t="s">
        <v>12376</v>
      </c>
      <c r="U1402" t="s">
        <v>12377</v>
      </c>
      <c r="V1402" t="s">
        <v>12378</v>
      </c>
      <c r="W1402" t="s">
        <v>12379</v>
      </c>
      <c r="X1402" t="s">
        <v>12380</v>
      </c>
    </row>
    <row r="1403" spans="1:47" x14ac:dyDescent="0.4">
      <c r="A1403" t="s">
        <v>12381</v>
      </c>
      <c r="B1403" t="s">
        <v>12382</v>
      </c>
      <c r="C1403" t="s">
        <v>8773</v>
      </c>
      <c r="D1403" t="s">
        <v>13157</v>
      </c>
      <c r="E1403" s="4">
        <v>3249</v>
      </c>
      <c r="F1403" s="18">
        <v>6299</v>
      </c>
      <c r="G1403" s="18" t="str">
        <f t="shared" si="107"/>
        <v>5000 and above</v>
      </c>
      <c r="H1403" s="1">
        <v>0.48</v>
      </c>
      <c r="I1403" s="9">
        <v>0.48</v>
      </c>
      <c r="J1403" s="1" t="e">
        <f>IF(#REF! &gt;= 0.5, "50% or More", "Less than 50%")</f>
        <v>#REF!</v>
      </c>
      <c r="K1403" s="12">
        <v>3.9</v>
      </c>
      <c r="L1403" s="12">
        <f t="shared" si="108"/>
        <v>-0.38304851606361151</v>
      </c>
      <c r="M1403" s="4">
        <v>2569</v>
      </c>
      <c r="N1403" s="4">
        <f t="shared" si="105"/>
        <v>10019.1</v>
      </c>
      <c r="O1403" s="4" t="str">
        <f t="shared" si="109"/>
        <v>1,000 or more</v>
      </c>
      <c r="P1403" s="4">
        <f t="shared" si="106"/>
        <v>16182131</v>
      </c>
      <c r="Q1403" t="s">
        <v>12383</v>
      </c>
      <c r="R1403" t="s">
        <v>12384</v>
      </c>
      <c r="S1403" t="s">
        <v>12385</v>
      </c>
      <c r="T1403" t="s">
        <v>12386</v>
      </c>
      <c r="U1403" t="s">
        <v>12387</v>
      </c>
      <c r="V1403" t="s">
        <v>12388</v>
      </c>
      <c r="W1403" t="s">
        <v>12389</v>
      </c>
      <c r="X1403" t="s">
        <v>12390</v>
      </c>
    </row>
    <row r="1404" spans="1:47" x14ac:dyDescent="0.4">
      <c r="A1404" t="s">
        <v>12391</v>
      </c>
      <c r="B1404" t="s">
        <v>12392</v>
      </c>
      <c r="C1404" t="s">
        <v>9061</v>
      </c>
      <c r="D1404" t="s">
        <v>13156</v>
      </c>
      <c r="E1404" s="4">
        <v>1199</v>
      </c>
      <c r="F1404" s="18">
        <v>1795</v>
      </c>
      <c r="G1404" s="18" t="str">
        <f t="shared" si="107"/>
        <v>less than 5000</v>
      </c>
      <c r="H1404" s="1">
        <v>0.33</v>
      </c>
      <c r="I1404" s="9">
        <v>0.33</v>
      </c>
      <c r="J1404" s="1" t="e">
        <f>IF(#REF! &gt;= 0.5, "50% or More", "Less than 50%")</f>
        <v>#REF!</v>
      </c>
      <c r="K1404" s="12">
        <v>4.2</v>
      </c>
      <c r="L1404" s="12">
        <f t="shared" si="108"/>
        <v>-0.38152823683920828</v>
      </c>
      <c r="M1404" s="4">
        <v>5967</v>
      </c>
      <c r="N1404" s="4">
        <f t="shared" si="105"/>
        <v>25061.4</v>
      </c>
      <c r="O1404" s="4" t="str">
        <f t="shared" si="109"/>
        <v>1,000 or more</v>
      </c>
      <c r="P1404" s="4">
        <f t="shared" si="106"/>
        <v>10710765</v>
      </c>
      <c r="Q1404" t="s">
        <v>12393</v>
      </c>
      <c r="R1404" t="s">
        <v>12394</v>
      </c>
      <c r="S1404" t="s">
        <v>12395</v>
      </c>
      <c r="T1404" t="s">
        <v>12396</v>
      </c>
      <c r="U1404" t="s">
        <v>12397</v>
      </c>
      <c r="V1404" t="s">
        <v>12398</v>
      </c>
      <c r="W1404" t="s">
        <v>12399</v>
      </c>
      <c r="X1404" t="s">
        <v>12400</v>
      </c>
    </row>
    <row r="1405" spans="1:47" x14ac:dyDescent="0.4">
      <c r="A1405" t="s">
        <v>12401</v>
      </c>
      <c r="B1405" t="s">
        <v>12402</v>
      </c>
      <c r="C1405" t="s">
        <v>8541</v>
      </c>
      <c r="D1405" t="s">
        <v>13156</v>
      </c>
      <c r="E1405" s="4">
        <v>1456</v>
      </c>
      <c r="F1405" s="18">
        <v>3190</v>
      </c>
      <c r="G1405" s="18" t="str">
        <f t="shared" si="107"/>
        <v>less than 5000</v>
      </c>
      <c r="H1405" s="1">
        <v>0.54</v>
      </c>
      <c r="I1405" s="9">
        <v>0.54</v>
      </c>
      <c r="J1405" s="1" t="e">
        <f>IF(#REF! &gt;= 0.5, "50% or More", "Less than 50%")</f>
        <v>#REF!</v>
      </c>
      <c r="K1405" s="12">
        <v>4.0999999999999996</v>
      </c>
      <c r="L1405" s="12">
        <f t="shared" si="108"/>
        <v>-0.37928429467861197</v>
      </c>
      <c r="M1405" s="4">
        <v>1776</v>
      </c>
      <c r="N1405" s="4">
        <f t="shared" si="105"/>
        <v>7281.5999999999995</v>
      </c>
      <c r="O1405" s="4" t="str">
        <f t="shared" si="109"/>
        <v>1,000 or more</v>
      </c>
      <c r="P1405" s="4">
        <f t="shared" si="106"/>
        <v>5665440</v>
      </c>
      <c r="Q1405" t="s">
        <v>12403</v>
      </c>
      <c r="R1405" t="s">
        <v>12404</v>
      </c>
      <c r="S1405" t="s">
        <v>12405</v>
      </c>
      <c r="T1405" t="s">
        <v>12406</v>
      </c>
      <c r="U1405" t="s">
        <v>12407</v>
      </c>
      <c r="V1405" t="s">
        <v>12408</v>
      </c>
      <c r="W1405" t="s">
        <v>12409</v>
      </c>
      <c r="X1405" t="s">
        <v>12410</v>
      </c>
    </row>
    <row r="1406" spans="1:47" x14ac:dyDescent="0.4">
      <c r="A1406" t="s">
        <v>12411</v>
      </c>
      <c r="B1406" t="s">
        <v>12412</v>
      </c>
      <c r="C1406" t="s">
        <v>8938</v>
      </c>
      <c r="D1406" t="s">
        <v>13156</v>
      </c>
      <c r="E1406" s="4">
        <v>3349</v>
      </c>
      <c r="F1406" s="18">
        <v>4799</v>
      </c>
      <c r="G1406" s="18" t="str">
        <f t="shared" si="107"/>
        <v>less than 5000</v>
      </c>
      <c r="H1406" s="1">
        <v>0.3</v>
      </c>
      <c r="I1406" s="9">
        <v>0.3</v>
      </c>
      <c r="J1406" s="1" t="e">
        <f>IF(#REF! &gt;= 0.5, "50% or More", "Less than 50%")</f>
        <v>#REF!</v>
      </c>
      <c r="K1406" s="12">
        <v>3.7</v>
      </c>
      <c r="L1406" s="12">
        <f t="shared" si="108"/>
        <v>-0.38377589914000293</v>
      </c>
      <c r="M1406" s="4">
        <v>4200</v>
      </c>
      <c r="N1406" s="4">
        <f t="shared" si="105"/>
        <v>15540</v>
      </c>
      <c r="O1406" s="4" t="str">
        <f t="shared" si="109"/>
        <v>1,000 or more</v>
      </c>
      <c r="P1406" s="4">
        <f t="shared" si="106"/>
        <v>20155800</v>
      </c>
      <c r="Q1406" t="s">
        <v>12413</v>
      </c>
      <c r="R1406" t="s">
        <v>12414</v>
      </c>
      <c r="S1406" t="s">
        <v>12415</v>
      </c>
      <c r="T1406" t="s">
        <v>12416</v>
      </c>
      <c r="U1406" t="s">
        <v>12417</v>
      </c>
      <c r="V1406" t="s">
        <v>12418</v>
      </c>
      <c r="W1406" t="s">
        <v>12419</v>
      </c>
      <c r="X1406" t="s">
        <v>12420</v>
      </c>
    </row>
    <row r="1407" spans="1:47" x14ac:dyDescent="0.4">
      <c r="A1407" t="s">
        <v>12421</v>
      </c>
      <c r="B1407" t="s">
        <v>12422</v>
      </c>
      <c r="C1407" t="s">
        <v>9386</v>
      </c>
      <c r="D1407" t="s">
        <v>13158</v>
      </c>
      <c r="E1407" s="4">
        <v>4899</v>
      </c>
      <c r="F1407" s="18">
        <v>8999</v>
      </c>
      <c r="G1407" s="18" t="str">
        <f t="shared" si="107"/>
        <v>5000 and above</v>
      </c>
      <c r="H1407" s="1">
        <v>0.46</v>
      </c>
      <c r="I1407" s="9">
        <v>0.46</v>
      </c>
      <c r="J1407" s="1" t="e">
        <f>IF(#REF! &gt;= 0.5, "50% or More", "Less than 50%")</f>
        <v>#REF!</v>
      </c>
      <c r="K1407" s="12">
        <v>4.0999999999999996</v>
      </c>
      <c r="L1407" s="12">
        <f t="shared" si="108"/>
        <v>-0.39763138587231367</v>
      </c>
      <c r="M1407" s="4">
        <v>297</v>
      </c>
      <c r="N1407" s="4">
        <f t="shared" si="105"/>
        <v>1217.6999999999998</v>
      </c>
      <c r="O1407" s="4" t="str">
        <f t="shared" si="109"/>
        <v>less than 1,000</v>
      </c>
      <c r="P1407" s="4">
        <f t="shared" si="106"/>
        <v>2672703</v>
      </c>
      <c r="Q1407" t="s">
        <v>12423</v>
      </c>
      <c r="R1407" t="s">
        <v>12424</v>
      </c>
      <c r="S1407" t="s">
        <v>12425</v>
      </c>
      <c r="T1407" t="s">
        <v>12426</v>
      </c>
      <c r="U1407" t="s">
        <v>12427</v>
      </c>
      <c r="V1407" t="s">
        <v>12428</v>
      </c>
      <c r="W1407" t="s">
        <v>12429</v>
      </c>
      <c r="X1407" t="s">
        <v>12430</v>
      </c>
      <c r="AM1407" t="s">
        <v>13169</v>
      </c>
    </row>
    <row r="1408" spans="1:47" x14ac:dyDescent="0.4">
      <c r="A1408" t="s">
        <v>12431</v>
      </c>
      <c r="B1408" t="s">
        <v>12432</v>
      </c>
      <c r="C1408" t="s">
        <v>8762</v>
      </c>
      <c r="D1408" t="s">
        <v>13156</v>
      </c>
      <c r="E1408" s="4">
        <v>1199</v>
      </c>
      <c r="F1408" s="18">
        <v>1899</v>
      </c>
      <c r="G1408" s="18" t="str">
        <f t="shared" si="107"/>
        <v>less than 5000</v>
      </c>
      <c r="H1408" s="1">
        <v>0.37</v>
      </c>
      <c r="I1408" s="9">
        <v>0.37</v>
      </c>
      <c r="J1408" s="1" t="e">
        <f>IF(#REF! &gt;= 0.5, "50% or More", "Less than 50%")</f>
        <v>#REF!</v>
      </c>
      <c r="K1408" s="12">
        <v>4.2</v>
      </c>
      <c r="L1408" s="12">
        <f t="shared" si="108"/>
        <v>-0.39901196151448937</v>
      </c>
      <c r="M1408" s="4">
        <v>3858</v>
      </c>
      <c r="N1408" s="4">
        <f t="shared" si="105"/>
        <v>16203.6</v>
      </c>
      <c r="O1408" s="4" t="str">
        <f t="shared" si="109"/>
        <v>1,000 or more</v>
      </c>
      <c r="P1408" s="4">
        <f t="shared" si="106"/>
        <v>7326342</v>
      </c>
      <c r="Q1408" t="s">
        <v>12433</v>
      </c>
      <c r="R1408" t="s">
        <v>12434</v>
      </c>
      <c r="S1408" t="s">
        <v>12435</v>
      </c>
      <c r="T1408" t="s">
        <v>12436</v>
      </c>
      <c r="U1408" t="s">
        <v>12437</v>
      </c>
      <c r="V1408" t="s">
        <v>12438</v>
      </c>
      <c r="W1408" t="s">
        <v>12439</v>
      </c>
      <c r="X1408" t="s">
        <v>12440</v>
      </c>
    </row>
    <row r="1409" spans="1:47" x14ac:dyDescent="0.4">
      <c r="A1409" t="s">
        <v>12441</v>
      </c>
      <c r="B1409" t="s">
        <v>12442</v>
      </c>
      <c r="C1409" t="s">
        <v>11105</v>
      </c>
      <c r="D1409" t="s">
        <v>13157</v>
      </c>
      <c r="E1409" s="4">
        <v>3290</v>
      </c>
      <c r="F1409" s="18">
        <v>5799</v>
      </c>
      <c r="G1409" s="18" t="str">
        <f t="shared" si="107"/>
        <v>5000 and above</v>
      </c>
      <c r="H1409" s="1">
        <v>0.43</v>
      </c>
      <c r="I1409" s="9">
        <v>0.43</v>
      </c>
      <c r="J1409" s="1" t="e">
        <f>IF(#REF! &gt;= 0.5, "50% or More", "Less than 50%")</f>
        <v>#REF!</v>
      </c>
      <c r="K1409" s="12">
        <v>4.3</v>
      </c>
      <c r="L1409" s="12">
        <f t="shared" si="108"/>
        <v>-0.39817626144440987</v>
      </c>
      <c r="M1409" s="4">
        <v>168</v>
      </c>
      <c r="N1409" s="4">
        <f t="shared" si="105"/>
        <v>722.4</v>
      </c>
      <c r="O1409" s="4" t="str">
        <f t="shared" si="109"/>
        <v>less than 1,000</v>
      </c>
      <c r="P1409" s="4">
        <f t="shared" si="106"/>
        <v>974232</v>
      </c>
      <c r="Q1409" t="s">
        <v>12443</v>
      </c>
      <c r="R1409" t="s">
        <v>12444</v>
      </c>
      <c r="S1409" t="s">
        <v>12445</v>
      </c>
      <c r="T1409" t="s">
        <v>12446</v>
      </c>
      <c r="U1409" t="s">
        <v>12447</v>
      </c>
      <c r="V1409" t="s">
        <v>12448</v>
      </c>
      <c r="W1409" t="s">
        <v>12449</v>
      </c>
      <c r="X1409" t="s">
        <v>12450</v>
      </c>
    </row>
    <row r="1410" spans="1:47" x14ac:dyDescent="0.4">
      <c r="A1410" t="s">
        <v>12451</v>
      </c>
      <c r="B1410" t="s">
        <v>12452</v>
      </c>
      <c r="C1410" t="s">
        <v>8574</v>
      </c>
      <c r="D1410" t="s">
        <v>13158</v>
      </c>
      <c r="E1410" s="4">
        <v>179</v>
      </c>
      <c r="F1410" s="18">
        <v>799</v>
      </c>
      <c r="G1410" s="18" t="str">
        <f t="shared" si="107"/>
        <v>less than 1000</v>
      </c>
      <c r="H1410" s="1">
        <v>0.78</v>
      </c>
      <c r="I1410" s="9">
        <v>0.78</v>
      </c>
      <c r="J1410" s="1" t="e">
        <f>IF(#REF! &gt;= 0.5, "50% or More", "Less than 50%")</f>
        <v>#REF!</v>
      </c>
      <c r="K1410" s="12">
        <v>3.6</v>
      </c>
      <c r="L1410" s="12">
        <f t="shared" si="108"/>
        <v>-0.40196488554849041</v>
      </c>
      <c r="M1410" s="4">
        <v>101</v>
      </c>
      <c r="N1410" s="4">
        <f t="shared" ref="N1410:N1466" si="110">K1410*M1410</f>
        <v>363.6</v>
      </c>
      <c r="O1410" s="4" t="str">
        <f t="shared" si="109"/>
        <v>less than 1,000</v>
      </c>
      <c r="P1410" s="4">
        <f t="shared" ref="P1410:P1466" si="111">F1410*M1410</f>
        <v>80699</v>
      </c>
      <c r="Q1410" t="s">
        <v>12453</v>
      </c>
      <c r="R1410" t="s">
        <v>12454</v>
      </c>
      <c r="S1410" t="s">
        <v>12455</v>
      </c>
      <c r="T1410" t="s">
        <v>12456</v>
      </c>
      <c r="U1410" t="s">
        <v>12457</v>
      </c>
      <c r="V1410" t="s">
        <v>12458</v>
      </c>
      <c r="W1410" t="s">
        <v>12459</v>
      </c>
      <c r="X1410" t="s">
        <v>12460</v>
      </c>
      <c r="AM1410" t="s">
        <v>13160</v>
      </c>
      <c r="AN1410" t="s">
        <v>13161</v>
      </c>
      <c r="AU1410" t="s">
        <v>13161</v>
      </c>
    </row>
    <row r="1411" spans="1:47" x14ac:dyDescent="0.4">
      <c r="A1411" t="s">
        <v>12461</v>
      </c>
      <c r="B1411" t="s">
        <v>12462</v>
      </c>
      <c r="C1411" t="s">
        <v>12121</v>
      </c>
      <c r="D1411" t="s">
        <v>13170</v>
      </c>
      <c r="E1411" s="4">
        <v>149</v>
      </c>
      <c r="F1411" s="18">
        <v>300</v>
      </c>
      <c r="G1411" s="18" t="str">
        <f t="shared" ref="G1411:G1466" si="112">IF(F1411&lt;500,"less than 500",IF(F1411&lt;1000,"less than 1000",IF(F1411&lt;5000,"less than 5000","5000 and above")))</f>
        <v>less than 500</v>
      </c>
      <c r="H1411" s="1">
        <v>0.5</v>
      </c>
      <c r="I1411" s="9">
        <v>0.5</v>
      </c>
      <c r="J1411" s="1" t="e">
        <f>IF(#REF! &gt;= 0.5, "50% or More", "Less than 50%")</f>
        <v>#REF!</v>
      </c>
      <c r="K1411" s="12">
        <v>4.0999999999999996</v>
      </c>
      <c r="L1411" s="12">
        <f t="shared" ref="L1411:L1466" si="113">CORREL(H1411:H2875, K1411:K2875)</f>
        <v>-0.37702602857277234</v>
      </c>
      <c r="M1411" s="4">
        <v>4074</v>
      </c>
      <c r="N1411" s="4">
        <f t="shared" si="110"/>
        <v>16703.399999999998</v>
      </c>
      <c r="O1411" s="4" t="str">
        <f t="shared" ref="O1411:O1466" si="114">IF(M1411 &lt;1000, "less than 1,000", "1,000 or more")</f>
        <v>1,000 or more</v>
      </c>
      <c r="P1411" s="4">
        <f t="shared" si="111"/>
        <v>1222200</v>
      </c>
      <c r="Q1411" t="s">
        <v>12463</v>
      </c>
      <c r="R1411" t="s">
        <v>12464</v>
      </c>
      <c r="S1411" t="s">
        <v>12465</v>
      </c>
      <c r="T1411" t="s">
        <v>12466</v>
      </c>
      <c r="U1411" t="s">
        <v>12467</v>
      </c>
      <c r="V1411" t="s">
        <v>12468</v>
      </c>
      <c r="W1411" t="s">
        <v>12469</v>
      </c>
      <c r="X1411" t="s">
        <v>12470</v>
      </c>
      <c r="AM1411" t="s">
        <v>13178</v>
      </c>
    </row>
    <row r="1412" spans="1:47" x14ac:dyDescent="0.4">
      <c r="A1412" t="s">
        <v>12471</v>
      </c>
      <c r="B1412" t="s">
        <v>12472</v>
      </c>
      <c r="C1412" t="s">
        <v>8710</v>
      </c>
      <c r="D1412" t="s">
        <v>13156</v>
      </c>
      <c r="E1412" s="4">
        <v>5490</v>
      </c>
      <c r="F1412" s="18">
        <v>7200</v>
      </c>
      <c r="G1412" s="18" t="str">
        <f t="shared" si="112"/>
        <v>5000 and above</v>
      </c>
      <c r="H1412" s="1">
        <v>0.24</v>
      </c>
      <c r="I1412" s="9">
        <v>0.24</v>
      </c>
      <c r="J1412" s="1" t="e">
        <f>IF(#REF! &gt;= 0.5, "50% or More", "Less than 50%")</f>
        <v>#REF!</v>
      </c>
      <c r="K1412" s="12">
        <v>4.5</v>
      </c>
      <c r="L1412" s="12">
        <f t="shared" si="113"/>
        <v>-0.38026853893347551</v>
      </c>
      <c r="M1412" s="4">
        <v>1408</v>
      </c>
      <c r="N1412" s="4">
        <f t="shared" si="110"/>
        <v>6336</v>
      </c>
      <c r="O1412" s="4" t="str">
        <f t="shared" si="114"/>
        <v>1,000 or more</v>
      </c>
      <c r="P1412" s="4">
        <f t="shared" si="111"/>
        <v>10137600</v>
      </c>
      <c r="Q1412" t="s">
        <v>12473</v>
      </c>
      <c r="R1412" t="s">
        <v>12474</v>
      </c>
      <c r="S1412" t="s">
        <v>12475</v>
      </c>
      <c r="T1412" t="s">
        <v>12476</v>
      </c>
      <c r="U1412" t="s">
        <v>12477</v>
      </c>
      <c r="V1412" t="s">
        <v>12478</v>
      </c>
      <c r="W1412" t="s">
        <v>12479</v>
      </c>
      <c r="X1412" t="s">
        <v>12480</v>
      </c>
    </row>
    <row r="1413" spans="1:47" x14ac:dyDescent="0.4">
      <c r="A1413" t="s">
        <v>12481</v>
      </c>
      <c r="B1413" t="s">
        <v>12482</v>
      </c>
      <c r="C1413" t="s">
        <v>8585</v>
      </c>
      <c r="D1413" t="s">
        <v>13156</v>
      </c>
      <c r="E1413" s="4">
        <v>379</v>
      </c>
      <c r="F1413" s="18">
        <v>389</v>
      </c>
      <c r="G1413" s="18" t="str">
        <f t="shared" si="112"/>
        <v>less than 500</v>
      </c>
      <c r="H1413" s="1">
        <v>0.03</v>
      </c>
      <c r="I1413" s="9">
        <v>0.03</v>
      </c>
      <c r="J1413" s="1" t="e">
        <f>IF(#REF! &gt;= 0.5, "50% or More", "Less than 50%")</f>
        <v>#REF!</v>
      </c>
      <c r="K1413" s="12">
        <v>4.2</v>
      </c>
      <c r="L1413" s="12">
        <f t="shared" si="113"/>
        <v>-0.36669171430327796</v>
      </c>
      <c r="M1413" s="4">
        <v>3739</v>
      </c>
      <c r="N1413" s="4">
        <f t="shared" si="110"/>
        <v>15703.800000000001</v>
      </c>
      <c r="O1413" s="4" t="str">
        <f t="shared" si="114"/>
        <v>1,000 or more</v>
      </c>
      <c r="P1413" s="4">
        <f t="shared" si="111"/>
        <v>1454471</v>
      </c>
      <c r="Q1413" t="s">
        <v>12483</v>
      </c>
      <c r="R1413" t="s">
        <v>12484</v>
      </c>
      <c r="S1413" t="s">
        <v>12485</v>
      </c>
      <c r="T1413" t="s">
        <v>12486</v>
      </c>
      <c r="U1413" t="s">
        <v>12487</v>
      </c>
      <c r="V1413" t="s">
        <v>12488</v>
      </c>
      <c r="W1413" t="s">
        <v>12489</v>
      </c>
      <c r="X1413" t="s">
        <v>12490</v>
      </c>
    </row>
    <row r="1414" spans="1:47" x14ac:dyDescent="0.4">
      <c r="A1414" t="s">
        <v>12491</v>
      </c>
      <c r="B1414" t="s">
        <v>12492</v>
      </c>
      <c r="C1414" t="s">
        <v>10094</v>
      </c>
      <c r="D1414" t="s">
        <v>13172</v>
      </c>
      <c r="E1414" s="4">
        <v>8699</v>
      </c>
      <c r="F1414" s="18">
        <v>13049</v>
      </c>
      <c r="G1414" s="18" t="str">
        <f t="shared" si="112"/>
        <v>5000 and above</v>
      </c>
      <c r="H1414" s="1">
        <v>0.33</v>
      </c>
      <c r="I1414" s="9">
        <v>0.33</v>
      </c>
      <c r="J1414" s="1" t="e">
        <f>IF(#REF! &gt;= 0.5, "50% or More", "Less than 50%")</f>
        <v>#REF!</v>
      </c>
      <c r="K1414" s="12">
        <v>4.3</v>
      </c>
      <c r="L1414" s="12">
        <f t="shared" si="113"/>
        <v>-0.36272217037290333</v>
      </c>
      <c r="M1414" s="4">
        <v>5891</v>
      </c>
      <c r="N1414" s="4">
        <f t="shared" si="110"/>
        <v>25331.3</v>
      </c>
      <c r="O1414" s="4" t="str">
        <f t="shared" si="114"/>
        <v>1,000 or more</v>
      </c>
      <c r="P1414" s="4">
        <f t="shared" si="111"/>
        <v>76871659</v>
      </c>
      <c r="Q1414" t="s">
        <v>12493</v>
      </c>
      <c r="R1414" t="s">
        <v>12494</v>
      </c>
      <c r="S1414" t="s">
        <v>12495</v>
      </c>
      <c r="T1414" t="s">
        <v>12496</v>
      </c>
      <c r="U1414" t="s">
        <v>12497</v>
      </c>
      <c r="V1414" t="s">
        <v>12498</v>
      </c>
      <c r="W1414" t="s">
        <v>12499</v>
      </c>
      <c r="X1414" t="s">
        <v>12500</v>
      </c>
    </row>
    <row r="1415" spans="1:47" x14ac:dyDescent="0.4">
      <c r="A1415" t="s">
        <v>12501</v>
      </c>
      <c r="B1415" t="s">
        <v>12502</v>
      </c>
      <c r="C1415" t="s">
        <v>8710</v>
      </c>
      <c r="D1415" t="s">
        <v>13156</v>
      </c>
      <c r="E1415" s="4">
        <v>3041.67</v>
      </c>
      <c r="F1415" s="18">
        <v>5999</v>
      </c>
      <c r="G1415" s="18" t="str">
        <f t="shared" si="112"/>
        <v>5000 and above</v>
      </c>
      <c r="H1415" s="1">
        <v>0.49</v>
      </c>
      <c r="I1415" s="9">
        <v>0.49</v>
      </c>
      <c r="J1415" s="1" t="e">
        <f>IF(#REF! &gt;= 0.5, "50% or More", "Less than 50%")</f>
        <v>#REF!</v>
      </c>
      <c r="K1415" s="12">
        <v>4</v>
      </c>
      <c r="L1415" s="12">
        <f t="shared" si="113"/>
        <v>-0.35845437444554179</v>
      </c>
      <c r="M1415" s="4">
        <v>777</v>
      </c>
      <c r="N1415" s="4">
        <f t="shared" si="110"/>
        <v>3108</v>
      </c>
      <c r="O1415" s="4" t="str">
        <f t="shared" si="114"/>
        <v>less than 1,000</v>
      </c>
      <c r="P1415" s="4">
        <f t="shared" si="111"/>
        <v>4661223</v>
      </c>
      <c r="Q1415" t="s">
        <v>12503</v>
      </c>
      <c r="R1415" t="s">
        <v>12504</v>
      </c>
      <c r="S1415" t="s">
        <v>12505</v>
      </c>
      <c r="T1415" t="s">
        <v>12506</v>
      </c>
      <c r="U1415" t="s">
        <v>12507</v>
      </c>
      <c r="V1415" t="s">
        <v>12508</v>
      </c>
      <c r="W1415" t="s">
        <v>12509</v>
      </c>
      <c r="X1415" t="s">
        <v>12510</v>
      </c>
    </row>
    <row r="1416" spans="1:47" x14ac:dyDescent="0.4">
      <c r="A1416" t="s">
        <v>12511</v>
      </c>
      <c r="B1416" t="s">
        <v>12512</v>
      </c>
      <c r="C1416" t="s">
        <v>8688</v>
      </c>
      <c r="D1416" t="s">
        <v>13156</v>
      </c>
      <c r="E1416" s="4">
        <v>1745</v>
      </c>
      <c r="F1416" s="18">
        <v>2400</v>
      </c>
      <c r="G1416" s="18" t="str">
        <f t="shared" si="112"/>
        <v>less than 5000</v>
      </c>
      <c r="H1416" s="1">
        <v>0.27</v>
      </c>
      <c r="I1416" s="9">
        <v>0.27</v>
      </c>
      <c r="J1416" s="1" t="e">
        <f>IF(#REF! &gt;= 0.5, "50% or More", "Less than 50%")</f>
        <v>#REF!</v>
      </c>
      <c r="K1416" s="12">
        <v>4.2</v>
      </c>
      <c r="L1416" s="12">
        <f t="shared" si="113"/>
        <v>-0.35889717231498952</v>
      </c>
      <c r="M1416" s="4">
        <v>14160</v>
      </c>
      <c r="N1416" s="4">
        <f t="shared" si="110"/>
        <v>59472</v>
      </c>
      <c r="O1416" s="4" t="str">
        <f t="shared" si="114"/>
        <v>1,000 or more</v>
      </c>
      <c r="P1416" s="4">
        <f t="shared" si="111"/>
        <v>33984000</v>
      </c>
      <c r="Q1416" t="s">
        <v>12513</v>
      </c>
      <c r="R1416" t="s">
        <v>12514</v>
      </c>
      <c r="S1416" t="s">
        <v>12515</v>
      </c>
      <c r="T1416" t="s">
        <v>12516</v>
      </c>
      <c r="U1416" t="s">
        <v>12517</v>
      </c>
      <c r="V1416" t="s">
        <v>12518</v>
      </c>
      <c r="W1416" t="s">
        <v>12519</v>
      </c>
      <c r="X1416" t="s">
        <v>12520</v>
      </c>
    </row>
    <row r="1417" spans="1:47" x14ac:dyDescent="0.4">
      <c r="A1417" t="s">
        <v>12521</v>
      </c>
      <c r="B1417" t="s">
        <v>12522</v>
      </c>
      <c r="C1417" t="s">
        <v>8647</v>
      </c>
      <c r="D1417" t="s">
        <v>13156</v>
      </c>
      <c r="E1417" s="4">
        <v>3180</v>
      </c>
      <c r="F1417" s="18">
        <v>5295</v>
      </c>
      <c r="G1417" s="18" t="str">
        <f t="shared" si="112"/>
        <v>5000 and above</v>
      </c>
      <c r="H1417" s="1">
        <v>0.4</v>
      </c>
      <c r="I1417" s="9">
        <v>0.4</v>
      </c>
      <c r="J1417" s="1" t="e">
        <f>IF(#REF! &gt;= 0.5, "50% or More", "Less than 50%")</f>
        <v>#REF!</v>
      </c>
      <c r="K1417" s="12">
        <v>4.2</v>
      </c>
      <c r="L1417" s="12">
        <f t="shared" si="113"/>
        <v>-0.3536716382511963</v>
      </c>
      <c r="M1417" s="4">
        <v>6919</v>
      </c>
      <c r="N1417" s="4">
        <f t="shared" si="110"/>
        <v>29059.800000000003</v>
      </c>
      <c r="O1417" s="4" t="str">
        <f t="shared" si="114"/>
        <v>1,000 or more</v>
      </c>
      <c r="P1417" s="4">
        <f t="shared" si="111"/>
        <v>36636105</v>
      </c>
      <c r="Q1417" t="s">
        <v>12523</v>
      </c>
      <c r="R1417" t="s">
        <v>12524</v>
      </c>
      <c r="S1417" t="s">
        <v>12525</v>
      </c>
      <c r="T1417" t="s">
        <v>12526</v>
      </c>
      <c r="U1417" t="s">
        <v>12527</v>
      </c>
      <c r="V1417" t="s">
        <v>12528</v>
      </c>
      <c r="W1417" t="s">
        <v>12529</v>
      </c>
      <c r="X1417" t="s">
        <v>12530</v>
      </c>
    </row>
    <row r="1418" spans="1:47" x14ac:dyDescent="0.4">
      <c r="A1418" t="s">
        <v>12531</v>
      </c>
      <c r="B1418" t="s">
        <v>12532</v>
      </c>
      <c r="C1418" t="s">
        <v>10094</v>
      </c>
      <c r="D1418" t="s">
        <v>13172</v>
      </c>
      <c r="E1418" s="4">
        <v>4999</v>
      </c>
      <c r="F1418" s="18">
        <v>24999</v>
      </c>
      <c r="G1418" s="18" t="str">
        <f t="shared" si="112"/>
        <v>5000 and above</v>
      </c>
      <c r="H1418" s="1">
        <v>0.8</v>
      </c>
      <c r="I1418" s="9">
        <v>0.8</v>
      </c>
      <c r="J1418" s="1" t="e">
        <f>IF(#REF! &gt;= 0.5, "50% or More", "Less than 50%")</f>
        <v>#REF!</v>
      </c>
      <c r="K1418" s="12">
        <v>4.5</v>
      </c>
      <c r="L1418" s="12">
        <f t="shared" si="113"/>
        <v>-0.35390669798480323</v>
      </c>
      <c r="M1418" s="4">
        <v>287</v>
      </c>
      <c r="N1418" s="4">
        <f t="shared" si="110"/>
        <v>1291.5</v>
      </c>
      <c r="O1418" s="4" t="str">
        <f t="shared" si="114"/>
        <v>less than 1,000</v>
      </c>
      <c r="P1418" s="4">
        <f t="shared" si="111"/>
        <v>7174713</v>
      </c>
      <c r="Q1418" t="s">
        <v>12533</v>
      </c>
      <c r="R1418" t="s">
        <v>12534</v>
      </c>
      <c r="S1418" t="s">
        <v>12535</v>
      </c>
      <c r="T1418" t="s">
        <v>12536</v>
      </c>
      <c r="U1418" t="s">
        <v>12537</v>
      </c>
      <c r="V1418" t="s">
        <v>12538</v>
      </c>
      <c r="W1418" t="s">
        <v>12539</v>
      </c>
      <c r="X1418" t="s">
        <v>12540</v>
      </c>
    </row>
    <row r="1419" spans="1:47" x14ac:dyDescent="0.4">
      <c r="A1419" t="s">
        <v>12541</v>
      </c>
      <c r="B1419" t="s">
        <v>12542</v>
      </c>
      <c r="C1419" t="s">
        <v>8886</v>
      </c>
      <c r="D1419" t="s">
        <v>13164</v>
      </c>
      <c r="E1419" s="4">
        <v>390</v>
      </c>
      <c r="F1419" s="18">
        <v>799</v>
      </c>
      <c r="G1419" s="18" t="str">
        <f t="shared" si="112"/>
        <v>less than 1000</v>
      </c>
      <c r="H1419" s="1">
        <v>0.51</v>
      </c>
      <c r="I1419" s="9">
        <v>0.51</v>
      </c>
      <c r="J1419" s="1" t="e">
        <f>IF(#REF! &gt;= 0.5, "50% or More", "Less than 50%")</f>
        <v>#REF!</v>
      </c>
      <c r="K1419" s="12">
        <v>3.8</v>
      </c>
      <c r="L1419" s="12">
        <f t="shared" si="113"/>
        <v>-0.44832223161909096</v>
      </c>
      <c r="M1419" s="4">
        <v>287</v>
      </c>
      <c r="N1419" s="4">
        <f t="shared" si="110"/>
        <v>1090.5999999999999</v>
      </c>
      <c r="O1419" s="4" t="str">
        <f t="shared" si="114"/>
        <v>less than 1,000</v>
      </c>
      <c r="P1419" s="4">
        <f t="shared" si="111"/>
        <v>229313</v>
      </c>
      <c r="Q1419" t="s">
        <v>12543</v>
      </c>
      <c r="R1419" t="s">
        <v>12544</v>
      </c>
      <c r="S1419" t="s">
        <v>12545</v>
      </c>
      <c r="T1419" t="s">
        <v>12546</v>
      </c>
      <c r="U1419" t="s">
        <v>12547</v>
      </c>
      <c r="V1419" t="s">
        <v>12548</v>
      </c>
      <c r="W1419" t="s">
        <v>12549</v>
      </c>
      <c r="X1419" t="s">
        <v>12550</v>
      </c>
    </row>
    <row r="1420" spans="1:47" x14ac:dyDescent="0.4">
      <c r="A1420" t="s">
        <v>12551</v>
      </c>
      <c r="B1420" t="s">
        <v>12552</v>
      </c>
      <c r="C1420" t="s">
        <v>12553</v>
      </c>
      <c r="D1420" t="s">
        <v>13156</v>
      </c>
      <c r="E1420" s="4">
        <v>1999</v>
      </c>
      <c r="F1420" s="18">
        <v>2999</v>
      </c>
      <c r="G1420" s="18" t="str">
        <f t="shared" si="112"/>
        <v>less than 5000</v>
      </c>
      <c r="H1420" s="1">
        <v>0.33</v>
      </c>
      <c r="I1420" s="9">
        <v>0.33</v>
      </c>
      <c r="J1420" s="1" t="e">
        <f>IF(#REF! &gt;= 0.5, "50% or More", "Less than 50%")</f>
        <v>#REF!</v>
      </c>
      <c r="K1420" s="12">
        <v>4.4000000000000004</v>
      </c>
      <c r="L1420" s="12">
        <f t="shared" si="113"/>
        <v>-0.4443805439428179</v>
      </c>
      <c r="M1420" s="4">
        <v>388</v>
      </c>
      <c r="N1420" s="4">
        <f t="shared" si="110"/>
        <v>1707.2</v>
      </c>
      <c r="O1420" s="4" t="str">
        <f t="shared" si="114"/>
        <v>less than 1,000</v>
      </c>
      <c r="P1420" s="4">
        <f t="shared" si="111"/>
        <v>1163612</v>
      </c>
      <c r="Q1420" t="s">
        <v>12554</v>
      </c>
      <c r="R1420" t="s">
        <v>12555</v>
      </c>
      <c r="S1420" t="s">
        <v>12556</v>
      </c>
      <c r="T1420" t="s">
        <v>12557</v>
      </c>
      <c r="U1420" t="s">
        <v>12558</v>
      </c>
      <c r="V1420" t="s">
        <v>12559</v>
      </c>
      <c r="W1420" t="s">
        <v>12560</v>
      </c>
      <c r="X1420" t="s">
        <v>12561</v>
      </c>
    </row>
    <row r="1421" spans="1:47" x14ac:dyDescent="0.4">
      <c r="A1421" t="s">
        <v>12562</v>
      </c>
      <c r="B1421" t="s">
        <v>12563</v>
      </c>
      <c r="C1421" t="s">
        <v>9030</v>
      </c>
      <c r="D1421" t="s">
        <v>13156</v>
      </c>
      <c r="E1421" s="4">
        <v>1624</v>
      </c>
      <c r="F1421" s="18">
        <v>2495</v>
      </c>
      <c r="G1421" s="18" t="str">
        <f t="shared" si="112"/>
        <v>less than 5000</v>
      </c>
      <c r="H1421" s="1">
        <v>0.35</v>
      </c>
      <c r="I1421" s="9">
        <v>0.35</v>
      </c>
      <c r="J1421" s="1" t="e">
        <f>IF(#REF! &gt;= 0.5, "50% or More", "Less than 50%")</f>
        <v>#REF!</v>
      </c>
      <c r="K1421" s="12">
        <v>4.0999999999999996</v>
      </c>
      <c r="L1421" s="12">
        <f t="shared" si="113"/>
        <v>-0.44080140905408594</v>
      </c>
      <c r="M1421" s="4">
        <v>827</v>
      </c>
      <c r="N1421" s="4">
        <f t="shared" si="110"/>
        <v>3390.7</v>
      </c>
      <c r="O1421" s="4" t="str">
        <f t="shared" si="114"/>
        <v>less than 1,000</v>
      </c>
      <c r="P1421" s="4">
        <f t="shared" si="111"/>
        <v>2063365</v>
      </c>
      <c r="Q1421" t="s">
        <v>12564</v>
      </c>
      <c r="R1421" t="s">
        <v>12565</v>
      </c>
      <c r="S1421" t="s">
        <v>12566</v>
      </c>
      <c r="T1421" t="s">
        <v>12567</v>
      </c>
      <c r="U1421" t="s">
        <v>12568</v>
      </c>
      <c r="V1421" t="s">
        <v>12569</v>
      </c>
      <c r="W1421" t="s">
        <v>12570</v>
      </c>
      <c r="X1421" t="s">
        <v>12571</v>
      </c>
    </row>
    <row r="1422" spans="1:47" x14ac:dyDescent="0.4">
      <c r="A1422" t="s">
        <v>12572</v>
      </c>
      <c r="B1422" t="s">
        <v>12573</v>
      </c>
      <c r="C1422" t="s">
        <v>12121</v>
      </c>
      <c r="D1422" t="s">
        <v>13170</v>
      </c>
      <c r="E1422" s="4">
        <v>184</v>
      </c>
      <c r="F1422" s="18">
        <v>450</v>
      </c>
      <c r="G1422" s="18" t="str">
        <f t="shared" si="112"/>
        <v>less than 500</v>
      </c>
      <c r="H1422" s="1">
        <v>0.59</v>
      </c>
      <c r="I1422" s="9">
        <v>0.59</v>
      </c>
      <c r="J1422" s="1" t="e">
        <f>IF(#REF! &gt;= 0.5, "50% or More", "Less than 50%")</f>
        <v>#REF!</v>
      </c>
      <c r="K1422" s="12">
        <v>4.2</v>
      </c>
      <c r="L1422" s="12">
        <f t="shared" si="113"/>
        <v>-0.43957874282790937</v>
      </c>
      <c r="M1422" s="4">
        <v>4971</v>
      </c>
      <c r="N1422" s="4">
        <f t="shared" si="110"/>
        <v>20878.2</v>
      </c>
      <c r="O1422" s="4" t="str">
        <f t="shared" si="114"/>
        <v>1,000 or more</v>
      </c>
      <c r="P1422" s="4">
        <f t="shared" si="111"/>
        <v>2236950</v>
      </c>
      <c r="Q1422" t="s">
        <v>12574</v>
      </c>
      <c r="R1422" t="s">
        <v>12575</v>
      </c>
      <c r="S1422" t="s">
        <v>12576</v>
      </c>
      <c r="T1422" t="s">
        <v>12577</v>
      </c>
      <c r="U1422" t="s">
        <v>12578</v>
      </c>
      <c r="V1422" t="s">
        <v>12579</v>
      </c>
      <c r="W1422" t="s">
        <v>12580</v>
      </c>
      <c r="X1422" t="s">
        <v>12581</v>
      </c>
      <c r="AM1422" t="s">
        <v>13178</v>
      </c>
    </row>
    <row r="1423" spans="1:47" x14ac:dyDescent="0.4">
      <c r="A1423" t="s">
        <v>12582</v>
      </c>
      <c r="B1423" t="s">
        <v>12583</v>
      </c>
      <c r="C1423" t="s">
        <v>8574</v>
      </c>
      <c r="D1423" t="s">
        <v>13158</v>
      </c>
      <c r="E1423" s="4">
        <v>445</v>
      </c>
      <c r="F1423" s="18">
        <v>999</v>
      </c>
      <c r="G1423" s="18" t="str">
        <f t="shared" si="112"/>
        <v>less than 1000</v>
      </c>
      <c r="H1423" s="1">
        <v>0.55000000000000004</v>
      </c>
      <c r="I1423" s="9">
        <v>0.55000000000000004</v>
      </c>
      <c r="J1423" s="1" t="e">
        <f>IF(#REF! &gt;= 0.5, "50% or More", "Less than 50%")</f>
        <v>#REF!</v>
      </c>
      <c r="K1423" s="12">
        <v>4.3</v>
      </c>
      <c r="L1423" s="12">
        <f t="shared" si="113"/>
        <v>-0.46160430550755344</v>
      </c>
      <c r="M1423" s="4">
        <v>229</v>
      </c>
      <c r="N1423" s="4">
        <f t="shared" si="110"/>
        <v>984.69999999999993</v>
      </c>
      <c r="O1423" s="4" t="str">
        <f t="shared" si="114"/>
        <v>less than 1,000</v>
      </c>
      <c r="P1423" s="4">
        <f t="shared" si="111"/>
        <v>228771</v>
      </c>
      <c r="Q1423" t="s">
        <v>12584</v>
      </c>
      <c r="R1423" t="s">
        <v>12585</v>
      </c>
      <c r="S1423" t="s">
        <v>12586</v>
      </c>
      <c r="T1423" t="s">
        <v>12587</v>
      </c>
      <c r="U1423" t="s">
        <v>12588</v>
      </c>
      <c r="V1423" t="s">
        <v>12589</v>
      </c>
      <c r="W1423" t="s">
        <v>12590</v>
      </c>
      <c r="X1423" t="s">
        <v>12591</v>
      </c>
      <c r="AM1423" t="s">
        <v>13160</v>
      </c>
      <c r="AN1423" t="s">
        <v>13161</v>
      </c>
      <c r="AU1423" t="s">
        <v>13161</v>
      </c>
    </row>
    <row r="1424" spans="1:47" x14ac:dyDescent="0.4">
      <c r="A1424" t="s">
        <v>12592</v>
      </c>
      <c r="B1424" t="s">
        <v>12593</v>
      </c>
      <c r="C1424" t="s">
        <v>12594</v>
      </c>
      <c r="D1424" t="s">
        <v>13157</v>
      </c>
      <c r="E1424" s="4">
        <v>699</v>
      </c>
      <c r="F1424" s="18">
        <v>1690</v>
      </c>
      <c r="G1424" s="18" t="str">
        <f t="shared" si="112"/>
        <v>less than 5000</v>
      </c>
      <c r="H1424" s="1">
        <v>0.59</v>
      </c>
      <c r="I1424" s="9">
        <v>0.59</v>
      </c>
      <c r="J1424" s="1" t="e">
        <f>IF(#REF! &gt;= 0.5, "50% or More", "Less than 50%")</f>
        <v>#REF!</v>
      </c>
      <c r="K1424" s="12">
        <v>4.0999999999999996</v>
      </c>
      <c r="L1424" s="12">
        <f t="shared" si="113"/>
        <v>-0.4874688976948387</v>
      </c>
      <c r="M1424" s="4">
        <v>3524</v>
      </c>
      <c r="N1424" s="4">
        <f t="shared" si="110"/>
        <v>14448.4</v>
      </c>
      <c r="O1424" s="4" t="str">
        <f t="shared" si="114"/>
        <v>1,000 or more</v>
      </c>
      <c r="P1424" s="4">
        <f t="shared" si="111"/>
        <v>5955560</v>
      </c>
      <c r="Q1424" t="s">
        <v>12595</v>
      </c>
      <c r="R1424" t="s">
        <v>12596</v>
      </c>
      <c r="S1424" t="s">
        <v>12597</v>
      </c>
      <c r="T1424" t="s">
        <v>12598</v>
      </c>
      <c r="U1424" t="s">
        <v>12599</v>
      </c>
      <c r="V1424" t="s">
        <v>12600</v>
      </c>
      <c r="W1424" t="s">
        <v>12601</v>
      </c>
      <c r="X1424" t="s">
        <v>12602</v>
      </c>
    </row>
    <row r="1425" spans="1:48" x14ac:dyDescent="0.4">
      <c r="A1425" t="s">
        <v>12603</v>
      </c>
      <c r="B1425" t="s">
        <v>12604</v>
      </c>
      <c r="C1425" t="s">
        <v>8647</v>
      </c>
      <c r="D1425" t="s">
        <v>13156</v>
      </c>
      <c r="E1425" s="4">
        <v>1601</v>
      </c>
      <c r="F1425" s="18">
        <v>3890</v>
      </c>
      <c r="G1425" s="18" t="str">
        <f t="shared" si="112"/>
        <v>less than 5000</v>
      </c>
      <c r="H1425" s="1">
        <v>0.59</v>
      </c>
      <c r="I1425" s="9">
        <v>0.59</v>
      </c>
      <c r="J1425" s="1" t="e">
        <f>IF(#REF! &gt;= 0.5, "50% or More", "Less than 50%")</f>
        <v>#REF!</v>
      </c>
      <c r="K1425" s="12">
        <v>4.2</v>
      </c>
      <c r="L1425" s="12">
        <f t="shared" si="113"/>
        <v>-0.50467410057185513</v>
      </c>
      <c r="M1425" s="4">
        <v>156</v>
      </c>
      <c r="N1425" s="4">
        <f t="shared" si="110"/>
        <v>655.20000000000005</v>
      </c>
      <c r="O1425" s="4" t="str">
        <f t="shared" si="114"/>
        <v>less than 1,000</v>
      </c>
      <c r="P1425" s="4">
        <f t="shared" si="111"/>
        <v>606840</v>
      </c>
      <c r="Q1425" t="s">
        <v>12605</v>
      </c>
      <c r="R1425" t="s">
        <v>12606</v>
      </c>
      <c r="S1425" t="s">
        <v>12607</v>
      </c>
      <c r="T1425" t="s">
        <v>12608</v>
      </c>
      <c r="U1425" t="s">
        <v>12609</v>
      </c>
      <c r="V1425" t="s">
        <v>12610</v>
      </c>
      <c r="W1425" t="s">
        <v>12611</v>
      </c>
      <c r="X1425" t="s">
        <v>12612</v>
      </c>
    </row>
    <row r="1426" spans="1:48" x14ac:dyDescent="0.4">
      <c r="A1426" t="s">
        <v>12613</v>
      </c>
      <c r="B1426" t="s">
        <v>12614</v>
      </c>
      <c r="C1426" t="s">
        <v>9633</v>
      </c>
      <c r="D1426" t="s">
        <v>13172</v>
      </c>
      <c r="E1426" s="4">
        <v>231</v>
      </c>
      <c r="F1426" s="18">
        <v>260</v>
      </c>
      <c r="G1426" s="18" t="str">
        <f t="shared" si="112"/>
        <v>less than 500</v>
      </c>
      <c r="H1426" s="1">
        <v>0.11</v>
      </c>
      <c r="I1426" s="9">
        <v>0.11</v>
      </c>
      <c r="J1426" s="1" t="e">
        <f>IF(#REF! &gt;= 0.5, "50% or More", "Less than 50%")</f>
        <v>#REF!</v>
      </c>
      <c r="K1426" s="12">
        <v>4.0999999999999996</v>
      </c>
      <c r="L1426" s="12">
        <f t="shared" si="113"/>
        <v>-0.53275617290823229</v>
      </c>
      <c r="M1426" s="4">
        <v>490</v>
      </c>
      <c r="N1426" s="4">
        <f t="shared" si="110"/>
        <v>2008.9999999999998</v>
      </c>
      <c r="O1426" s="4" t="str">
        <f t="shared" si="114"/>
        <v>less than 1,000</v>
      </c>
      <c r="P1426" s="4">
        <f t="shared" si="111"/>
        <v>127400</v>
      </c>
      <c r="Q1426" t="s">
        <v>12615</v>
      </c>
      <c r="R1426" t="s">
        <v>12616</v>
      </c>
      <c r="S1426" t="s">
        <v>12617</v>
      </c>
      <c r="T1426" t="s">
        <v>12618</v>
      </c>
      <c r="U1426" t="s">
        <v>12619</v>
      </c>
      <c r="V1426" t="s">
        <v>13072</v>
      </c>
      <c r="W1426" t="s">
        <v>12620</v>
      </c>
      <c r="X1426" t="s">
        <v>12621</v>
      </c>
    </row>
    <row r="1427" spans="1:48" x14ac:dyDescent="0.4">
      <c r="A1427" t="s">
        <v>12622</v>
      </c>
      <c r="B1427" t="s">
        <v>12623</v>
      </c>
      <c r="C1427" t="s">
        <v>8574</v>
      </c>
      <c r="D1427" t="s">
        <v>13158</v>
      </c>
      <c r="E1427" s="4">
        <v>369</v>
      </c>
      <c r="F1427" s="18">
        <v>599</v>
      </c>
      <c r="G1427" s="18" t="str">
        <f t="shared" si="112"/>
        <v>less than 1000</v>
      </c>
      <c r="H1427" s="1">
        <v>0.38</v>
      </c>
      <c r="I1427" s="9">
        <v>0.38</v>
      </c>
      <c r="J1427" s="1" t="e">
        <f>IF(#REF! &gt;= 0.5, "50% or More", "Less than 50%")</f>
        <v>#REF!</v>
      </c>
      <c r="K1427" s="12">
        <v>3.9</v>
      </c>
      <c r="L1427" s="12">
        <f t="shared" si="113"/>
        <v>-0.53710078030114528</v>
      </c>
      <c r="M1427" s="4">
        <v>82</v>
      </c>
      <c r="N1427" s="4">
        <f t="shared" si="110"/>
        <v>319.8</v>
      </c>
      <c r="O1427" s="4" t="str">
        <f t="shared" si="114"/>
        <v>less than 1,000</v>
      </c>
      <c r="P1427" s="4">
        <f t="shared" si="111"/>
        <v>49118</v>
      </c>
      <c r="Q1427" t="s">
        <v>12624</v>
      </c>
      <c r="R1427" t="s">
        <v>12625</v>
      </c>
      <c r="S1427" t="s">
        <v>12626</v>
      </c>
      <c r="T1427" t="s">
        <v>12627</v>
      </c>
      <c r="U1427" t="s">
        <v>12628</v>
      </c>
      <c r="V1427" t="s">
        <v>12629</v>
      </c>
      <c r="W1427" t="s">
        <v>12630</v>
      </c>
      <c r="X1427" t="s">
        <v>12631</v>
      </c>
      <c r="AM1427" t="s">
        <v>13160</v>
      </c>
      <c r="AN1427" t="s">
        <v>13161</v>
      </c>
      <c r="AU1427" t="s">
        <v>13161</v>
      </c>
    </row>
    <row r="1428" spans="1:48" x14ac:dyDescent="0.4">
      <c r="A1428" t="s">
        <v>12632</v>
      </c>
      <c r="B1428" t="s">
        <v>12633</v>
      </c>
      <c r="C1428" t="s">
        <v>8541</v>
      </c>
      <c r="D1428" t="s">
        <v>13156</v>
      </c>
      <c r="E1428" s="4">
        <v>809</v>
      </c>
      <c r="F1428" s="18">
        <v>1950</v>
      </c>
      <c r="G1428" s="18" t="str">
        <f t="shared" si="112"/>
        <v>less than 5000</v>
      </c>
      <c r="H1428" s="1">
        <v>0.59</v>
      </c>
      <c r="I1428" s="9">
        <v>0.59</v>
      </c>
      <c r="J1428" s="1" t="e">
        <f>IF(#REF! &gt;= 0.5, "50% or More", "Less than 50%")</f>
        <v>#REF!</v>
      </c>
      <c r="K1428" s="12">
        <v>3.9</v>
      </c>
      <c r="L1428" s="12">
        <f t="shared" si="113"/>
        <v>-0.53774727887441864</v>
      </c>
      <c r="M1428" s="4">
        <v>710</v>
      </c>
      <c r="N1428" s="4">
        <f t="shared" si="110"/>
        <v>2769</v>
      </c>
      <c r="O1428" s="4" t="str">
        <f t="shared" si="114"/>
        <v>less than 1,000</v>
      </c>
      <c r="P1428" s="4">
        <f t="shared" si="111"/>
        <v>1384500</v>
      </c>
      <c r="Q1428" t="s">
        <v>12634</v>
      </c>
      <c r="R1428" t="s">
        <v>12635</v>
      </c>
      <c r="S1428" t="s">
        <v>12636</v>
      </c>
      <c r="T1428" t="s">
        <v>12637</v>
      </c>
      <c r="U1428" t="s">
        <v>12638</v>
      </c>
      <c r="V1428" t="s">
        <v>12639</v>
      </c>
      <c r="W1428" t="s">
        <v>12640</v>
      </c>
      <c r="X1428" t="s">
        <v>12641</v>
      </c>
    </row>
    <row r="1429" spans="1:48" x14ac:dyDescent="0.4">
      <c r="A1429" t="s">
        <v>12642</v>
      </c>
      <c r="B1429" t="s">
        <v>12643</v>
      </c>
      <c r="C1429" t="s">
        <v>8710</v>
      </c>
      <c r="D1429" t="s">
        <v>13156</v>
      </c>
      <c r="E1429" s="4">
        <v>1199</v>
      </c>
      <c r="F1429" s="18">
        <v>2990</v>
      </c>
      <c r="G1429" s="18" t="str">
        <f t="shared" si="112"/>
        <v>less than 5000</v>
      </c>
      <c r="H1429" s="1">
        <v>0.6</v>
      </c>
      <c r="I1429" s="9">
        <v>0.6</v>
      </c>
      <c r="J1429" s="1" t="e">
        <f>IF(#REF! &gt;= 0.5, "50% or More", "Less than 50%")</f>
        <v>#REF!</v>
      </c>
      <c r="K1429" s="12">
        <v>3.8</v>
      </c>
      <c r="L1429" s="12">
        <f t="shared" si="113"/>
        <v>-0.54230571371252023</v>
      </c>
      <c r="M1429" s="4">
        <v>133</v>
      </c>
      <c r="N1429" s="4">
        <f t="shared" si="110"/>
        <v>505.4</v>
      </c>
      <c r="O1429" s="4" t="str">
        <f t="shared" si="114"/>
        <v>less than 1,000</v>
      </c>
      <c r="P1429" s="4">
        <f t="shared" si="111"/>
        <v>397670</v>
      </c>
      <c r="Q1429" t="s">
        <v>12644</v>
      </c>
      <c r="R1429" t="s">
        <v>12645</v>
      </c>
      <c r="S1429" t="s">
        <v>12646</v>
      </c>
      <c r="T1429" t="s">
        <v>12647</v>
      </c>
      <c r="U1429" t="s">
        <v>12648</v>
      </c>
      <c r="V1429" t="s">
        <v>12649</v>
      </c>
      <c r="W1429" t="s">
        <v>12650</v>
      </c>
      <c r="X1429" t="s">
        <v>12651</v>
      </c>
    </row>
    <row r="1430" spans="1:48" x14ac:dyDescent="0.4">
      <c r="A1430" t="s">
        <v>12652</v>
      </c>
      <c r="B1430" t="s">
        <v>12653</v>
      </c>
      <c r="C1430" t="s">
        <v>8710</v>
      </c>
      <c r="D1430" t="s">
        <v>13156</v>
      </c>
      <c r="E1430" s="4">
        <v>6120</v>
      </c>
      <c r="F1430" s="18">
        <v>8073</v>
      </c>
      <c r="G1430" s="18" t="str">
        <f t="shared" si="112"/>
        <v>5000 and above</v>
      </c>
      <c r="H1430" s="1">
        <v>0.24</v>
      </c>
      <c r="I1430" s="9">
        <v>0.24</v>
      </c>
      <c r="J1430" s="1" t="e">
        <f>IF(#REF! &gt;= 0.5, "50% or More", "Less than 50%")</f>
        <v>#REF!</v>
      </c>
      <c r="K1430" s="12">
        <v>4.5999999999999996</v>
      </c>
      <c r="L1430" s="12">
        <f t="shared" si="113"/>
        <v>-0.54062707059116899</v>
      </c>
      <c r="M1430" s="4">
        <v>2751</v>
      </c>
      <c r="N1430" s="4">
        <f t="shared" si="110"/>
        <v>12654.599999999999</v>
      </c>
      <c r="O1430" s="4" t="str">
        <f t="shared" si="114"/>
        <v>1,000 or more</v>
      </c>
      <c r="P1430" s="4">
        <f t="shared" si="111"/>
        <v>22208823</v>
      </c>
      <c r="Q1430" t="s">
        <v>12654</v>
      </c>
      <c r="R1430" t="s">
        <v>12655</v>
      </c>
      <c r="S1430" t="s">
        <v>12656</v>
      </c>
      <c r="T1430" t="s">
        <v>12657</v>
      </c>
      <c r="U1430" t="s">
        <v>12658</v>
      </c>
      <c r="V1430" t="s">
        <v>12659</v>
      </c>
      <c r="W1430" t="s">
        <v>12660</v>
      </c>
      <c r="X1430" t="s">
        <v>12661</v>
      </c>
    </row>
    <row r="1431" spans="1:48" x14ac:dyDescent="0.4">
      <c r="A1431" t="s">
        <v>12662</v>
      </c>
      <c r="B1431" t="s">
        <v>12663</v>
      </c>
      <c r="C1431" t="s">
        <v>8897</v>
      </c>
      <c r="D1431" t="s">
        <v>13158</v>
      </c>
      <c r="E1431" s="4">
        <v>1799</v>
      </c>
      <c r="F1431" s="18">
        <v>2599</v>
      </c>
      <c r="G1431" s="18" t="str">
        <f t="shared" si="112"/>
        <v>less than 5000</v>
      </c>
      <c r="H1431" s="1">
        <v>0.31</v>
      </c>
      <c r="I1431" s="9">
        <v>0.31</v>
      </c>
      <c r="J1431" s="1" t="e">
        <f>IF(#REF! &gt;= 0.5, "50% or More", "Less than 50%")</f>
        <v>#REF!</v>
      </c>
      <c r="K1431" s="12">
        <v>3.6</v>
      </c>
      <c r="L1431" s="12">
        <f t="shared" si="113"/>
        <v>-0.52647554366099081</v>
      </c>
      <c r="M1431" s="4">
        <v>771</v>
      </c>
      <c r="N1431" s="4">
        <f t="shared" si="110"/>
        <v>2775.6</v>
      </c>
      <c r="O1431" s="4" t="str">
        <f t="shared" si="114"/>
        <v>less than 1,000</v>
      </c>
      <c r="P1431" s="4">
        <f t="shared" si="111"/>
        <v>2003829</v>
      </c>
      <c r="Q1431" t="s">
        <v>12664</v>
      </c>
      <c r="R1431" t="s">
        <v>12665</v>
      </c>
      <c r="S1431" t="s">
        <v>12666</v>
      </c>
      <c r="T1431" t="s">
        <v>12667</v>
      </c>
      <c r="U1431" t="s">
        <v>12668</v>
      </c>
      <c r="V1431" t="s">
        <v>12669</v>
      </c>
      <c r="W1431" t="s">
        <v>12670</v>
      </c>
      <c r="X1431" t="s">
        <v>12671</v>
      </c>
      <c r="AM1431" t="s">
        <v>13160</v>
      </c>
      <c r="AN1431" t="s">
        <v>13159</v>
      </c>
      <c r="AU1431" t="s">
        <v>13159</v>
      </c>
      <c r="AV1431" t="s">
        <v>13165</v>
      </c>
    </row>
    <row r="1432" spans="1:48" x14ac:dyDescent="0.4">
      <c r="A1432" t="s">
        <v>12672</v>
      </c>
      <c r="B1432" t="s">
        <v>12673</v>
      </c>
      <c r="C1432" t="s">
        <v>11427</v>
      </c>
      <c r="D1432" t="s">
        <v>13158</v>
      </c>
      <c r="E1432" s="4">
        <v>18999</v>
      </c>
      <c r="F1432" s="18">
        <v>29999</v>
      </c>
      <c r="G1432" s="18" t="str">
        <f t="shared" si="112"/>
        <v>5000 and above</v>
      </c>
      <c r="H1432" s="1">
        <v>0.37</v>
      </c>
      <c r="I1432" s="9">
        <v>0.37</v>
      </c>
      <c r="J1432" s="1" t="e">
        <f>IF(#REF! &gt;= 0.5, "50% or More", "Less than 50%")</f>
        <v>#REF!</v>
      </c>
      <c r="K1432" s="12">
        <v>4.0999999999999996</v>
      </c>
      <c r="L1432" s="12">
        <f t="shared" si="113"/>
        <v>-0.54728404393626617</v>
      </c>
      <c r="M1432" s="4">
        <v>2536</v>
      </c>
      <c r="N1432" s="4">
        <f t="shared" si="110"/>
        <v>10397.599999999999</v>
      </c>
      <c r="O1432" s="4" t="str">
        <f t="shared" si="114"/>
        <v>1,000 or more</v>
      </c>
      <c r="P1432" s="4">
        <f t="shared" si="111"/>
        <v>76077464</v>
      </c>
      <c r="Q1432" t="s">
        <v>12674</v>
      </c>
      <c r="R1432" t="s">
        <v>12675</v>
      </c>
      <c r="S1432" t="s">
        <v>12676</v>
      </c>
      <c r="T1432" t="s">
        <v>12677</v>
      </c>
      <c r="U1432" t="s">
        <v>12678</v>
      </c>
      <c r="V1432" t="s">
        <v>12679</v>
      </c>
      <c r="W1432" t="s">
        <v>12680</v>
      </c>
      <c r="X1432" t="s">
        <v>12681</v>
      </c>
      <c r="AM1432" t="s">
        <v>13166</v>
      </c>
      <c r="AN1432" t="s">
        <v>13177</v>
      </c>
      <c r="AU1432" t="s">
        <v>13177</v>
      </c>
    </row>
    <row r="1433" spans="1:48" x14ac:dyDescent="0.4">
      <c r="A1433" t="s">
        <v>12682</v>
      </c>
      <c r="B1433" t="s">
        <v>12683</v>
      </c>
      <c r="C1433" t="s">
        <v>9591</v>
      </c>
      <c r="D1433" t="s">
        <v>13157</v>
      </c>
      <c r="E1433" s="4">
        <v>1999</v>
      </c>
      <c r="F1433" s="18">
        <v>2360</v>
      </c>
      <c r="G1433" s="18" t="str">
        <f t="shared" si="112"/>
        <v>less than 5000</v>
      </c>
      <c r="H1433" s="1">
        <v>0.15</v>
      </c>
      <c r="I1433" s="9">
        <v>0.15</v>
      </c>
      <c r="J1433" s="1" t="e">
        <f>IF(#REF! &gt;= 0.5, "50% or More", "Less than 50%")</f>
        <v>#REF!</v>
      </c>
      <c r="K1433" s="12">
        <v>4.2</v>
      </c>
      <c r="L1433" s="12">
        <f t="shared" si="113"/>
        <v>-0.5471007141605837</v>
      </c>
      <c r="M1433" s="4">
        <v>7801</v>
      </c>
      <c r="N1433" s="4">
        <f t="shared" si="110"/>
        <v>32764.2</v>
      </c>
      <c r="O1433" s="4" t="str">
        <f t="shared" si="114"/>
        <v>1,000 or more</v>
      </c>
      <c r="P1433" s="4">
        <f t="shared" si="111"/>
        <v>18410360</v>
      </c>
      <c r="Q1433" t="s">
        <v>12684</v>
      </c>
      <c r="R1433" t="s">
        <v>12685</v>
      </c>
      <c r="S1433" t="s">
        <v>12686</v>
      </c>
      <c r="T1433" t="s">
        <v>12687</v>
      </c>
      <c r="U1433" t="s">
        <v>12688</v>
      </c>
      <c r="V1433" t="s">
        <v>12689</v>
      </c>
      <c r="W1433" t="s">
        <v>12690</v>
      </c>
      <c r="X1433" t="s">
        <v>12691</v>
      </c>
    </row>
    <row r="1434" spans="1:48" x14ac:dyDescent="0.4">
      <c r="A1434" t="s">
        <v>12692</v>
      </c>
      <c r="B1434" t="s">
        <v>12693</v>
      </c>
      <c r="C1434" t="s">
        <v>12694</v>
      </c>
      <c r="D1434" t="s">
        <v>13156</v>
      </c>
      <c r="E1434" s="4">
        <v>5999</v>
      </c>
      <c r="F1434" s="18">
        <v>11495</v>
      </c>
      <c r="G1434" s="18" t="str">
        <f t="shared" si="112"/>
        <v>5000 and above</v>
      </c>
      <c r="H1434" s="1">
        <v>0.48</v>
      </c>
      <c r="I1434" s="9">
        <v>0.48</v>
      </c>
      <c r="J1434" s="1" t="e">
        <f>IF(#REF! &gt;= 0.5, "50% or More", "Less than 50%")</f>
        <v>#REF!</v>
      </c>
      <c r="K1434" s="12">
        <v>4.3</v>
      </c>
      <c r="L1434" s="12">
        <f t="shared" si="113"/>
        <v>-0.54016431312939639</v>
      </c>
      <c r="M1434" s="4">
        <v>534</v>
      </c>
      <c r="N1434" s="4">
        <f t="shared" si="110"/>
        <v>2296.1999999999998</v>
      </c>
      <c r="O1434" s="4" t="str">
        <f t="shared" si="114"/>
        <v>less than 1,000</v>
      </c>
      <c r="P1434" s="4">
        <f t="shared" si="111"/>
        <v>6138330</v>
      </c>
      <c r="Q1434" t="s">
        <v>12695</v>
      </c>
      <c r="R1434" t="s">
        <v>12696</v>
      </c>
      <c r="S1434" t="s">
        <v>12697</v>
      </c>
      <c r="T1434" t="s">
        <v>12698</v>
      </c>
      <c r="U1434" t="s">
        <v>12699</v>
      </c>
      <c r="V1434" t="s">
        <v>12700</v>
      </c>
      <c r="W1434" t="s">
        <v>12701</v>
      </c>
      <c r="X1434" t="s">
        <v>12702</v>
      </c>
    </row>
    <row r="1435" spans="1:48" x14ac:dyDescent="0.4">
      <c r="A1435" t="s">
        <v>12703</v>
      </c>
      <c r="B1435" t="s">
        <v>12704</v>
      </c>
      <c r="C1435" t="s">
        <v>9295</v>
      </c>
      <c r="D1435" t="s">
        <v>13157</v>
      </c>
      <c r="E1435" s="4">
        <v>2599</v>
      </c>
      <c r="F1435" s="18">
        <v>4780</v>
      </c>
      <c r="G1435" s="18" t="str">
        <f t="shared" si="112"/>
        <v>less than 5000</v>
      </c>
      <c r="H1435" s="1">
        <v>0.46</v>
      </c>
      <c r="I1435" s="9">
        <v>0.46</v>
      </c>
      <c r="J1435" s="1" t="e">
        <f>IF(#REF! &gt;= 0.5, "50% or More", "Less than 50%")</f>
        <v>#REF!</v>
      </c>
      <c r="K1435" s="12">
        <v>3.9</v>
      </c>
      <c r="L1435" s="12">
        <f t="shared" si="113"/>
        <v>-0.56220651868440097</v>
      </c>
      <c r="M1435" s="4">
        <v>898</v>
      </c>
      <c r="N1435" s="4">
        <f t="shared" si="110"/>
        <v>3502.2</v>
      </c>
      <c r="O1435" s="4" t="str">
        <f t="shared" si="114"/>
        <v>less than 1,000</v>
      </c>
      <c r="P1435" s="4">
        <f t="shared" si="111"/>
        <v>4292440</v>
      </c>
      <c r="Q1435" t="s">
        <v>12705</v>
      </c>
      <c r="R1435" t="s">
        <v>12706</v>
      </c>
      <c r="S1435" t="s">
        <v>12707</v>
      </c>
      <c r="T1435" t="s">
        <v>12708</v>
      </c>
      <c r="U1435" t="s">
        <v>12709</v>
      </c>
      <c r="V1435" t="s">
        <v>12710</v>
      </c>
      <c r="W1435" t="s">
        <v>12711</v>
      </c>
      <c r="X1435" t="s">
        <v>12712</v>
      </c>
    </row>
    <row r="1436" spans="1:48" x14ac:dyDescent="0.4">
      <c r="A1436" t="s">
        <v>12713</v>
      </c>
      <c r="B1436" t="s">
        <v>12714</v>
      </c>
      <c r="C1436" t="s">
        <v>11989</v>
      </c>
      <c r="D1436" t="s">
        <v>13156</v>
      </c>
      <c r="E1436" s="4">
        <v>1199</v>
      </c>
      <c r="F1436" s="18">
        <v>2400</v>
      </c>
      <c r="G1436" s="18" t="str">
        <f t="shared" si="112"/>
        <v>less than 5000</v>
      </c>
      <c r="H1436" s="1">
        <v>0.5</v>
      </c>
      <c r="I1436" s="9">
        <v>0.5</v>
      </c>
      <c r="J1436" s="1" t="e">
        <f>IF(#REF! &gt;= 0.5, "50% or More", "Less than 50%")</f>
        <v>#REF!</v>
      </c>
      <c r="K1436" s="12">
        <v>3.9</v>
      </c>
      <c r="L1436" s="12">
        <f t="shared" si="113"/>
        <v>-0.56229939751024793</v>
      </c>
      <c r="M1436" s="4">
        <v>1202</v>
      </c>
      <c r="N1436" s="4">
        <f t="shared" si="110"/>
        <v>4687.8</v>
      </c>
      <c r="O1436" s="4" t="str">
        <f t="shared" si="114"/>
        <v>1,000 or more</v>
      </c>
      <c r="P1436" s="4">
        <f t="shared" si="111"/>
        <v>2884800</v>
      </c>
      <c r="Q1436" t="s">
        <v>12715</v>
      </c>
      <c r="R1436" t="s">
        <v>12716</v>
      </c>
      <c r="S1436" t="s">
        <v>12717</v>
      </c>
      <c r="T1436" t="s">
        <v>12718</v>
      </c>
      <c r="U1436" t="s">
        <v>12719</v>
      </c>
      <c r="V1436" t="s">
        <v>12720</v>
      </c>
      <c r="W1436" t="s">
        <v>12721</v>
      </c>
      <c r="X1436" t="s">
        <v>12722</v>
      </c>
    </row>
    <row r="1437" spans="1:48" x14ac:dyDescent="0.4">
      <c r="A1437" t="s">
        <v>12723</v>
      </c>
      <c r="B1437" t="s">
        <v>12724</v>
      </c>
      <c r="C1437" t="s">
        <v>8886</v>
      </c>
      <c r="D1437" t="s">
        <v>13164</v>
      </c>
      <c r="E1437" s="4">
        <v>219</v>
      </c>
      <c r="F1437" s="18">
        <v>249</v>
      </c>
      <c r="G1437" s="18" t="str">
        <f t="shared" si="112"/>
        <v>less than 500</v>
      </c>
      <c r="H1437" s="1">
        <v>0.12</v>
      </c>
      <c r="I1437" s="9">
        <v>0.12</v>
      </c>
      <c r="J1437" s="1" t="e">
        <f>IF(#REF! &gt;= 0.5, "50% or More", "Less than 50%")</f>
        <v>#REF!</v>
      </c>
      <c r="K1437" s="12">
        <v>4</v>
      </c>
      <c r="L1437" s="12">
        <f t="shared" si="113"/>
        <v>-0.56371264487861195</v>
      </c>
      <c r="M1437" s="4">
        <v>1108</v>
      </c>
      <c r="N1437" s="4">
        <f t="shared" si="110"/>
        <v>4432</v>
      </c>
      <c r="O1437" s="4" t="str">
        <f t="shared" si="114"/>
        <v>1,000 or more</v>
      </c>
      <c r="P1437" s="4">
        <f t="shared" si="111"/>
        <v>275892</v>
      </c>
      <c r="Q1437" t="s">
        <v>12725</v>
      </c>
      <c r="R1437" t="s">
        <v>12726</v>
      </c>
      <c r="S1437" t="s">
        <v>12727</v>
      </c>
      <c r="T1437" t="s">
        <v>12728</v>
      </c>
      <c r="U1437" t="s">
        <v>12729</v>
      </c>
      <c r="V1437" t="s">
        <v>12730</v>
      </c>
      <c r="W1437" t="s">
        <v>12731</v>
      </c>
      <c r="X1437" t="s">
        <v>12732</v>
      </c>
    </row>
    <row r="1438" spans="1:48" x14ac:dyDescent="0.4">
      <c r="A1438" t="s">
        <v>12733</v>
      </c>
      <c r="B1438" t="s">
        <v>12734</v>
      </c>
      <c r="C1438" t="s">
        <v>8563</v>
      </c>
      <c r="D1438" t="s">
        <v>13157</v>
      </c>
      <c r="E1438" s="4">
        <v>799</v>
      </c>
      <c r="F1438" s="18">
        <v>1199</v>
      </c>
      <c r="G1438" s="18" t="str">
        <f t="shared" si="112"/>
        <v>less than 5000</v>
      </c>
      <c r="H1438" s="1">
        <v>0.33</v>
      </c>
      <c r="I1438" s="9">
        <v>0.33</v>
      </c>
      <c r="J1438" s="1" t="e">
        <f>IF(#REF! &gt;= 0.5, "50% or More", "Less than 50%")</f>
        <v>#REF!</v>
      </c>
      <c r="K1438" s="12">
        <v>4.4000000000000004</v>
      </c>
      <c r="L1438" s="12">
        <f t="shared" si="113"/>
        <v>-0.58085975981067484</v>
      </c>
      <c r="M1438" s="4">
        <v>17</v>
      </c>
      <c r="N1438" s="4">
        <f t="shared" si="110"/>
        <v>74.800000000000011</v>
      </c>
      <c r="O1438" s="4" t="str">
        <f t="shared" si="114"/>
        <v>less than 1,000</v>
      </c>
      <c r="P1438" s="4">
        <f t="shared" si="111"/>
        <v>20383</v>
      </c>
      <c r="Q1438" t="s">
        <v>9142</v>
      </c>
      <c r="R1438" t="s">
        <v>12735</v>
      </c>
      <c r="S1438" t="s">
        <v>12736</v>
      </c>
      <c r="T1438" t="s">
        <v>12737</v>
      </c>
      <c r="U1438" t="s">
        <v>12738</v>
      </c>
      <c r="V1438" t="s">
        <v>12739</v>
      </c>
      <c r="W1438" t="s">
        <v>9148</v>
      </c>
      <c r="X1438" t="s">
        <v>12740</v>
      </c>
    </row>
    <row r="1439" spans="1:48" x14ac:dyDescent="0.4">
      <c r="A1439" t="s">
        <v>12741</v>
      </c>
      <c r="B1439" t="s">
        <v>12742</v>
      </c>
      <c r="C1439" t="s">
        <v>9944</v>
      </c>
      <c r="D1439" t="s">
        <v>13158</v>
      </c>
      <c r="E1439" s="4">
        <v>6199</v>
      </c>
      <c r="F1439" s="18">
        <v>10999</v>
      </c>
      <c r="G1439" s="18" t="str">
        <f t="shared" si="112"/>
        <v>5000 and above</v>
      </c>
      <c r="H1439" s="1">
        <v>0.44</v>
      </c>
      <c r="I1439" s="9">
        <v>0.44</v>
      </c>
      <c r="J1439" s="1" t="e">
        <f>IF(#REF! &gt;= 0.5, "50% or More", "Less than 50%")</f>
        <v>#REF!</v>
      </c>
      <c r="K1439" s="12">
        <v>4.2</v>
      </c>
      <c r="L1439" s="12">
        <f t="shared" si="113"/>
        <v>-0.5790572234611735</v>
      </c>
      <c r="M1439" s="4">
        <v>10429</v>
      </c>
      <c r="N1439" s="4">
        <f t="shared" si="110"/>
        <v>43801.8</v>
      </c>
      <c r="O1439" s="4" t="str">
        <f t="shared" si="114"/>
        <v>1,000 or more</v>
      </c>
      <c r="P1439" s="4">
        <f t="shared" si="111"/>
        <v>114708571</v>
      </c>
      <c r="Q1439" t="s">
        <v>12743</v>
      </c>
      <c r="R1439" t="s">
        <v>12744</v>
      </c>
      <c r="S1439" t="s">
        <v>12745</v>
      </c>
      <c r="T1439" t="s">
        <v>12746</v>
      </c>
      <c r="U1439" t="s">
        <v>12747</v>
      </c>
      <c r="V1439" t="s">
        <v>12748</v>
      </c>
      <c r="W1439" t="s">
        <v>12749</v>
      </c>
      <c r="X1439" t="s">
        <v>12750</v>
      </c>
      <c r="AM1439" t="s">
        <v>13166</v>
      </c>
      <c r="AN1439" t="s">
        <v>13174</v>
      </c>
      <c r="AU1439" t="s">
        <v>13174</v>
      </c>
    </row>
    <row r="1440" spans="1:48" x14ac:dyDescent="0.4">
      <c r="A1440" t="s">
        <v>12751</v>
      </c>
      <c r="B1440" t="s">
        <v>12752</v>
      </c>
      <c r="C1440" t="s">
        <v>8875</v>
      </c>
      <c r="D1440" t="s">
        <v>13156</v>
      </c>
      <c r="E1440" s="4">
        <v>6790</v>
      </c>
      <c r="F1440" s="18">
        <v>10995</v>
      </c>
      <c r="G1440" s="18" t="str">
        <f t="shared" si="112"/>
        <v>5000 and above</v>
      </c>
      <c r="H1440" s="1">
        <v>0.38</v>
      </c>
      <c r="I1440" s="9">
        <v>0.38</v>
      </c>
      <c r="J1440" s="1" t="e">
        <f>IF(#REF! &gt;= 0.5, "50% or More", "Less than 50%")</f>
        <v>#REF!</v>
      </c>
      <c r="K1440" s="12">
        <v>4.5</v>
      </c>
      <c r="L1440" s="12">
        <f t="shared" si="113"/>
        <v>-0.58962652862586562</v>
      </c>
      <c r="M1440" s="4">
        <v>3192</v>
      </c>
      <c r="N1440" s="4">
        <f t="shared" si="110"/>
        <v>14364</v>
      </c>
      <c r="O1440" s="4" t="str">
        <f t="shared" si="114"/>
        <v>1,000 or more</v>
      </c>
      <c r="P1440" s="4">
        <f t="shared" si="111"/>
        <v>35096040</v>
      </c>
      <c r="Q1440" t="s">
        <v>12753</v>
      </c>
      <c r="R1440" t="s">
        <v>12754</v>
      </c>
      <c r="S1440" t="s">
        <v>12755</v>
      </c>
      <c r="T1440" t="s">
        <v>12756</v>
      </c>
      <c r="U1440" t="s">
        <v>12757</v>
      </c>
      <c r="V1440" t="s">
        <v>12758</v>
      </c>
      <c r="W1440" t="s">
        <v>12759</v>
      </c>
      <c r="X1440" t="s">
        <v>12760</v>
      </c>
    </row>
    <row r="1441" spans="1:48" x14ac:dyDescent="0.4">
      <c r="A1441" t="s">
        <v>12761</v>
      </c>
      <c r="B1441" t="s">
        <v>12762</v>
      </c>
      <c r="C1441" t="s">
        <v>12763</v>
      </c>
      <c r="D1441" t="s">
        <v>13157</v>
      </c>
      <c r="E1441" s="4">
        <v>1982.84</v>
      </c>
      <c r="F1441" s="18">
        <v>3300</v>
      </c>
      <c r="G1441" s="18" t="str">
        <f t="shared" si="112"/>
        <v>less than 5000</v>
      </c>
      <c r="H1441" s="1">
        <v>0.4</v>
      </c>
      <c r="I1441" s="9">
        <v>0.4</v>
      </c>
      <c r="J1441" s="1" t="e">
        <f>IF(#REF! &gt;= 0.5, "50% or More", "Less than 50%")</f>
        <v>#REF!</v>
      </c>
      <c r="K1441" s="12">
        <v>4.0999999999999996</v>
      </c>
      <c r="L1441" s="12">
        <f t="shared" si="113"/>
        <v>-0.60663367673689705</v>
      </c>
      <c r="M1441" s="4">
        <v>5873</v>
      </c>
      <c r="N1441" s="4">
        <f t="shared" si="110"/>
        <v>24079.3</v>
      </c>
      <c r="O1441" s="4" t="str">
        <f t="shared" si="114"/>
        <v>1,000 or more</v>
      </c>
      <c r="P1441" s="4">
        <f t="shared" si="111"/>
        <v>19380900</v>
      </c>
      <c r="Q1441" t="s">
        <v>12764</v>
      </c>
      <c r="R1441" t="s">
        <v>12765</v>
      </c>
      <c r="S1441" t="s">
        <v>12766</v>
      </c>
      <c r="T1441" t="s">
        <v>12767</v>
      </c>
      <c r="U1441" t="s">
        <v>12768</v>
      </c>
      <c r="V1441" t="s">
        <v>12769</v>
      </c>
      <c r="W1441" t="s">
        <v>12770</v>
      </c>
      <c r="X1441" t="s">
        <v>12771</v>
      </c>
    </row>
    <row r="1442" spans="1:48" x14ac:dyDescent="0.4">
      <c r="A1442" t="s">
        <v>12772</v>
      </c>
      <c r="B1442" t="s">
        <v>12773</v>
      </c>
      <c r="C1442" t="s">
        <v>9633</v>
      </c>
      <c r="D1442" t="s">
        <v>13172</v>
      </c>
      <c r="E1442" s="4">
        <v>199</v>
      </c>
      <c r="F1442" s="18">
        <v>400</v>
      </c>
      <c r="G1442" s="18" t="str">
        <f t="shared" si="112"/>
        <v>less than 500</v>
      </c>
      <c r="H1442" s="1">
        <v>0.5</v>
      </c>
      <c r="I1442" s="9">
        <v>0.5</v>
      </c>
      <c r="J1442" s="1" t="e">
        <f>IF(#REF! &gt;= 0.5, "50% or More", "Less than 50%")</f>
        <v>#REF!</v>
      </c>
      <c r="K1442" s="12">
        <v>4.0999999999999996</v>
      </c>
      <c r="L1442" s="12">
        <f t="shared" si="113"/>
        <v>-0.60947734638698237</v>
      </c>
      <c r="M1442" s="4">
        <v>1379</v>
      </c>
      <c r="N1442" s="4">
        <f t="shared" si="110"/>
        <v>5653.9</v>
      </c>
      <c r="O1442" s="4" t="str">
        <f t="shared" si="114"/>
        <v>1,000 or more</v>
      </c>
      <c r="P1442" s="4">
        <f t="shared" si="111"/>
        <v>551600</v>
      </c>
      <c r="Q1442" t="s">
        <v>12774</v>
      </c>
      <c r="R1442" t="s">
        <v>12775</v>
      </c>
      <c r="S1442" t="s">
        <v>12776</v>
      </c>
      <c r="T1442" t="s">
        <v>12777</v>
      </c>
      <c r="U1442" t="s">
        <v>12778</v>
      </c>
      <c r="V1442" t="s">
        <v>12779</v>
      </c>
      <c r="W1442" t="s">
        <v>12780</v>
      </c>
      <c r="X1442" t="s">
        <v>12781</v>
      </c>
    </row>
    <row r="1443" spans="1:48" x14ac:dyDescent="0.4">
      <c r="A1443" t="s">
        <v>12782</v>
      </c>
      <c r="B1443" t="s">
        <v>12783</v>
      </c>
      <c r="C1443" t="s">
        <v>8541</v>
      </c>
      <c r="D1443" t="s">
        <v>13156</v>
      </c>
      <c r="E1443" s="4">
        <v>1180</v>
      </c>
      <c r="F1443" s="18">
        <v>1440</v>
      </c>
      <c r="G1443" s="18" t="str">
        <f t="shared" si="112"/>
        <v>less than 5000</v>
      </c>
      <c r="H1443" s="1">
        <v>0.18</v>
      </c>
      <c r="I1443" s="9">
        <v>0.18</v>
      </c>
      <c r="J1443" s="1" t="e">
        <f>IF(#REF! &gt;= 0.5, "50% or More", "Less than 50%")</f>
        <v>#REF!</v>
      </c>
      <c r="K1443" s="12">
        <v>4.2</v>
      </c>
      <c r="L1443" s="12">
        <f t="shared" si="113"/>
        <v>-0.62817844663720612</v>
      </c>
      <c r="M1443" s="4">
        <v>1527</v>
      </c>
      <c r="N1443" s="4">
        <f t="shared" si="110"/>
        <v>6413.4000000000005</v>
      </c>
      <c r="O1443" s="4" t="str">
        <f t="shared" si="114"/>
        <v>1,000 or more</v>
      </c>
      <c r="P1443" s="4">
        <f t="shared" si="111"/>
        <v>2198880</v>
      </c>
      <c r="Q1443" t="s">
        <v>12784</v>
      </c>
      <c r="R1443" t="s">
        <v>12785</v>
      </c>
      <c r="S1443" t="s">
        <v>12786</v>
      </c>
      <c r="T1443" t="s">
        <v>12787</v>
      </c>
      <c r="U1443" t="s">
        <v>12788</v>
      </c>
      <c r="V1443" t="s">
        <v>12789</v>
      </c>
      <c r="W1443" t="s">
        <v>12790</v>
      </c>
      <c r="X1443" t="s">
        <v>12791</v>
      </c>
    </row>
    <row r="1444" spans="1:48" x14ac:dyDescent="0.4">
      <c r="A1444" t="s">
        <v>12792</v>
      </c>
      <c r="B1444" t="s">
        <v>12793</v>
      </c>
      <c r="C1444" t="s">
        <v>9295</v>
      </c>
      <c r="D1444" t="s">
        <v>13157</v>
      </c>
      <c r="E1444" s="4">
        <v>2199</v>
      </c>
      <c r="F1444" s="18">
        <v>3045</v>
      </c>
      <c r="G1444" s="18" t="str">
        <f t="shared" si="112"/>
        <v>less than 5000</v>
      </c>
      <c r="H1444" s="1">
        <v>0.28000000000000003</v>
      </c>
      <c r="I1444" s="9">
        <v>0.28000000000000003</v>
      </c>
      <c r="J1444" s="1" t="e">
        <f>IF(#REF! &gt;= 0.5, "50% or More", "Less than 50%")</f>
        <v>#REF!</v>
      </c>
      <c r="K1444" s="12">
        <v>4.2</v>
      </c>
      <c r="L1444" s="12">
        <f t="shared" si="113"/>
        <v>-0.61512911223995892</v>
      </c>
      <c r="M1444" s="4">
        <v>2686</v>
      </c>
      <c r="N1444" s="4">
        <f t="shared" si="110"/>
        <v>11281.2</v>
      </c>
      <c r="O1444" s="4" t="str">
        <f t="shared" si="114"/>
        <v>1,000 or more</v>
      </c>
      <c r="P1444" s="4">
        <f t="shared" si="111"/>
        <v>8178870</v>
      </c>
      <c r="Q1444" t="s">
        <v>12794</v>
      </c>
      <c r="R1444" t="s">
        <v>12795</v>
      </c>
      <c r="S1444" t="s">
        <v>12796</v>
      </c>
      <c r="T1444" t="s">
        <v>12797</v>
      </c>
      <c r="U1444" t="s">
        <v>12798</v>
      </c>
      <c r="V1444" t="s">
        <v>12799</v>
      </c>
      <c r="W1444" t="s">
        <v>12800</v>
      </c>
      <c r="X1444" t="s">
        <v>12801</v>
      </c>
    </row>
    <row r="1445" spans="1:48" x14ac:dyDescent="0.4">
      <c r="A1445" t="s">
        <v>12802</v>
      </c>
      <c r="B1445" t="s">
        <v>12803</v>
      </c>
      <c r="C1445" t="s">
        <v>9612</v>
      </c>
      <c r="D1445" t="s">
        <v>13170</v>
      </c>
      <c r="E1445" s="4">
        <v>2999</v>
      </c>
      <c r="F1445" s="18">
        <v>3595</v>
      </c>
      <c r="G1445" s="18" t="str">
        <f t="shared" si="112"/>
        <v>less than 5000</v>
      </c>
      <c r="H1445" s="1">
        <v>0.17</v>
      </c>
      <c r="I1445" s="9">
        <v>0.17</v>
      </c>
      <c r="J1445" s="1" t="e">
        <f>IF(#REF! &gt;= 0.5, "50% or More", "Less than 50%")</f>
        <v>#REF!</v>
      </c>
      <c r="K1445" s="12">
        <v>4</v>
      </c>
      <c r="L1445" s="12">
        <f t="shared" si="113"/>
        <v>-0.60524829734890395</v>
      </c>
      <c r="M1445" s="4">
        <v>178</v>
      </c>
      <c r="N1445" s="4">
        <f t="shared" si="110"/>
        <v>712</v>
      </c>
      <c r="O1445" s="4" t="str">
        <f t="shared" si="114"/>
        <v>less than 1,000</v>
      </c>
      <c r="P1445" s="4">
        <f t="shared" si="111"/>
        <v>639910</v>
      </c>
      <c r="Q1445" t="s">
        <v>12804</v>
      </c>
      <c r="R1445" t="s">
        <v>12805</v>
      </c>
      <c r="S1445" t="s">
        <v>12806</v>
      </c>
      <c r="T1445" t="s">
        <v>12807</v>
      </c>
      <c r="U1445" t="s">
        <v>12808</v>
      </c>
      <c r="V1445" t="s">
        <v>12809</v>
      </c>
      <c r="W1445" t="s">
        <v>12810</v>
      </c>
      <c r="X1445" t="s">
        <v>12811</v>
      </c>
    </row>
    <row r="1446" spans="1:48" x14ac:dyDescent="0.4">
      <c r="A1446" t="s">
        <v>12812</v>
      </c>
      <c r="B1446" t="s">
        <v>12813</v>
      </c>
      <c r="C1446" t="s">
        <v>12814</v>
      </c>
      <c r="D1446" t="s">
        <v>13158</v>
      </c>
      <c r="E1446" s="4">
        <v>253</v>
      </c>
      <c r="F1446" s="18">
        <v>500</v>
      </c>
      <c r="G1446" s="18" t="str">
        <f t="shared" si="112"/>
        <v>less than 1000</v>
      </c>
      <c r="H1446" s="1">
        <v>0.49</v>
      </c>
      <c r="I1446" s="9">
        <v>0.49</v>
      </c>
      <c r="J1446" s="1" t="e">
        <f>IF(#REF! &gt;= 0.5, "50% or More", "Less than 50%")</f>
        <v>#REF!</v>
      </c>
      <c r="K1446" s="12">
        <v>4.3</v>
      </c>
      <c r="L1446" s="12">
        <f t="shared" si="113"/>
        <v>-0.60982896896524552</v>
      </c>
      <c r="M1446" s="4">
        <v>2664</v>
      </c>
      <c r="N1446" s="4">
        <f t="shared" si="110"/>
        <v>11455.199999999999</v>
      </c>
      <c r="O1446" s="4" t="str">
        <f t="shared" si="114"/>
        <v>1,000 or more</v>
      </c>
      <c r="P1446" s="4">
        <f t="shared" si="111"/>
        <v>1332000</v>
      </c>
      <c r="Q1446" t="s">
        <v>12815</v>
      </c>
      <c r="R1446" t="s">
        <v>12816</v>
      </c>
      <c r="S1446" t="s">
        <v>12817</v>
      </c>
      <c r="T1446" t="s">
        <v>12818</v>
      </c>
      <c r="U1446" t="s">
        <v>12819</v>
      </c>
      <c r="V1446" t="s">
        <v>12820</v>
      </c>
      <c r="W1446" t="s">
        <v>12821</v>
      </c>
      <c r="X1446" t="s">
        <v>12822</v>
      </c>
      <c r="AM1446" t="s">
        <v>13179</v>
      </c>
      <c r="AN1446" t="s">
        <v>13180</v>
      </c>
      <c r="AU1446" t="s">
        <v>13180</v>
      </c>
      <c r="AV1446" t="s">
        <v>13181</v>
      </c>
    </row>
    <row r="1447" spans="1:48" x14ac:dyDescent="0.4">
      <c r="A1447" t="s">
        <v>12823</v>
      </c>
      <c r="B1447" t="s">
        <v>12824</v>
      </c>
      <c r="C1447" t="s">
        <v>11105</v>
      </c>
      <c r="D1447" t="s">
        <v>13157</v>
      </c>
      <c r="E1447" s="4">
        <v>499</v>
      </c>
      <c r="F1447" s="18">
        <v>799</v>
      </c>
      <c r="G1447" s="18" t="str">
        <f t="shared" si="112"/>
        <v>less than 1000</v>
      </c>
      <c r="H1447" s="1">
        <v>0.38</v>
      </c>
      <c r="I1447" s="9">
        <v>0.38</v>
      </c>
      <c r="J1447" s="1" t="e">
        <f>IF(#REF! &gt;= 0.5, "50% or More", "Less than 50%")</f>
        <v>#REF!</v>
      </c>
      <c r="K1447" s="12">
        <v>3.6</v>
      </c>
      <c r="L1447" s="12">
        <f t="shared" si="113"/>
        <v>-0.64895510675850843</v>
      </c>
      <c r="M1447" s="4">
        <v>212</v>
      </c>
      <c r="N1447" s="4">
        <f t="shared" si="110"/>
        <v>763.2</v>
      </c>
      <c r="O1447" s="4" t="str">
        <f t="shared" si="114"/>
        <v>less than 1,000</v>
      </c>
      <c r="P1447" s="4">
        <f t="shared" si="111"/>
        <v>169388</v>
      </c>
      <c r="Q1447" t="s">
        <v>12825</v>
      </c>
      <c r="R1447" t="s">
        <v>12826</v>
      </c>
      <c r="S1447" t="s">
        <v>12827</v>
      </c>
      <c r="T1447" t="s">
        <v>12828</v>
      </c>
      <c r="U1447" t="s">
        <v>12829</v>
      </c>
      <c r="V1447" t="s">
        <v>12830</v>
      </c>
      <c r="W1447" t="s">
        <v>12831</v>
      </c>
      <c r="X1447" t="s">
        <v>12832</v>
      </c>
    </row>
    <row r="1448" spans="1:48" x14ac:dyDescent="0.4">
      <c r="A1448" t="s">
        <v>12833</v>
      </c>
      <c r="B1448" t="s">
        <v>12834</v>
      </c>
      <c r="C1448" t="s">
        <v>8552</v>
      </c>
      <c r="D1448" t="s">
        <v>13157</v>
      </c>
      <c r="E1448" s="4">
        <v>1149</v>
      </c>
      <c r="F1448" s="18">
        <v>1899</v>
      </c>
      <c r="G1448" s="18" t="str">
        <f t="shared" si="112"/>
        <v>less than 5000</v>
      </c>
      <c r="H1448" s="1">
        <v>0.39</v>
      </c>
      <c r="I1448" s="9">
        <v>0.39</v>
      </c>
      <c r="J1448" s="1" t="e">
        <f>IF(#REF! &gt;= 0.5, "50% or More", "Less than 50%")</f>
        <v>#REF!</v>
      </c>
      <c r="K1448" s="12">
        <v>3.5</v>
      </c>
      <c r="L1448" s="12">
        <f t="shared" si="113"/>
        <v>-0.660212529798053</v>
      </c>
      <c r="M1448" s="4">
        <v>24</v>
      </c>
      <c r="N1448" s="4">
        <f t="shared" si="110"/>
        <v>84</v>
      </c>
      <c r="O1448" s="4" t="str">
        <f t="shared" si="114"/>
        <v>less than 1,000</v>
      </c>
      <c r="P1448" s="4">
        <f t="shared" si="111"/>
        <v>45576</v>
      </c>
      <c r="Q1448" t="s">
        <v>12835</v>
      </c>
      <c r="R1448" t="s">
        <v>12836</v>
      </c>
      <c r="S1448" t="s">
        <v>12837</v>
      </c>
      <c r="T1448" t="s">
        <v>12838</v>
      </c>
      <c r="U1448" t="s">
        <v>12839</v>
      </c>
      <c r="V1448" t="s">
        <v>12840</v>
      </c>
      <c r="W1448" t="s">
        <v>12841</v>
      </c>
      <c r="X1448" t="s">
        <v>12842</v>
      </c>
    </row>
    <row r="1449" spans="1:48" x14ac:dyDescent="0.4">
      <c r="A1449" t="s">
        <v>12843</v>
      </c>
      <c r="B1449" t="s">
        <v>12844</v>
      </c>
      <c r="C1449" t="s">
        <v>8699</v>
      </c>
      <c r="D1449" t="s">
        <v>13158</v>
      </c>
      <c r="E1449" s="4">
        <v>457</v>
      </c>
      <c r="F1449" s="18">
        <v>799</v>
      </c>
      <c r="G1449" s="18" t="str">
        <f t="shared" si="112"/>
        <v>less than 1000</v>
      </c>
      <c r="H1449" s="1">
        <v>0.43</v>
      </c>
      <c r="I1449" s="9">
        <v>0.43</v>
      </c>
      <c r="J1449" s="1" t="e">
        <f>IF(#REF! &gt;= 0.5, "50% or More", "Less than 50%")</f>
        <v>#REF!</v>
      </c>
      <c r="K1449" s="12">
        <v>4.3</v>
      </c>
      <c r="L1449" s="12">
        <f t="shared" si="113"/>
        <v>-0.67887186739639371</v>
      </c>
      <c r="M1449" s="4">
        <v>1868</v>
      </c>
      <c r="N1449" s="4">
        <f t="shared" si="110"/>
        <v>8032.4</v>
      </c>
      <c r="O1449" s="4" t="str">
        <f t="shared" si="114"/>
        <v>1,000 or more</v>
      </c>
      <c r="P1449" s="4">
        <f t="shared" si="111"/>
        <v>1492532</v>
      </c>
      <c r="Q1449" t="s">
        <v>12845</v>
      </c>
      <c r="R1449" t="s">
        <v>12846</v>
      </c>
      <c r="S1449" t="s">
        <v>12847</v>
      </c>
      <c r="T1449" t="s">
        <v>12848</v>
      </c>
      <c r="U1449" t="s">
        <v>12849</v>
      </c>
      <c r="V1449" t="s">
        <v>12850</v>
      </c>
      <c r="W1449" t="s">
        <v>12851</v>
      </c>
      <c r="X1449" t="s">
        <v>12852</v>
      </c>
      <c r="AM1449" t="s">
        <v>13160</v>
      </c>
      <c r="AN1449" t="s">
        <v>13159</v>
      </c>
      <c r="AU1449" t="s">
        <v>13159</v>
      </c>
      <c r="AV1449" t="s">
        <v>13163</v>
      </c>
    </row>
    <row r="1450" spans="1:48" x14ac:dyDescent="0.4">
      <c r="A1450" t="s">
        <v>12853</v>
      </c>
      <c r="B1450" t="s">
        <v>12854</v>
      </c>
      <c r="C1450" t="s">
        <v>11064</v>
      </c>
      <c r="D1450" t="s">
        <v>13170</v>
      </c>
      <c r="E1450" s="4">
        <v>229</v>
      </c>
      <c r="F1450" s="18">
        <v>399</v>
      </c>
      <c r="G1450" s="18" t="str">
        <f t="shared" si="112"/>
        <v>less than 500</v>
      </c>
      <c r="H1450" s="1">
        <v>0.43</v>
      </c>
      <c r="I1450" s="9">
        <v>0.43</v>
      </c>
      <c r="J1450" s="1" t="e">
        <f>IF(#REF! &gt;= 0.5, "50% or More", "Less than 50%")</f>
        <v>#REF!</v>
      </c>
      <c r="K1450" s="12">
        <v>3.6</v>
      </c>
      <c r="L1450" s="12">
        <f t="shared" si="113"/>
        <v>-0.70169827147894259</v>
      </c>
      <c r="M1450" s="4">
        <v>451</v>
      </c>
      <c r="N1450" s="4">
        <f t="shared" si="110"/>
        <v>1623.6000000000001</v>
      </c>
      <c r="O1450" s="4" t="str">
        <f t="shared" si="114"/>
        <v>less than 1,000</v>
      </c>
      <c r="P1450" s="4">
        <f t="shared" si="111"/>
        <v>179949</v>
      </c>
      <c r="Q1450" t="s">
        <v>12855</v>
      </c>
      <c r="R1450" t="s">
        <v>12856</v>
      </c>
      <c r="S1450" t="s">
        <v>12857</v>
      </c>
      <c r="T1450" t="s">
        <v>12858</v>
      </c>
      <c r="U1450" t="s">
        <v>12859</v>
      </c>
      <c r="V1450" t="s">
        <v>12860</v>
      </c>
      <c r="W1450" t="s">
        <v>12861</v>
      </c>
      <c r="X1450" t="s">
        <v>12862</v>
      </c>
    </row>
    <row r="1451" spans="1:48" x14ac:dyDescent="0.4">
      <c r="A1451" t="s">
        <v>12863</v>
      </c>
      <c r="B1451" t="s">
        <v>12864</v>
      </c>
      <c r="C1451" t="s">
        <v>9633</v>
      </c>
      <c r="D1451" t="s">
        <v>13172</v>
      </c>
      <c r="E1451" s="4">
        <v>199</v>
      </c>
      <c r="F1451" s="18">
        <v>699</v>
      </c>
      <c r="G1451" s="18" t="str">
        <f t="shared" si="112"/>
        <v>less than 1000</v>
      </c>
      <c r="H1451" s="1">
        <v>0.72</v>
      </c>
      <c r="I1451" s="9">
        <v>0.72</v>
      </c>
      <c r="J1451" s="1" t="e">
        <f>IF(#REF! &gt;= 0.5, "50% or More", "Less than 50%")</f>
        <v>#REF!</v>
      </c>
      <c r="K1451" s="12">
        <v>2.9</v>
      </c>
      <c r="L1451" s="12">
        <f t="shared" si="113"/>
        <v>-0.70659427512088968</v>
      </c>
      <c r="M1451" s="4">
        <v>159</v>
      </c>
      <c r="N1451" s="4">
        <f t="shared" si="110"/>
        <v>461.09999999999997</v>
      </c>
      <c r="O1451" s="4" t="str">
        <f t="shared" si="114"/>
        <v>less than 1,000</v>
      </c>
      <c r="P1451" s="4">
        <f t="shared" si="111"/>
        <v>111141</v>
      </c>
      <c r="Q1451" t="s">
        <v>12865</v>
      </c>
      <c r="R1451" t="s">
        <v>12866</v>
      </c>
      <c r="S1451" t="s">
        <v>12867</v>
      </c>
      <c r="T1451" t="s">
        <v>12868</v>
      </c>
      <c r="U1451" t="s">
        <v>12869</v>
      </c>
      <c r="V1451" t="s">
        <v>12870</v>
      </c>
      <c r="W1451" t="s">
        <v>12871</v>
      </c>
      <c r="X1451" t="s">
        <v>12872</v>
      </c>
    </row>
    <row r="1452" spans="1:48" x14ac:dyDescent="0.4">
      <c r="A1452" t="s">
        <v>12873</v>
      </c>
      <c r="B1452" t="s">
        <v>12874</v>
      </c>
      <c r="C1452" t="s">
        <v>11989</v>
      </c>
      <c r="D1452" t="s">
        <v>13156</v>
      </c>
      <c r="E1452" s="4">
        <v>899</v>
      </c>
      <c r="F1452" s="18">
        <v>1999</v>
      </c>
      <c r="G1452" s="18" t="str">
        <f t="shared" si="112"/>
        <v>less than 5000</v>
      </c>
      <c r="H1452" s="1">
        <v>0.55000000000000004</v>
      </c>
      <c r="I1452" s="9">
        <v>0.55000000000000004</v>
      </c>
      <c r="J1452" s="1" t="e">
        <f>IF(#REF! &gt;= 0.5, "50% or More", "Less than 50%")</f>
        <v>#REF!</v>
      </c>
      <c r="K1452" s="12">
        <v>4.2</v>
      </c>
      <c r="L1452" s="12">
        <f t="shared" si="113"/>
        <v>-0.65101137267082265</v>
      </c>
      <c r="M1452" s="4">
        <v>39</v>
      </c>
      <c r="N1452" s="4">
        <f t="shared" si="110"/>
        <v>163.80000000000001</v>
      </c>
      <c r="O1452" s="4" t="str">
        <f t="shared" si="114"/>
        <v>less than 1,000</v>
      </c>
      <c r="P1452" s="4">
        <f t="shared" si="111"/>
        <v>77961</v>
      </c>
      <c r="Q1452" t="s">
        <v>12875</v>
      </c>
      <c r="R1452" t="s">
        <v>12876</v>
      </c>
      <c r="S1452" t="s">
        <v>12877</v>
      </c>
      <c r="T1452" t="s">
        <v>12878</v>
      </c>
      <c r="U1452" t="s">
        <v>12879</v>
      </c>
      <c r="V1452" t="s">
        <v>12880</v>
      </c>
      <c r="W1452" t="s">
        <v>12881</v>
      </c>
      <c r="X1452" t="s">
        <v>12882</v>
      </c>
    </row>
    <row r="1453" spans="1:48" x14ac:dyDescent="0.4">
      <c r="A1453" t="s">
        <v>12883</v>
      </c>
      <c r="B1453" t="s">
        <v>12884</v>
      </c>
      <c r="C1453" t="s">
        <v>10358</v>
      </c>
      <c r="D1453" t="s">
        <v>13156</v>
      </c>
      <c r="E1453" s="4">
        <v>1499</v>
      </c>
      <c r="F1453" s="18">
        <v>2199</v>
      </c>
      <c r="G1453" s="18" t="str">
        <f t="shared" si="112"/>
        <v>less than 5000</v>
      </c>
      <c r="H1453" s="1">
        <v>0.32</v>
      </c>
      <c r="I1453" s="9">
        <v>0.32</v>
      </c>
      <c r="J1453" s="1" t="e">
        <f>IF(#REF! &gt;= 0.5, "50% or More", "Less than 50%")</f>
        <v>#REF!</v>
      </c>
      <c r="K1453" s="12">
        <v>4.4000000000000004</v>
      </c>
      <c r="L1453" s="12">
        <f t="shared" si="113"/>
        <v>-0.71831898397926575</v>
      </c>
      <c r="M1453" s="4">
        <v>6531</v>
      </c>
      <c r="N1453" s="4">
        <f t="shared" si="110"/>
        <v>28736.400000000001</v>
      </c>
      <c r="O1453" s="4" t="str">
        <f t="shared" si="114"/>
        <v>1,000 or more</v>
      </c>
      <c r="P1453" s="4">
        <f t="shared" si="111"/>
        <v>14361669</v>
      </c>
      <c r="Q1453" t="s">
        <v>12885</v>
      </c>
      <c r="R1453" t="s">
        <v>12886</v>
      </c>
      <c r="S1453" t="s">
        <v>12887</v>
      </c>
      <c r="T1453" t="s">
        <v>12888</v>
      </c>
      <c r="U1453" t="s">
        <v>12889</v>
      </c>
      <c r="V1453" t="s">
        <v>12890</v>
      </c>
      <c r="W1453" t="s">
        <v>12891</v>
      </c>
      <c r="X1453" t="s">
        <v>12892</v>
      </c>
    </row>
    <row r="1454" spans="1:48" x14ac:dyDescent="0.4">
      <c r="A1454" t="s">
        <v>12893</v>
      </c>
      <c r="B1454" t="s">
        <v>12894</v>
      </c>
      <c r="C1454" t="s">
        <v>8688</v>
      </c>
      <c r="D1454" t="s">
        <v>13156</v>
      </c>
      <c r="E1454" s="4">
        <v>426</v>
      </c>
      <c r="F1454" s="18">
        <v>999</v>
      </c>
      <c r="G1454" s="18" t="str">
        <f t="shared" si="112"/>
        <v>less than 1000</v>
      </c>
      <c r="H1454" s="1">
        <v>0.56999999999999995</v>
      </c>
      <c r="I1454" s="9">
        <v>0.56999999999999995</v>
      </c>
      <c r="J1454" s="1" t="e">
        <f>IF(#REF! &gt;= 0.5, "50% or More", "Less than 50%")</f>
        <v>#REF!</v>
      </c>
      <c r="K1454" s="12">
        <v>4.0999999999999996</v>
      </c>
      <c r="L1454" s="12">
        <f t="shared" si="113"/>
        <v>-0.73437575453540649</v>
      </c>
      <c r="M1454" s="4">
        <v>222</v>
      </c>
      <c r="N1454" s="4">
        <f t="shared" si="110"/>
        <v>910.19999999999993</v>
      </c>
      <c r="O1454" s="4" t="str">
        <f t="shared" si="114"/>
        <v>less than 1,000</v>
      </c>
      <c r="P1454" s="4">
        <f t="shared" si="111"/>
        <v>221778</v>
      </c>
      <c r="Q1454" t="s">
        <v>12895</v>
      </c>
      <c r="R1454" t="s">
        <v>12896</v>
      </c>
      <c r="S1454" t="s">
        <v>12897</v>
      </c>
      <c r="T1454" t="s">
        <v>12898</v>
      </c>
      <c r="U1454" t="s">
        <v>12899</v>
      </c>
      <c r="V1454" t="s">
        <v>12900</v>
      </c>
      <c r="W1454" t="s">
        <v>12901</v>
      </c>
      <c r="X1454" t="s">
        <v>12902</v>
      </c>
    </row>
    <row r="1455" spans="1:48" x14ac:dyDescent="0.4">
      <c r="A1455" t="s">
        <v>12903</v>
      </c>
      <c r="B1455" t="s">
        <v>12904</v>
      </c>
      <c r="C1455" t="s">
        <v>8563</v>
      </c>
      <c r="D1455" t="s">
        <v>13157</v>
      </c>
      <c r="E1455" s="4">
        <v>2320</v>
      </c>
      <c r="F1455" s="18">
        <v>3290</v>
      </c>
      <c r="G1455" s="18" t="str">
        <f t="shared" si="112"/>
        <v>less than 5000</v>
      </c>
      <c r="H1455" s="1">
        <v>0.28999999999999998</v>
      </c>
      <c r="I1455" s="9">
        <v>0.28999999999999998</v>
      </c>
      <c r="J1455" s="1" t="e">
        <f>IF(#REF! &gt;= 0.5, "50% or More", "Less than 50%")</f>
        <v>#REF!</v>
      </c>
      <c r="K1455" s="12">
        <v>3.8</v>
      </c>
      <c r="L1455" s="12">
        <f t="shared" si="113"/>
        <v>-0.81770629393107985</v>
      </c>
      <c r="M1455" s="4">
        <v>195</v>
      </c>
      <c r="N1455" s="4">
        <f t="shared" si="110"/>
        <v>741</v>
      </c>
      <c r="O1455" s="4" t="str">
        <f t="shared" si="114"/>
        <v>less than 1,000</v>
      </c>
      <c r="P1455" s="4">
        <f t="shared" si="111"/>
        <v>641550</v>
      </c>
      <c r="Q1455" t="s">
        <v>12905</v>
      </c>
      <c r="R1455" t="s">
        <v>12906</v>
      </c>
      <c r="S1455" t="s">
        <v>12907</v>
      </c>
      <c r="T1455" t="s">
        <v>12908</v>
      </c>
      <c r="U1455" t="s">
        <v>12909</v>
      </c>
      <c r="V1455" t="s">
        <v>12910</v>
      </c>
      <c r="W1455" t="s">
        <v>12911</v>
      </c>
      <c r="X1455" t="s">
        <v>12912</v>
      </c>
    </row>
    <row r="1456" spans="1:48" x14ac:dyDescent="0.4">
      <c r="A1456" t="s">
        <v>12913</v>
      </c>
      <c r="B1456" t="s">
        <v>12914</v>
      </c>
      <c r="C1456" t="s">
        <v>10266</v>
      </c>
      <c r="D1456" t="s">
        <v>13175</v>
      </c>
      <c r="E1456" s="4">
        <v>1563</v>
      </c>
      <c r="F1456" s="18">
        <v>3098</v>
      </c>
      <c r="G1456" s="18" t="str">
        <f t="shared" si="112"/>
        <v>less than 5000</v>
      </c>
      <c r="H1456" s="1">
        <v>0.5</v>
      </c>
      <c r="I1456" s="9">
        <v>0.5</v>
      </c>
      <c r="J1456" s="1" t="e">
        <f>IF(#REF! &gt;= 0.5, "50% or More", "Less than 50%")</f>
        <v>#REF!</v>
      </c>
      <c r="K1456" s="12">
        <v>3.5</v>
      </c>
      <c r="L1456" s="12">
        <f t="shared" si="113"/>
        <v>-0.82674288564817999</v>
      </c>
      <c r="M1456" s="4">
        <v>2283</v>
      </c>
      <c r="N1456" s="4">
        <f t="shared" si="110"/>
        <v>7990.5</v>
      </c>
      <c r="O1456" s="4" t="str">
        <f t="shared" si="114"/>
        <v>1,000 or more</v>
      </c>
      <c r="P1456" s="4">
        <f t="shared" si="111"/>
        <v>7072734</v>
      </c>
      <c r="Q1456" t="s">
        <v>12915</v>
      </c>
      <c r="R1456" t="s">
        <v>12916</v>
      </c>
      <c r="S1456" t="s">
        <v>12917</v>
      </c>
      <c r="T1456" t="s">
        <v>12918</v>
      </c>
      <c r="U1456" t="s">
        <v>12919</v>
      </c>
      <c r="V1456" t="s">
        <v>12920</v>
      </c>
      <c r="W1456" t="s">
        <v>12921</v>
      </c>
      <c r="X1456" t="s">
        <v>12922</v>
      </c>
    </row>
    <row r="1457" spans="1:47" x14ac:dyDescent="0.4">
      <c r="A1457" t="s">
        <v>12923</v>
      </c>
      <c r="B1457" t="s">
        <v>12924</v>
      </c>
      <c r="C1457" t="s">
        <v>8552</v>
      </c>
      <c r="D1457" t="s">
        <v>13157</v>
      </c>
      <c r="E1457" s="4">
        <v>3487.77</v>
      </c>
      <c r="F1457" s="18">
        <v>4990</v>
      </c>
      <c r="G1457" s="18" t="str">
        <f t="shared" si="112"/>
        <v>less than 5000</v>
      </c>
      <c r="H1457" s="1">
        <v>0.3</v>
      </c>
      <c r="I1457" s="9">
        <v>0.3</v>
      </c>
      <c r="J1457" s="1" t="e">
        <f>IF(#REF! &gt;= 0.5, "50% or More", "Less than 50%")</f>
        <v>#REF!</v>
      </c>
      <c r="K1457" s="12">
        <v>4.0999999999999996</v>
      </c>
      <c r="L1457" s="12">
        <f t="shared" si="113"/>
        <v>-0.82417707000155527</v>
      </c>
      <c r="M1457" s="4">
        <v>1127</v>
      </c>
      <c r="N1457" s="4">
        <f t="shared" si="110"/>
        <v>4620.7</v>
      </c>
      <c r="O1457" s="4" t="str">
        <f t="shared" si="114"/>
        <v>1,000 or more</v>
      </c>
      <c r="P1457" s="4">
        <f t="shared" si="111"/>
        <v>5623730</v>
      </c>
      <c r="Q1457" t="s">
        <v>12925</v>
      </c>
      <c r="R1457" t="s">
        <v>12926</v>
      </c>
      <c r="S1457" t="s">
        <v>12927</v>
      </c>
      <c r="T1457" t="s">
        <v>12928</v>
      </c>
      <c r="U1457" t="s">
        <v>12929</v>
      </c>
      <c r="V1457" t="s">
        <v>12930</v>
      </c>
      <c r="W1457" t="s">
        <v>12931</v>
      </c>
      <c r="X1457" t="s">
        <v>12932</v>
      </c>
    </row>
    <row r="1458" spans="1:47" x14ac:dyDescent="0.4">
      <c r="A1458" t="s">
        <v>12933</v>
      </c>
      <c r="B1458" t="s">
        <v>12934</v>
      </c>
      <c r="C1458" t="s">
        <v>9192</v>
      </c>
      <c r="D1458" t="s">
        <v>13156</v>
      </c>
      <c r="E1458" s="4">
        <v>498</v>
      </c>
      <c r="F1458" s="18">
        <v>1200</v>
      </c>
      <c r="G1458" s="18" t="str">
        <f t="shared" si="112"/>
        <v>less than 5000</v>
      </c>
      <c r="H1458" s="1">
        <v>0.59</v>
      </c>
      <c r="I1458" s="9">
        <v>0.59</v>
      </c>
      <c r="J1458" s="1" t="e">
        <f>IF(#REF! &gt;= 0.5, "50% or More", "Less than 50%")</f>
        <v>#REF!</v>
      </c>
      <c r="K1458" s="12">
        <v>3.2</v>
      </c>
      <c r="L1458" s="12">
        <f t="shared" si="113"/>
        <v>-0.82202895371991624</v>
      </c>
      <c r="M1458" s="4">
        <v>113</v>
      </c>
      <c r="N1458" s="4">
        <f t="shared" si="110"/>
        <v>361.6</v>
      </c>
      <c r="O1458" s="4" t="str">
        <f t="shared" si="114"/>
        <v>less than 1,000</v>
      </c>
      <c r="P1458" s="4">
        <f t="shared" si="111"/>
        <v>135600</v>
      </c>
      <c r="Q1458" t="s">
        <v>12935</v>
      </c>
      <c r="R1458" t="s">
        <v>12936</v>
      </c>
      <c r="S1458" t="s">
        <v>12937</v>
      </c>
      <c r="T1458" t="s">
        <v>12938</v>
      </c>
      <c r="U1458" t="s">
        <v>12939</v>
      </c>
      <c r="V1458" t="s">
        <v>12940</v>
      </c>
      <c r="W1458" t="s">
        <v>12941</v>
      </c>
      <c r="X1458" t="s">
        <v>12942</v>
      </c>
    </row>
    <row r="1459" spans="1:47" x14ac:dyDescent="0.4">
      <c r="A1459" t="s">
        <v>12943</v>
      </c>
      <c r="B1459" t="s">
        <v>12944</v>
      </c>
      <c r="C1459" t="s">
        <v>8541</v>
      </c>
      <c r="D1459" t="s">
        <v>13156</v>
      </c>
      <c r="E1459" s="4">
        <v>2695</v>
      </c>
      <c r="F1459" s="18">
        <v>2695</v>
      </c>
      <c r="G1459" s="18" t="str">
        <f t="shared" si="112"/>
        <v>less than 5000</v>
      </c>
      <c r="H1459" s="1">
        <v>0</v>
      </c>
      <c r="I1459" s="9">
        <v>0</v>
      </c>
      <c r="J1459" s="1" t="e">
        <f>IF(#REF! &gt;= 0.5, "50% or More", "Less than 50%")</f>
        <v>#REF!</v>
      </c>
      <c r="K1459" s="12">
        <v>4.4000000000000004</v>
      </c>
      <c r="L1459" s="12">
        <f t="shared" si="113"/>
        <v>-0.81828450577495693</v>
      </c>
      <c r="M1459" s="4">
        <v>2518</v>
      </c>
      <c r="N1459" s="4">
        <f t="shared" si="110"/>
        <v>11079.2</v>
      </c>
      <c r="O1459" s="4" t="str">
        <f t="shared" si="114"/>
        <v>1,000 or more</v>
      </c>
      <c r="P1459" s="4">
        <f t="shared" si="111"/>
        <v>6786010</v>
      </c>
      <c r="Q1459" t="s">
        <v>12945</v>
      </c>
      <c r="R1459" t="s">
        <v>12946</v>
      </c>
      <c r="S1459" t="s">
        <v>12947</v>
      </c>
      <c r="T1459" t="s">
        <v>12948</v>
      </c>
      <c r="U1459" t="s">
        <v>12949</v>
      </c>
      <c r="V1459" t="s">
        <v>12950</v>
      </c>
      <c r="W1459" t="s">
        <v>12951</v>
      </c>
      <c r="X1459" t="s">
        <v>12952</v>
      </c>
    </row>
    <row r="1460" spans="1:47" x14ac:dyDescent="0.4">
      <c r="A1460" t="s">
        <v>12953</v>
      </c>
      <c r="B1460" t="s">
        <v>12954</v>
      </c>
      <c r="C1460" t="s">
        <v>8552</v>
      </c>
      <c r="D1460" t="s">
        <v>13157</v>
      </c>
      <c r="E1460" s="4">
        <v>949</v>
      </c>
      <c r="F1460" s="18">
        <v>2299</v>
      </c>
      <c r="G1460" s="18" t="str">
        <f t="shared" si="112"/>
        <v>less than 5000</v>
      </c>
      <c r="H1460" s="1">
        <v>0.59</v>
      </c>
      <c r="I1460" s="9">
        <v>0.59</v>
      </c>
      <c r="J1460" s="1" t="e">
        <f>IF(#REF! &gt;= 0.5, "50% or More", "Less than 50%")</f>
        <v>#REF!</v>
      </c>
      <c r="K1460" s="12">
        <v>3.6</v>
      </c>
      <c r="L1460" s="12">
        <f t="shared" si="113"/>
        <v>-0.75458820994593279</v>
      </c>
      <c r="M1460" s="4">
        <v>550</v>
      </c>
      <c r="N1460" s="4">
        <f t="shared" si="110"/>
        <v>1980</v>
      </c>
      <c r="O1460" s="4" t="str">
        <f t="shared" si="114"/>
        <v>less than 1,000</v>
      </c>
      <c r="P1460" s="4">
        <f t="shared" si="111"/>
        <v>1264450</v>
      </c>
      <c r="Q1460" t="s">
        <v>12955</v>
      </c>
      <c r="R1460" t="s">
        <v>12956</v>
      </c>
      <c r="S1460" t="s">
        <v>12957</v>
      </c>
      <c r="T1460" t="s">
        <v>12958</v>
      </c>
      <c r="U1460" t="s">
        <v>12959</v>
      </c>
      <c r="V1460" t="s">
        <v>12960</v>
      </c>
      <c r="W1460" t="s">
        <v>12961</v>
      </c>
      <c r="X1460" t="s">
        <v>12962</v>
      </c>
    </row>
    <row r="1461" spans="1:47" x14ac:dyDescent="0.4">
      <c r="A1461" t="s">
        <v>12963</v>
      </c>
      <c r="B1461" t="s">
        <v>12964</v>
      </c>
      <c r="C1461" t="s">
        <v>8574</v>
      </c>
      <c r="D1461" t="s">
        <v>13158</v>
      </c>
      <c r="E1461" s="4">
        <v>199</v>
      </c>
      <c r="F1461" s="18">
        <v>999</v>
      </c>
      <c r="G1461" s="18" t="str">
        <f t="shared" si="112"/>
        <v>less than 1000</v>
      </c>
      <c r="H1461" s="1">
        <v>0.8</v>
      </c>
      <c r="I1461" s="9">
        <v>0.8</v>
      </c>
      <c r="J1461" s="1" t="e">
        <f>IF(#REF! &gt;= 0.5, "50% or More", "Less than 50%")</f>
        <v>#REF!</v>
      </c>
      <c r="K1461" s="12">
        <v>3.1</v>
      </c>
      <c r="L1461" s="12">
        <f t="shared" si="113"/>
        <v>-0.7380686185403621</v>
      </c>
      <c r="M1461" s="4">
        <v>2</v>
      </c>
      <c r="N1461" s="4">
        <f t="shared" si="110"/>
        <v>6.2</v>
      </c>
      <c r="O1461" s="4" t="str">
        <f t="shared" si="114"/>
        <v>less than 1,000</v>
      </c>
      <c r="P1461" s="4">
        <f t="shared" si="111"/>
        <v>1998</v>
      </c>
      <c r="Q1461" t="s">
        <v>12965</v>
      </c>
      <c r="R1461" t="s">
        <v>12966</v>
      </c>
      <c r="S1461" t="s">
        <v>12967</v>
      </c>
      <c r="T1461" t="s">
        <v>12968</v>
      </c>
      <c r="U1461" t="s">
        <v>12969</v>
      </c>
      <c r="V1461" t="s">
        <v>12970</v>
      </c>
      <c r="W1461" t="s">
        <v>12971</v>
      </c>
      <c r="X1461" t="s">
        <v>12972</v>
      </c>
      <c r="AM1461" t="s">
        <v>13160</v>
      </c>
      <c r="AN1461" t="s">
        <v>13161</v>
      </c>
      <c r="AU1461" t="s">
        <v>13161</v>
      </c>
    </row>
    <row r="1462" spans="1:47" x14ac:dyDescent="0.4">
      <c r="A1462" t="s">
        <v>12973</v>
      </c>
      <c r="B1462" t="s">
        <v>12974</v>
      </c>
      <c r="C1462" t="s">
        <v>9633</v>
      </c>
      <c r="D1462" t="s">
        <v>13172</v>
      </c>
      <c r="E1462" s="4">
        <v>379</v>
      </c>
      <c r="F1462" s="18">
        <v>919</v>
      </c>
      <c r="G1462" s="18" t="str">
        <f t="shared" si="112"/>
        <v>less than 1000</v>
      </c>
      <c r="H1462" s="1">
        <v>0.59</v>
      </c>
      <c r="I1462" s="9">
        <v>0.59</v>
      </c>
      <c r="J1462" s="1" t="e">
        <f>IF(#REF! &gt;= 0.5, "50% or More", "Less than 50%")</f>
        <v>#REF!</v>
      </c>
      <c r="K1462" s="12">
        <v>4</v>
      </c>
      <c r="L1462" s="12">
        <f t="shared" si="113"/>
        <v>-0.13504892964960399</v>
      </c>
      <c r="M1462" s="4">
        <v>1090</v>
      </c>
      <c r="N1462" s="4">
        <f t="shared" si="110"/>
        <v>4360</v>
      </c>
      <c r="O1462" s="4" t="str">
        <f t="shared" si="114"/>
        <v>1,000 or more</v>
      </c>
      <c r="P1462" s="4">
        <f t="shared" si="111"/>
        <v>1001710</v>
      </c>
      <c r="Q1462" t="s">
        <v>12975</v>
      </c>
      <c r="R1462" t="s">
        <v>12976</v>
      </c>
      <c r="S1462" t="s">
        <v>12977</v>
      </c>
      <c r="T1462" t="s">
        <v>12978</v>
      </c>
      <c r="U1462" t="s">
        <v>12979</v>
      </c>
      <c r="V1462" t="s">
        <v>12980</v>
      </c>
      <c r="W1462" t="s">
        <v>12981</v>
      </c>
      <c r="X1462" t="s">
        <v>12982</v>
      </c>
    </row>
    <row r="1463" spans="1:47" x14ac:dyDescent="0.4">
      <c r="A1463" t="s">
        <v>12983</v>
      </c>
      <c r="B1463" t="s">
        <v>12984</v>
      </c>
      <c r="C1463" t="s">
        <v>9695</v>
      </c>
      <c r="D1463" t="s">
        <v>13156</v>
      </c>
      <c r="E1463" s="4">
        <v>2280</v>
      </c>
      <c r="F1463" s="18">
        <v>3045</v>
      </c>
      <c r="G1463" s="18" t="str">
        <f t="shared" si="112"/>
        <v>less than 5000</v>
      </c>
      <c r="H1463" s="1">
        <v>0.25</v>
      </c>
      <c r="I1463" s="9">
        <v>0.25</v>
      </c>
      <c r="J1463" s="1" t="e">
        <f>IF(#REF! &gt;= 0.5, "50% or More", "Less than 50%")</f>
        <v>#REF!</v>
      </c>
      <c r="K1463" s="12">
        <v>4.0999999999999996</v>
      </c>
      <c r="L1463" s="12">
        <f t="shared" si="113"/>
        <v>-0.95111270868146047</v>
      </c>
      <c r="M1463" s="4">
        <v>4118</v>
      </c>
      <c r="N1463" s="4">
        <f t="shared" si="110"/>
        <v>16883.8</v>
      </c>
      <c r="O1463" s="4" t="str">
        <f t="shared" si="114"/>
        <v>1,000 or more</v>
      </c>
      <c r="P1463" s="4">
        <f t="shared" si="111"/>
        <v>12539310</v>
      </c>
      <c r="Q1463" t="s">
        <v>12985</v>
      </c>
      <c r="R1463" t="s">
        <v>12986</v>
      </c>
      <c r="S1463" t="s">
        <v>12987</v>
      </c>
      <c r="T1463" t="s">
        <v>12988</v>
      </c>
      <c r="U1463" t="s">
        <v>12989</v>
      </c>
      <c r="V1463" t="s">
        <v>12990</v>
      </c>
      <c r="W1463" t="s">
        <v>12991</v>
      </c>
      <c r="X1463" t="s">
        <v>12992</v>
      </c>
    </row>
    <row r="1464" spans="1:47" x14ac:dyDescent="0.4">
      <c r="A1464" t="s">
        <v>12993</v>
      </c>
      <c r="B1464" t="s">
        <v>12994</v>
      </c>
      <c r="C1464" t="s">
        <v>9479</v>
      </c>
      <c r="D1464" t="s">
        <v>13157</v>
      </c>
      <c r="E1464" s="4">
        <v>2219</v>
      </c>
      <c r="F1464" s="18">
        <v>3080</v>
      </c>
      <c r="G1464" s="18" t="str">
        <f t="shared" si="112"/>
        <v>less than 5000</v>
      </c>
      <c r="H1464" s="1">
        <v>0.28000000000000003</v>
      </c>
      <c r="I1464" s="9">
        <v>0.28000000000000003</v>
      </c>
      <c r="J1464" s="1" t="e">
        <f>IF(#REF! &gt;= 0.5, "50% or More", "Less than 50%")</f>
        <v>#REF!</v>
      </c>
      <c r="K1464" s="12">
        <v>3.6</v>
      </c>
      <c r="L1464" s="12">
        <f t="shared" si="113"/>
        <v>-0.96312313730185994</v>
      </c>
      <c r="M1464" s="4">
        <v>468</v>
      </c>
      <c r="N1464" s="4">
        <f t="shared" si="110"/>
        <v>1684.8</v>
      </c>
      <c r="O1464" s="4" t="str">
        <f t="shared" si="114"/>
        <v>less than 1,000</v>
      </c>
      <c r="P1464" s="4">
        <f t="shared" si="111"/>
        <v>1441440</v>
      </c>
      <c r="Q1464" t="s">
        <v>12995</v>
      </c>
      <c r="R1464" t="s">
        <v>12996</v>
      </c>
      <c r="S1464" t="s">
        <v>12997</v>
      </c>
      <c r="T1464" t="s">
        <v>12998</v>
      </c>
      <c r="U1464" t="s">
        <v>12999</v>
      </c>
      <c r="V1464" t="s">
        <v>13000</v>
      </c>
      <c r="W1464" t="s">
        <v>13001</v>
      </c>
      <c r="X1464" t="s">
        <v>13002</v>
      </c>
    </row>
    <row r="1465" spans="1:47" x14ac:dyDescent="0.4">
      <c r="A1465" t="s">
        <v>13003</v>
      </c>
      <c r="B1465" t="s">
        <v>13004</v>
      </c>
      <c r="C1465" t="s">
        <v>9591</v>
      </c>
      <c r="D1465" t="s">
        <v>13157</v>
      </c>
      <c r="E1465" s="4">
        <v>1399</v>
      </c>
      <c r="F1465" s="18">
        <v>1890</v>
      </c>
      <c r="G1465" s="18" t="str">
        <f t="shared" si="112"/>
        <v>less than 5000</v>
      </c>
      <c r="H1465" s="1">
        <v>0.26</v>
      </c>
      <c r="I1465" s="9">
        <v>0.26</v>
      </c>
      <c r="J1465" s="1" t="e">
        <f>IF(#REF! &gt;= 0.5, "50% or More", "Less than 50%")</f>
        <v>#REF!</v>
      </c>
      <c r="K1465" s="12">
        <v>4</v>
      </c>
      <c r="L1465" s="12">
        <f t="shared" si="113"/>
        <v>-1</v>
      </c>
      <c r="M1465" s="4">
        <v>8031</v>
      </c>
      <c r="N1465" s="4">
        <f t="shared" si="110"/>
        <v>32124</v>
      </c>
      <c r="O1465" s="4" t="str">
        <f t="shared" si="114"/>
        <v>1,000 or more</v>
      </c>
      <c r="P1465" s="4">
        <f t="shared" si="111"/>
        <v>15178590</v>
      </c>
      <c r="Q1465" t="s">
        <v>13005</v>
      </c>
      <c r="R1465" t="s">
        <v>13006</v>
      </c>
      <c r="S1465" t="s">
        <v>13007</v>
      </c>
      <c r="T1465" t="s">
        <v>13008</v>
      </c>
      <c r="U1465" t="s">
        <v>13009</v>
      </c>
      <c r="V1465" t="s">
        <v>13010</v>
      </c>
      <c r="W1465" t="s">
        <v>13011</v>
      </c>
      <c r="X1465" t="s">
        <v>13012</v>
      </c>
    </row>
    <row r="1466" spans="1:47" x14ac:dyDescent="0.4">
      <c r="A1466" t="s">
        <v>13013</v>
      </c>
      <c r="B1466" t="s">
        <v>13014</v>
      </c>
      <c r="C1466" t="s">
        <v>9061</v>
      </c>
      <c r="D1466" t="s">
        <v>13156</v>
      </c>
      <c r="E1466" s="4">
        <v>2863</v>
      </c>
      <c r="F1466" s="18">
        <v>3690</v>
      </c>
      <c r="G1466" s="18" t="str">
        <f t="shared" si="112"/>
        <v>less than 5000</v>
      </c>
      <c r="H1466" s="1">
        <v>0.22</v>
      </c>
      <c r="I1466" s="9">
        <v>0.22</v>
      </c>
      <c r="J1466" s="1" t="e">
        <f>IF(#REF! &gt;= 0.5, "50% or More", "Less than 50%")</f>
        <v>#REF!</v>
      </c>
      <c r="K1466" s="12">
        <v>4.3</v>
      </c>
      <c r="L1466" s="12" t="e">
        <f t="shared" si="113"/>
        <v>#DIV/0!</v>
      </c>
      <c r="M1466" s="4">
        <v>6987</v>
      </c>
      <c r="N1466" s="4">
        <f t="shared" si="110"/>
        <v>30044.1</v>
      </c>
      <c r="O1466" s="4" t="str">
        <f t="shared" si="114"/>
        <v>1,000 or more</v>
      </c>
      <c r="P1466" s="4">
        <f t="shared" si="111"/>
        <v>25782030</v>
      </c>
      <c r="Q1466" t="s">
        <v>13015</v>
      </c>
      <c r="R1466" t="s">
        <v>13016</v>
      </c>
      <c r="S1466" t="s">
        <v>13017</v>
      </c>
      <c r="T1466" t="s">
        <v>13018</v>
      </c>
      <c r="U1466" t="s">
        <v>13019</v>
      </c>
      <c r="V1466" t="s">
        <v>13073</v>
      </c>
      <c r="W1466" t="s">
        <v>13020</v>
      </c>
      <c r="X1466" t="s">
        <v>13021</v>
      </c>
    </row>
  </sheetData>
  <sheetProtection sheet="1" objects="1" scenarios="1"/>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Dashboard</vt:lpstr>
      <vt:lpstr>Pivot 2</vt:lpstr>
      <vt:lpstr>Amazon Calculated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Busola Odiahi</cp:lastModifiedBy>
  <dcterms:created xsi:type="dcterms:W3CDTF">2025-05-26T18:46:29Z</dcterms:created>
  <dcterms:modified xsi:type="dcterms:W3CDTF">2025-07-04T00:35:38Z</dcterms:modified>
</cp:coreProperties>
</file>