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<sst xmlns="http://schemas.openxmlformats.org/spreadsheetml/2006/main" count="244" uniqueCount="85">
  <si>
    <t>Species</t>
  </si>
  <si>
    <t>Nest Internal Diameter (mm)</t>
  </si>
  <si>
    <t>Nest Inner Depth (mm)</t>
  </si>
  <si>
    <t>Nest External Diameter (mm)</t>
  </si>
  <si>
    <t>Nest External Heigh (mm)</t>
  </si>
  <si>
    <t>Nest Height Above Ground (cm)</t>
  </si>
  <si>
    <t>Egg Length (mm)</t>
  </si>
  <si>
    <t>Egg Width (mm)</t>
  </si>
  <si>
    <t>Egg Weight (g)</t>
  </si>
  <si>
    <t>Clutch Size</t>
  </si>
  <si>
    <t>Source</t>
  </si>
  <si>
    <t>Pittasoma michleri</t>
  </si>
  <si>
    <t>2 (1)</t>
  </si>
  <si>
    <t>Wetmore (1972)</t>
  </si>
  <si>
    <t>Greeney (2018)</t>
  </si>
  <si>
    <t>Conopophaga melanops</t>
  </si>
  <si>
    <t>von Ihering (1900)</t>
  </si>
  <si>
    <t>Schönwetter (1967)</t>
  </si>
  <si>
    <t>Straube (1989)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</si>
  <si>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</si>
  <si>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</si>
  <si>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Whitney (2003)</t>
  </si>
  <si>
    <t>2 (17)</t>
  </si>
  <si>
    <t>Lima &amp; Roper (2009)</t>
  </si>
  <si>
    <t>Stenzel &amp; Souza (2014)</t>
  </si>
  <si>
    <t>2 (114)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</si>
  <si>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</si>
  <si>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t>Conopophaga aurita</t>
  </si>
  <si>
    <t>1 (1)</t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</si>
  <si>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</si>
  <si>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Conopophaga peruviana</t>
  </si>
  <si>
    <t>Begazo &amp; Valqui (1998)</t>
  </si>
  <si>
    <t>Dreyer (2002)</t>
  </si>
  <si>
    <t>Hillman &amp; Hogan (2002)</t>
  </si>
  <si>
    <t>2 (12)</t>
  </si>
  <si>
    <t>Conopophaga cearae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</si>
  <si>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</si>
  <si>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</si>
  <si>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</si>
  <si>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</si>
  <si>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 xml:space="preserve"> 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</si>
  <si>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</si>
  <si>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</si>
  <si>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</si>
  <si>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</si>
  <si>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</si>
  <si>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Conopophaga roberti</t>
  </si>
  <si>
    <t>Velho (1932)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</si>
  <si>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</si>
  <si>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</si>
  <si>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</si>
  <si>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</si>
  <si>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Conopophaga lineata</t>
  </si>
  <si>
    <t>Nehrkorn (1899)</t>
  </si>
  <si>
    <t>2 (2)</t>
  </si>
  <si>
    <t>Oates &amp; Reid (1903)</t>
  </si>
  <si>
    <t>3 (1)</t>
  </si>
  <si>
    <t>Frisch &amp; Frisch (1964)</t>
  </si>
  <si>
    <t>4 (1)</t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</si>
  <si>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</si>
  <si>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</si>
  <si>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</si>
  <si>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</si>
  <si>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</si>
  <si>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</si>
  <si>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</si>
  <si>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</si>
  <si>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</si>
  <si>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t>Fraga &amp; Narosky (1985)</t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</si>
  <si>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(2003)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</si>
  <si>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(2003)</t>
    </r>
  </si>
  <si>
    <t>2 (10)</t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</si>
  <si>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</si>
  <si>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</si>
  <si>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</si>
  <si>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</si>
  <si>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</si>
  <si>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</si>
  <si>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</si>
  <si>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</si>
  <si>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</si>
  <si>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</si>
  <si>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2 (3)</t>
  </si>
  <si>
    <t>Conopophaga ardesiaca</t>
  </si>
  <si>
    <t>Sánchez &amp; Aponte (2006)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</si>
</sst>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4" fontId="4" numFmtId="0" xfId="0" applyAlignment="1" applyFill="1" applyFont="1">
      <alignment horizontal="left" readingOrder="0"/>
    </xf>
    <xf borderId="0" fillId="5" fontId="3" numFmtId="0" xfId="0" applyAlignment="1" applyFill="1" applyFont="1">
      <alignment readingOrder="0" vertical="center"/>
    </xf>
    <xf borderId="0" fillId="6" fontId="3" numFmtId="0" xfId="0" applyAlignment="1" applyFill="1" applyFont="1">
      <alignment readingOrder="0"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9" fontId="3" numFmtId="0" xfId="0" applyAlignment="1" applyFill="1" applyFont="1">
      <alignment readingOrder="0" vertical="center"/>
    </xf>
    <xf borderId="0" fillId="0" fontId="2" numFmtId="0" xfId="0" applyAlignment="1" applyFont="1">
      <alignment vertical="center"/>
    </xf>
    <xf borderId="0" fillId="10" fontId="3" numFmtId="0" xfId="0" applyAlignment="1" applyFill="1" applyFont="1">
      <alignment readingOrder="0" vertical="center"/>
    </xf>
    <xf borderId="0" fillId="11" fontId="3" numFmtId="0" xfId="0" applyAlignment="1" applyFill="1" applyFont="1">
      <alignment vertical="center"/>
    </xf>
    <xf borderId="0" fillId="12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10" width="12.5"/>
    <col customWidth="1" min="11" max="11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5">
        <v>90.0</v>
      </c>
      <c r="E2" s="5"/>
      <c r="F2" s="5">
        <v>100.0</v>
      </c>
      <c r="G2" s="5">
        <v>31.3</v>
      </c>
      <c r="H2" s="5">
        <v>23.5</v>
      </c>
      <c r="I2" s="6"/>
      <c r="J2" s="5" t="s">
        <v>12</v>
      </c>
      <c r="K2" s="7" t="s">
        <v>13</v>
      </c>
    </row>
    <row r="3">
      <c r="A3" s="4" t="s">
        <v>11</v>
      </c>
      <c r="B3" s="5"/>
      <c r="C3" s="5"/>
      <c r="D3" s="5"/>
      <c r="E3" s="5"/>
      <c r="F3" s="5"/>
      <c r="G3" s="5">
        <v>32.2</v>
      </c>
      <c r="H3" s="5">
        <v>23.0</v>
      </c>
      <c r="I3" s="6"/>
      <c r="J3" s="5"/>
      <c r="K3" s="7" t="s">
        <v>13</v>
      </c>
    </row>
    <row r="4">
      <c r="A4" s="4" t="s">
        <v>11</v>
      </c>
      <c r="B4" s="5"/>
      <c r="C4" s="5">
        <v>60.0</v>
      </c>
      <c r="D4" s="5">
        <f>MEDIAN(20,24)</f>
        <v>22</v>
      </c>
      <c r="E4" s="5"/>
      <c r="F4" s="5"/>
      <c r="G4" s="5"/>
      <c r="H4" s="5"/>
      <c r="I4" s="6"/>
      <c r="J4" s="5"/>
      <c r="K4" s="8" t="s">
        <v>14</v>
      </c>
    </row>
    <row r="5">
      <c r="A5" s="9" t="s">
        <v>15</v>
      </c>
      <c r="B5" s="5"/>
      <c r="C5" s="5"/>
      <c r="D5" s="5"/>
      <c r="E5" s="5"/>
      <c r="F5" s="5"/>
      <c r="G5" s="5">
        <v>22.0</v>
      </c>
      <c r="H5" s="5">
        <v>17.0</v>
      </c>
      <c r="I5" s="6"/>
      <c r="J5" s="5" t="s">
        <v>12</v>
      </c>
      <c r="K5" s="7" t="s">
        <v>16</v>
      </c>
    </row>
    <row r="6">
      <c r="A6" s="9" t="s">
        <v>15</v>
      </c>
      <c r="B6" s="5"/>
      <c r="C6" s="5"/>
      <c r="D6" s="5"/>
      <c r="E6" s="5"/>
      <c r="F6" s="5"/>
      <c r="G6" s="5">
        <v>21.0</v>
      </c>
      <c r="H6" s="5">
        <v>17.0</v>
      </c>
      <c r="I6" s="6"/>
      <c r="J6" s="5"/>
      <c r="K6" s="7" t="s">
        <v>16</v>
      </c>
    </row>
    <row r="7">
      <c r="A7" s="9" t="s">
        <v>15</v>
      </c>
      <c r="B7" s="5"/>
      <c r="C7" s="5"/>
      <c r="D7" s="5"/>
      <c r="E7" s="5"/>
      <c r="F7" s="5"/>
      <c r="G7" s="5">
        <v>21.2</v>
      </c>
      <c r="H7" s="5">
        <v>17.2</v>
      </c>
      <c r="I7" s="5">
        <v>3.4</v>
      </c>
      <c r="J7" s="5" t="s">
        <v>12</v>
      </c>
      <c r="K7" s="7" t="s">
        <v>17</v>
      </c>
    </row>
    <row r="8">
      <c r="A8" s="9" t="s">
        <v>15</v>
      </c>
      <c r="B8" s="5">
        <v>57.0</v>
      </c>
      <c r="C8" s="5">
        <v>42.0</v>
      </c>
      <c r="D8" s="5"/>
      <c r="E8" s="5">
        <v>100.0</v>
      </c>
      <c r="F8" s="5">
        <v>57.0</v>
      </c>
      <c r="G8" s="5">
        <v>22.5</v>
      </c>
      <c r="H8" s="5">
        <v>17.5</v>
      </c>
      <c r="I8" s="6"/>
      <c r="J8" s="5" t="s">
        <v>12</v>
      </c>
      <c r="K8" s="7" t="s">
        <v>18</v>
      </c>
    </row>
    <row r="9">
      <c r="A9" s="9" t="s">
        <v>15</v>
      </c>
      <c r="B9" s="5"/>
      <c r="C9" s="5"/>
      <c r="D9" s="5"/>
      <c r="E9" s="5"/>
      <c r="F9" s="5"/>
      <c r="G9" s="5">
        <v>22.7</v>
      </c>
      <c r="H9" s="5">
        <v>17.0</v>
      </c>
      <c r="I9" s="6"/>
      <c r="J9" s="5"/>
      <c r="K9" s="7" t="s">
        <v>18</v>
      </c>
    </row>
    <row r="10">
      <c r="A10" s="9" t="s">
        <v>15</v>
      </c>
      <c r="B10" s="5">
        <f>MEDIAN(75,95)</f>
        <v>85</v>
      </c>
      <c r="C10" s="5">
        <v>43.0</v>
      </c>
      <c r="D10" s="5">
        <f>MEDIAN(100,120)</f>
        <v>110</v>
      </c>
      <c r="E10" s="5">
        <v>65.0</v>
      </c>
      <c r="F10" s="5">
        <v>87.0</v>
      </c>
      <c r="G10" s="5">
        <v>23.0</v>
      </c>
      <c r="H10" s="5">
        <v>16.8</v>
      </c>
      <c r="I10" s="5">
        <v>3.4</v>
      </c>
      <c r="J10" s="5" t="s">
        <v>12</v>
      </c>
      <c r="K10" s="7" t="s">
        <v>19</v>
      </c>
    </row>
    <row r="11">
      <c r="A11" s="9" t="s">
        <v>15</v>
      </c>
      <c r="B11" s="5"/>
      <c r="C11" s="5"/>
      <c r="D11" s="5"/>
      <c r="E11" s="5"/>
      <c r="F11" s="5"/>
      <c r="G11" s="5">
        <v>23.1</v>
      </c>
      <c r="H11" s="5">
        <v>16.9</v>
      </c>
      <c r="I11" s="5">
        <v>3.6</v>
      </c>
      <c r="J11" s="5"/>
      <c r="K11" s="7" t="s">
        <v>20</v>
      </c>
    </row>
    <row r="12">
      <c r="A12" s="9" t="s">
        <v>15</v>
      </c>
      <c r="B12" s="5"/>
      <c r="C12" s="5"/>
      <c r="D12" s="5"/>
      <c r="E12" s="5"/>
      <c r="F12" s="5">
        <v>80.0</v>
      </c>
      <c r="G12" s="5"/>
      <c r="H12" s="5"/>
      <c r="I12" s="6"/>
      <c r="J12" s="5"/>
      <c r="K12" s="7" t="s">
        <v>21</v>
      </c>
    </row>
    <row r="13">
      <c r="A13" s="9" t="s">
        <v>15</v>
      </c>
      <c r="B13" s="5"/>
      <c r="C13" s="5"/>
      <c r="D13" s="5"/>
      <c r="E13" s="5"/>
      <c r="F13" s="5">
        <v>60.0</v>
      </c>
      <c r="G13" s="5"/>
      <c r="H13" s="5"/>
      <c r="I13" s="6"/>
      <c r="J13" s="5"/>
      <c r="K13" s="7" t="s">
        <v>21</v>
      </c>
    </row>
    <row r="14">
      <c r="A14" s="9" t="s">
        <v>15</v>
      </c>
      <c r="B14" s="5"/>
      <c r="C14" s="5"/>
      <c r="D14" s="5"/>
      <c r="E14" s="5"/>
      <c r="F14" s="5"/>
      <c r="G14" s="5"/>
      <c r="H14" s="5"/>
      <c r="I14" s="6"/>
      <c r="J14" s="5" t="s">
        <v>22</v>
      </c>
      <c r="K14" s="7" t="s">
        <v>23</v>
      </c>
    </row>
    <row r="15">
      <c r="A15" s="9" t="s">
        <v>15</v>
      </c>
      <c r="B15" s="5">
        <v>55.0</v>
      </c>
      <c r="C15" s="5">
        <v>50.0</v>
      </c>
      <c r="D15" s="5"/>
      <c r="E15" s="5"/>
      <c r="F15" s="5">
        <f>MEDIAN(20,130)</f>
        <v>75</v>
      </c>
      <c r="G15" s="5"/>
      <c r="H15" s="5"/>
      <c r="I15" s="6"/>
      <c r="J15" s="5"/>
      <c r="K15" s="7" t="s">
        <v>24</v>
      </c>
    </row>
    <row r="16">
      <c r="A16" s="9" t="s">
        <v>15</v>
      </c>
      <c r="B16" s="5">
        <v>61.1</v>
      </c>
      <c r="C16" s="5">
        <v>37.8</v>
      </c>
      <c r="D16" s="5">
        <v>136.0</v>
      </c>
      <c r="E16" s="5">
        <v>86.0</v>
      </c>
      <c r="F16" s="5">
        <v>69.4</v>
      </c>
      <c r="G16" s="5">
        <v>22.41</v>
      </c>
      <c r="H16" s="5">
        <v>17.03</v>
      </c>
      <c r="I16" s="5">
        <v>3.21</v>
      </c>
      <c r="J16" s="5" t="s">
        <v>25</v>
      </c>
      <c r="K16" s="7" t="s">
        <v>26</v>
      </c>
    </row>
    <row r="17">
      <c r="A17" s="10" t="s">
        <v>27</v>
      </c>
      <c r="B17" s="5"/>
      <c r="C17" s="5">
        <v>28.0</v>
      </c>
      <c r="D17" s="5">
        <v>75.0</v>
      </c>
      <c r="E17" s="5"/>
      <c r="F17" s="5">
        <v>80.0</v>
      </c>
      <c r="G17" s="5">
        <v>22.2</v>
      </c>
      <c r="H17" s="5">
        <v>17.5</v>
      </c>
      <c r="I17" s="6"/>
      <c r="J17" s="5" t="s">
        <v>12</v>
      </c>
      <c r="K17" s="7" t="s">
        <v>21</v>
      </c>
    </row>
    <row r="18">
      <c r="A18" s="10" t="s">
        <v>27</v>
      </c>
      <c r="B18" s="5"/>
      <c r="C18" s="5"/>
      <c r="D18" s="5"/>
      <c r="E18" s="5"/>
      <c r="F18" s="5"/>
      <c r="G18" s="5">
        <v>22.9</v>
      </c>
      <c r="H18" s="5">
        <v>17.5</v>
      </c>
      <c r="I18" s="6"/>
      <c r="J18" s="5"/>
      <c r="K18" s="7" t="s">
        <v>21</v>
      </c>
    </row>
    <row r="19">
      <c r="A19" s="10" t="s">
        <v>27</v>
      </c>
      <c r="B19" s="5">
        <v>58.0</v>
      </c>
      <c r="C19" s="5">
        <v>32.0</v>
      </c>
      <c r="D19" s="5">
        <v>123.0</v>
      </c>
      <c r="E19" s="5">
        <v>96.0</v>
      </c>
      <c r="F19" s="5">
        <v>56.0</v>
      </c>
      <c r="G19" s="5"/>
      <c r="H19" s="5"/>
      <c r="I19" s="6"/>
      <c r="J19" s="5" t="s">
        <v>28</v>
      </c>
      <c r="K19" s="7" t="s">
        <v>29</v>
      </c>
    </row>
    <row r="20">
      <c r="A20" s="11" t="s">
        <v>30</v>
      </c>
      <c r="B20" s="5"/>
      <c r="C20" s="5"/>
      <c r="D20" s="5"/>
      <c r="E20" s="5"/>
      <c r="F20" s="5">
        <v>84.0</v>
      </c>
      <c r="G20" s="5"/>
      <c r="H20" s="5"/>
      <c r="I20" s="6"/>
      <c r="J20" s="5" t="s">
        <v>12</v>
      </c>
      <c r="K20" s="7" t="s">
        <v>31</v>
      </c>
    </row>
    <row r="21">
      <c r="A21" s="11" t="s">
        <v>30</v>
      </c>
      <c r="B21" s="5"/>
      <c r="C21" s="5"/>
      <c r="D21" s="5"/>
      <c r="E21" s="5"/>
      <c r="F21" s="5">
        <v>35.0</v>
      </c>
      <c r="G21" s="5"/>
      <c r="H21" s="5"/>
      <c r="I21" s="6"/>
      <c r="J21" s="5" t="s">
        <v>12</v>
      </c>
      <c r="K21" s="5" t="s">
        <v>32</v>
      </c>
    </row>
    <row r="22">
      <c r="A22" s="11" t="s">
        <v>30</v>
      </c>
      <c r="B22" s="5">
        <v>58.0</v>
      </c>
      <c r="C22" s="5">
        <v>37.0</v>
      </c>
      <c r="D22" s="5">
        <v>68.0</v>
      </c>
      <c r="E22" s="5"/>
      <c r="F22" s="5">
        <v>70.0</v>
      </c>
      <c r="G22" s="5"/>
      <c r="H22" s="5"/>
      <c r="I22" s="6"/>
      <c r="J22" s="5" t="s">
        <v>12</v>
      </c>
      <c r="K22" s="5" t="s">
        <v>33</v>
      </c>
    </row>
    <row r="23">
      <c r="A23" s="11" t="s">
        <v>30</v>
      </c>
      <c r="B23" s="5">
        <f>MEDIAN(50,75)</f>
        <v>62.5</v>
      </c>
      <c r="C23" s="5">
        <v>40.0</v>
      </c>
      <c r="D23" s="5">
        <f>MEDIAN(95, 110)</f>
        <v>102.5</v>
      </c>
      <c r="E23" s="5">
        <v>65.0</v>
      </c>
      <c r="F23" s="5">
        <v>45.0</v>
      </c>
      <c r="G23" s="5">
        <v>21.2</v>
      </c>
      <c r="H23" s="5">
        <v>16.3</v>
      </c>
      <c r="I23" s="5">
        <v>2.7</v>
      </c>
      <c r="J23" s="5" t="s">
        <v>12</v>
      </c>
      <c r="K23" s="5" t="s">
        <v>14</v>
      </c>
    </row>
    <row r="24">
      <c r="A24" s="11" t="s">
        <v>30</v>
      </c>
      <c r="B24" s="5"/>
      <c r="C24" s="5"/>
      <c r="D24" s="5"/>
      <c r="E24" s="5"/>
      <c r="F24" s="6"/>
      <c r="G24" s="5">
        <v>21.3</v>
      </c>
      <c r="H24" s="5">
        <v>16.2</v>
      </c>
      <c r="I24" s="5">
        <v>2.8</v>
      </c>
      <c r="J24" s="5"/>
      <c r="K24" s="5" t="s">
        <v>14</v>
      </c>
    </row>
    <row r="25">
      <c r="A25" s="11" t="s">
        <v>30</v>
      </c>
      <c r="B25" s="5">
        <v>55.0</v>
      </c>
      <c r="C25" s="5">
        <v>35.0</v>
      </c>
      <c r="D25" s="5">
        <v>100.0</v>
      </c>
      <c r="E25" s="5">
        <v>70.0</v>
      </c>
      <c r="F25" s="5">
        <v>30.0</v>
      </c>
      <c r="G25" s="5">
        <v>21.9</v>
      </c>
      <c r="H25" s="5">
        <v>16.7</v>
      </c>
      <c r="I25" s="5">
        <v>3.3</v>
      </c>
      <c r="J25" s="5" t="s">
        <v>12</v>
      </c>
      <c r="K25" s="5" t="s">
        <v>14</v>
      </c>
    </row>
    <row r="26">
      <c r="A26" s="11" t="s">
        <v>30</v>
      </c>
      <c r="B26" s="5">
        <v>62.0</v>
      </c>
      <c r="C26" s="5">
        <v>40.0</v>
      </c>
      <c r="D26" s="5">
        <v>86.0</v>
      </c>
      <c r="E26" s="5">
        <v>62.0</v>
      </c>
      <c r="F26" s="5">
        <v>51.0</v>
      </c>
      <c r="G26" s="5">
        <v>20.8</v>
      </c>
      <c r="H26" s="5">
        <v>16.2</v>
      </c>
      <c r="I26" s="6"/>
      <c r="J26" s="5" t="s">
        <v>12</v>
      </c>
      <c r="K26" s="5" t="s">
        <v>14</v>
      </c>
    </row>
    <row r="27">
      <c r="A27" s="11" t="s">
        <v>30</v>
      </c>
      <c r="B27" s="5"/>
      <c r="C27" s="5"/>
      <c r="D27" s="5"/>
      <c r="E27" s="5"/>
      <c r="F27" s="6"/>
      <c r="G27" s="5">
        <v>20.5</v>
      </c>
      <c r="H27" s="5">
        <v>16.1</v>
      </c>
      <c r="I27" s="6"/>
      <c r="J27" s="5"/>
      <c r="K27" s="5" t="s">
        <v>14</v>
      </c>
    </row>
    <row r="28">
      <c r="A28" s="11" t="s">
        <v>30</v>
      </c>
      <c r="B28" s="5"/>
      <c r="C28" s="5"/>
      <c r="D28" s="5"/>
      <c r="E28" s="5"/>
      <c r="F28" s="5"/>
      <c r="G28" s="5"/>
      <c r="H28" s="5"/>
      <c r="I28" s="6"/>
      <c r="J28" s="5" t="s">
        <v>34</v>
      </c>
      <c r="K28" s="5" t="s">
        <v>14</v>
      </c>
    </row>
    <row r="29">
      <c r="A29" s="12" t="s">
        <v>35</v>
      </c>
      <c r="B29" s="5"/>
      <c r="C29" s="5"/>
      <c r="D29" s="5">
        <v>111.6</v>
      </c>
      <c r="E29" s="5">
        <v>50.0</v>
      </c>
      <c r="F29" s="5">
        <v>40.0</v>
      </c>
      <c r="G29" s="5">
        <v>22.8</v>
      </c>
      <c r="H29" s="5">
        <v>18.0</v>
      </c>
      <c r="I29" s="6"/>
      <c r="J29" s="5" t="s">
        <v>12</v>
      </c>
      <c r="K29" s="5" t="s">
        <v>36</v>
      </c>
    </row>
    <row r="30">
      <c r="A30" s="12" t="s">
        <v>35</v>
      </c>
      <c r="B30" s="5"/>
      <c r="C30" s="5"/>
      <c r="D30" s="5"/>
      <c r="E30" s="5"/>
      <c r="F30" s="5"/>
      <c r="G30" s="5">
        <v>21.17</v>
      </c>
      <c r="H30" s="5">
        <v>18.0</v>
      </c>
      <c r="I30" s="6"/>
      <c r="J30" s="5"/>
      <c r="K30" s="5" t="s">
        <v>37</v>
      </c>
    </row>
    <row r="31">
      <c r="A31" s="12" t="s">
        <v>35</v>
      </c>
      <c r="B31" s="6"/>
      <c r="C31" s="5"/>
      <c r="D31" s="5"/>
      <c r="E31" s="5"/>
      <c r="F31" s="5"/>
      <c r="G31" s="5"/>
      <c r="H31" s="5"/>
      <c r="I31" s="6"/>
      <c r="J31" s="5" t="s">
        <v>28</v>
      </c>
      <c r="K31" s="5" t="s">
        <v>38</v>
      </c>
    </row>
    <row r="32">
      <c r="A32" s="12" t="s">
        <v>35</v>
      </c>
      <c r="B32" s="5">
        <v>60.0</v>
      </c>
      <c r="C32" s="5"/>
      <c r="D32" s="5"/>
      <c r="E32" s="5"/>
      <c r="F32" s="5"/>
      <c r="G32" s="5"/>
      <c r="H32" s="5"/>
      <c r="I32" s="6"/>
      <c r="J32" s="5" t="s">
        <v>12</v>
      </c>
      <c r="K32" s="5" t="s">
        <v>39</v>
      </c>
    </row>
    <row r="33">
      <c r="A33" s="12" t="s">
        <v>35</v>
      </c>
      <c r="B33" s="5">
        <f>MEDIAN(64.25,74.95)</f>
        <v>69.6</v>
      </c>
      <c r="C33" s="5">
        <v>43.65</v>
      </c>
      <c r="D33" s="5">
        <f>MEDIAN(85.9,124)</f>
        <v>104.95</v>
      </c>
      <c r="E33" s="5">
        <f>MEDIAN(65,110)</f>
        <v>87.5</v>
      </c>
      <c r="F33" s="5">
        <v>46.0</v>
      </c>
      <c r="G33" s="5">
        <v>22.64</v>
      </c>
      <c r="H33" s="5">
        <v>18.05</v>
      </c>
      <c r="I33" s="5" t="s">
        <v>40</v>
      </c>
      <c r="J33" s="5" t="s">
        <v>12</v>
      </c>
      <c r="K33" s="5" t="s">
        <v>41</v>
      </c>
    </row>
    <row r="34">
      <c r="A34" s="12" t="s">
        <v>35</v>
      </c>
      <c r="B34" s="5"/>
      <c r="C34" s="5"/>
      <c r="D34" s="5"/>
      <c r="E34" s="5"/>
      <c r="F34" s="5"/>
      <c r="G34" s="5">
        <v>21.75</v>
      </c>
      <c r="H34" s="5">
        <v>17.85</v>
      </c>
      <c r="I34" s="6"/>
      <c r="J34" s="5"/>
      <c r="K34" s="5" t="s">
        <v>42</v>
      </c>
    </row>
    <row r="35">
      <c r="A35" s="12" t="s">
        <v>35</v>
      </c>
      <c r="B35" s="5"/>
      <c r="C35" s="5"/>
      <c r="D35" s="5"/>
      <c r="E35" s="5"/>
      <c r="F35" s="5"/>
      <c r="G35" s="5"/>
      <c r="H35" s="5"/>
      <c r="I35" s="5" t="s">
        <v>40</v>
      </c>
      <c r="J35" s="5" t="s">
        <v>12</v>
      </c>
      <c r="K35" s="5" t="s">
        <v>43</v>
      </c>
    </row>
    <row r="36">
      <c r="A36" s="12" t="s">
        <v>35</v>
      </c>
      <c r="B36" s="5">
        <v>66.0</v>
      </c>
      <c r="C36" s="5">
        <v>45.0</v>
      </c>
      <c r="D36" s="5">
        <v>85.0</v>
      </c>
      <c r="E36" s="5">
        <v>86.0</v>
      </c>
      <c r="F36" s="5">
        <v>40.0</v>
      </c>
      <c r="G36" s="5">
        <v>20.0</v>
      </c>
      <c r="H36" s="5">
        <v>16.0</v>
      </c>
      <c r="I36" s="6"/>
      <c r="J36" s="5" t="s">
        <v>12</v>
      </c>
      <c r="K36" s="5" t="s">
        <v>44</v>
      </c>
    </row>
    <row r="37">
      <c r="A37" s="12" t="s">
        <v>35</v>
      </c>
      <c r="B37" s="5"/>
      <c r="C37" s="5"/>
      <c r="D37" s="5"/>
      <c r="E37" s="5"/>
      <c r="F37" s="5"/>
      <c r="G37" s="5">
        <v>21.0</v>
      </c>
      <c r="H37" s="5">
        <v>16.0</v>
      </c>
      <c r="I37" s="6"/>
      <c r="J37" s="5"/>
      <c r="K37" s="5" t="s">
        <v>45</v>
      </c>
    </row>
    <row r="38">
      <c r="A38" s="13" t="s">
        <v>46</v>
      </c>
      <c r="B38" s="5"/>
      <c r="C38" s="5"/>
      <c r="D38" s="5"/>
      <c r="E38" s="5"/>
      <c r="F38" s="5"/>
      <c r="G38" s="5">
        <v>20.0</v>
      </c>
      <c r="H38" s="5">
        <v>17.0</v>
      </c>
      <c r="I38" s="6"/>
      <c r="J38" s="5" t="s">
        <v>12</v>
      </c>
      <c r="K38" s="5" t="s">
        <v>47</v>
      </c>
    </row>
    <row r="39">
      <c r="A39" s="13" t="s">
        <v>46</v>
      </c>
      <c r="B39" s="5"/>
      <c r="C39" s="5"/>
      <c r="D39" s="5"/>
      <c r="E39" s="5"/>
      <c r="F39" s="5"/>
      <c r="G39" s="5">
        <v>20.0</v>
      </c>
      <c r="H39" s="5">
        <v>17.0</v>
      </c>
      <c r="I39" s="6"/>
      <c r="J39" s="5"/>
      <c r="K39" s="5" t="s">
        <v>47</v>
      </c>
    </row>
    <row r="40">
      <c r="A40" s="13" t="s">
        <v>46</v>
      </c>
      <c r="B40" s="5">
        <v>70.0</v>
      </c>
      <c r="C40" s="5">
        <v>45.0</v>
      </c>
      <c r="D40" s="5">
        <v>100.0</v>
      </c>
      <c r="E40" s="5">
        <v>105.0</v>
      </c>
      <c r="F40" s="5">
        <v>29.0</v>
      </c>
      <c r="G40" s="6"/>
      <c r="H40" s="6"/>
      <c r="I40" s="6"/>
      <c r="J40" s="5"/>
      <c r="K40" s="5" t="s">
        <v>21</v>
      </c>
    </row>
    <row r="41">
      <c r="A41" s="13" t="s">
        <v>46</v>
      </c>
      <c r="B41" s="5">
        <v>59.4</v>
      </c>
      <c r="C41" s="5">
        <v>40.6</v>
      </c>
      <c r="D41" s="5">
        <v>79.1</v>
      </c>
      <c r="E41" s="6"/>
      <c r="F41" s="5">
        <v>40.6</v>
      </c>
      <c r="G41" s="5"/>
      <c r="H41" s="5"/>
      <c r="I41" s="5"/>
      <c r="J41" s="5"/>
      <c r="K41" s="5" t="s">
        <v>48</v>
      </c>
    </row>
    <row r="42">
      <c r="A42" s="13" t="s">
        <v>46</v>
      </c>
      <c r="B42" s="14"/>
      <c r="C42" s="6"/>
      <c r="D42" s="6"/>
      <c r="E42" s="6"/>
      <c r="F42" s="5">
        <v>15.0</v>
      </c>
      <c r="G42" s="5"/>
      <c r="H42" s="5"/>
      <c r="I42" s="5"/>
      <c r="J42" s="5"/>
      <c r="K42" s="5" t="s">
        <v>49</v>
      </c>
    </row>
    <row r="43">
      <c r="A43" s="13" t="s">
        <v>46</v>
      </c>
      <c r="B43" s="14"/>
      <c r="C43" s="6"/>
      <c r="D43" s="6"/>
      <c r="E43" s="6"/>
      <c r="F43" s="5">
        <v>75.0</v>
      </c>
      <c r="G43" s="5"/>
      <c r="H43" s="5"/>
      <c r="I43" s="5"/>
      <c r="J43" s="5"/>
      <c r="K43" s="5" t="s">
        <v>50</v>
      </c>
    </row>
    <row r="44">
      <c r="A44" s="13" t="s">
        <v>46</v>
      </c>
      <c r="B44" s="14"/>
      <c r="C44" s="6"/>
      <c r="D44" s="6"/>
      <c r="E44" s="6"/>
      <c r="F44" s="14"/>
      <c r="G44" s="5">
        <v>21.3</v>
      </c>
      <c r="H44" s="5">
        <v>17.2</v>
      </c>
      <c r="I44" s="5">
        <v>3.1</v>
      </c>
      <c r="J44" s="5" t="s">
        <v>22</v>
      </c>
      <c r="K44" s="5" t="s">
        <v>51</v>
      </c>
    </row>
    <row r="45">
      <c r="A45" s="15" t="s">
        <v>52</v>
      </c>
      <c r="B45" s="14"/>
      <c r="C45" s="6"/>
      <c r="D45" s="6"/>
      <c r="E45" s="6"/>
      <c r="F45" s="14"/>
      <c r="G45" s="5">
        <v>20.5</v>
      </c>
      <c r="H45" s="5">
        <v>17.0</v>
      </c>
      <c r="I45" s="6"/>
      <c r="J45" s="5" t="s">
        <v>12</v>
      </c>
      <c r="K45" s="5" t="s">
        <v>53</v>
      </c>
    </row>
    <row r="46">
      <c r="A46" s="15" t="s">
        <v>52</v>
      </c>
      <c r="B46" s="14"/>
      <c r="C46" s="6"/>
      <c r="D46" s="6"/>
      <c r="E46" s="6"/>
      <c r="F46" s="5"/>
      <c r="G46" s="5">
        <v>21.0</v>
      </c>
      <c r="H46" s="5">
        <v>17.5</v>
      </c>
      <c r="I46" s="6"/>
      <c r="J46" s="5"/>
      <c r="K46" s="5" t="s">
        <v>53</v>
      </c>
    </row>
    <row r="47">
      <c r="A47" s="15" t="s">
        <v>52</v>
      </c>
      <c r="B47" s="5">
        <v>60.0</v>
      </c>
      <c r="C47" s="5">
        <v>35.0</v>
      </c>
      <c r="D47" s="5">
        <v>110.0</v>
      </c>
      <c r="E47" s="6"/>
      <c r="F47" s="5"/>
      <c r="G47" s="5">
        <v>22.0</v>
      </c>
      <c r="H47" s="5">
        <v>18.0</v>
      </c>
      <c r="I47" s="6"/>
      <c r="J47" s="5" t="s">
        <v>54</v>
      </c>
      <c r="K47" s="7" t="s">
        <v>16</v>
      </c>
    </row>
    <row r="48">
      <c r="A48" s="15" t="s">
        <v>52</v>
      </c>
      <c r="B48" s="14"/>
      <c r="C48" s="6"/>
      <c r="D48" s="6"/>
      <c r="E48" s="6"/>
      <c r="F48" s="5"/>
      <c r="G48" s="5">
        <v>23.0</v>
      </c>
      <c r="H48" s="5">
        <v>18.0</v>
      </c>
      <c r="I48" s="6"/>
      <c r="J48" s="5"/>
      <c r="K48" s="7" t="s">
        <v>16</v>
      </c>
    </row>
    <row r="49">
      <c r="A49" s="15" t="s">
        <v>52</v>
      </c>
      <c r="B49" s="14"/>
      <c r="C49" s="6"/>
      <c r="D49" s="6"/>
      <c r="E49" s="6"/>
      <c r="F49" s="5"/>
      <c r="G49" s="5">
        <v>23.0</v>
      </c>
      <c r="H49" s="5">
        <v>18.0</v>
      </c>
      <c r="I49" s="6"/>
      <c r="J49" s="5" t="s">
        <v>54</v>
      </c>
      <c r="K49" s="5" t="s">
        <v>55</v>
      </c>
    </row>
    <row r="50">
      <c r="A50" s="15" t="s">
        <v>52</v>
      </c>
      <c r="B50" s="14"/>
      <c r="C50" s="6"/>
      <c r="D50" s="6"/>
      <c r="E50" s="6"/>
      <c r="F50" s="5"/>
      <c r="G50" s="5">
        <v>24.0</v>
      </c>
      <c r="H50" s="5">
        <v>18.0</v>
      </c>
      <c r="I50" s="6"/>
      <c r="J50" s="5"/>
      <c r="K50" s="5" t="s">
        <v>55</v>
      </c>
    </row>
    <row r="51">
      <c r="A51" s="15" t="s">
        <v>52</v>
      </c>
      <c r="B51" s="14"/>
      <c r="C51" s="6"/>
      <c r="D51" s="6"/>
      <c r="E51" s="6"/>
      <c r="F51" s="5">
        <v>50.0</v>
      </c>
      <c r="G51" s="6"/>
      <c r="H51" s="6"/>
      <c r="I51" s="6"/>
      <c r="J51" s="5" t="s">
        <v>56</v>
      </c>
      <c r="K51" s="5" t="s">
        <v>57</v>
      </c>
    </row>
    <row r="52">
      <c r="A52" s="15" t="s">
        <v>52</v>
      </c>
      <c r="B52" s="14"/>
      <c r="C52" s="6"/>
      <c r="D52" s="6"/>
      <c r="E52" s="6"/>
      <c r="F52" s="5"/>
      <c r="G52" s="6"/>
      <c r="H52" s="6"/>
      <c r="I52" s="6"/>
      <c r="J52" s="5" t="s">
        <v>58</v>
      </c>
      <c r="K52" s="5" t="s">
        <v>57</v>
      </c>
    </row>
    <row r="53">
      <c r="A53" s="15" t="s">
        <v>52</v>
      </c>
      <c r="B53" s="14"/>
      <c r="C53" s="6"/>
      <c r="D53" s="6"/>
      <c r="E53" s="6"/>
      <c r="F53" s="5"/>
      <c r="G53" s="5">
        <v>22.7</v>
      </c>
      <c r="H53" s="5">
        <v>17.5</v>
      </c>
      <c r="I53" s="5">
        <v>3.7</v>
      </c>
      <c r="J53" s="5"/>
      <c r="K53" s="5" t="s">
        <v>17</v>
      </c>
    </row>
    <row r="54">
      <c r="A54" s="15" t="s">
        <v>52</v>
      </c>
      <c r="B54" s="14"/>
      <c r="C54" s="6"/>
      <c r="D54" s="6"/>
      <c r="E54" s="6"/>
      <c r="F54" s="5"/>
      <c r="G54" s="5">
        <v>22.6</v>
      </c>
      <c r="H54" s="5">
        <v>17.8</v>
      </c>
      <c r="I54" s="5">
        <v>3.9</v>
      </c>
      <c r="J54" s="5"/>
      <c r="K54" s="5" t="s">
        <v>17</v>
      </c>
    </row>
    <row r="55">
      <c r="A55" s="15" t="s">
        <v>52</v>
      </c>
      <c r="B55" s="14"/>
      <c r="C55" s="6"/>
      <c r="D55" s="6"/>
      <c r="E55" s="6"/>
      <c r="F55" s="5"/>
      <c r="G55" s="5">
        <v>22.9</v>
      </c>
      <c r="H55" s="5">
        <v>18.25</v>
      </c>
      <c r="I55" s="5"/>
      <c r="J55" s="5"/>
      <c r="K55" s="5" t="s">
        <v>59</v>
      </c>
    </row>
    <row r="56">
      <c r="A56" s="15" t="s">
        <v>52</v>
      </c>
      <c r="B56" s="14"/>
      <c r="C56" s="6"/>
      <c r="D56" s="6"/>
      <c r="E56" s="6"/>
      <c r="F56" s="5"/>
      <c r="G56" s="5">
        <v>23.0</v>
      </c>
      <c r="H56" s="5">
        <v>17.5</v>
      </c>
      <c r="I56" s="5"/>
      <c r="J56" s="5"/>
      <c r="K56" s="5" t="s">
        <v>60</v>
      </c>
    </row>
    <row r="57">
      <c r="A57" s="15" t="s">
        <v>52</v>
      </c>
      <c r="B57" s="14"/>
      <c r="C57" s="6"/>
      <c r="D57" s="6"/>
      <c r="E57" s="6"/>
      <c r="F57" s="5"/>
      <c r="G57" s="5">
        <v>22.65</v>
      </c>
      <c r="H57" s="5">
        <v>17.85</v>
      </c>
      <c r="I57" s="5"/>
      <c r="J57" s="5"/>
      <c r="K57" s="5" t="s">
        <v>61</v>
      </c>
    </row>
    <row r="58">
      <c r="A58" s="15" t="s">
        <v>52</v>
      </c>
      <c r="B58" s="14"/>
      <c r="C58" s="6"/>
      <c r="D58" s="6"/>
      <c r="E58" s="6"/>
      <c r="F58" s="5"/>
      <c r="G58" s="5">
        <v>22.15</v>
      </c>
      <c r="H58" s="5">
        <v>17.2</v>
      </c>
      <c r="I58" s="5"/>
      <c r="J58" s="5"/>
      <c r="K58" s="5" t="s">
        <v>62</v>
      </c>
    </row>
    <row r="59">
      <c r="A59" s="15" t="s">
        <v>52</v>
      </c>
      <c r="B59" s="14"/>
      <c r="C59" s="6"/>
      <c r="D59" s="6"/>
      <c r="E59" s="6"/>
      <c r="F59" s="5"/>
      <c r="G59" s="5">
        <v>21.4</v>
      </c>
      <c r="H59" s="5">
        <v>16.85</v>
      </c>
      <c r="I59" s="5"/>
      <c r="J59" s="5"/>
      <c r="K59" s="5" t="s">
        <v>63</v>
      </c>
    </row>
    <row r="60">
      <c r="A60" s="15" t="s">
        <v>52</v>
      </c>
      <c r="B60" s="14"/>
      <c r="C60" s="6"/>
      <c r="D60" s="6"/>
      <c r="E60" s="6"/>
      <c r="F60" s="5">
        <v>40.0</v>
      </c>
      <c r="G60" s="5">
        <v>21.0</v>
      </c>
      <c r="H60" s="5">
        <v>18.0</v>
      </c>
      <c r="I60" s="5">
        <v>2.9</v>
      </c>
      <c r="J60" s="5"/>
      <c r="K60" s="5" t="s">
        <v>64</v>
      </c>
    </row>
    <row r="61">
      <c r="A61" s="15" t="s">
        <v>52</v>
      </c>
      <c r="B61" s="14"/>
      <c r="C61" s="6"/>
      <c r="D61" s="6"/>
      <c r="E61" s="6"/>
      <c r="F61" s="5">
        <v>50.0</v>
      </c>
      <c r="G61" s="5">
        <v>20.0</v>
      </c>
      <c r="H61" s="5">
        <v>18.0</v>
      </c>
      <c r="I61" s="5">
        <v>2.8</v>
      </c>
      <c r="J61" s="5"/>
      <c r="K61" s="5" t="s">
        <v>65</v>
      </c>
    </row>
    <row r="62">
      <c r="A62" s="15" t="s">
        <v>52</v>
      </c>
      <c r="B62" s="14"/>
      <c r="C62" s="6"/>
      <c r="D62" s="6"/>
      <c r="E62" s="6"/>
      <c r="F62" s="5">
        <v>60.0</v>
      </c>
      <c r="G62" s="6"/>
      <c r="H62" s="6"/>
      <c r="I62" s="6"/>
      <c r="J62" s="5"/>
      <c r="K62" s="5" t="s">
        <v>66</v>
      </c>
    </row>
    <row r="63">
      <c r="A63" s="15" t="s">
        <v>52</v>
      </c>
      <c r="B63" s="14"/>
      <c r="C63" s="6"/>
      <c r="D63" s="6"/>
      <c r="E63" s="6"/>
      <c r="F63" s="5">
        <v>60.0</v>
      </c>
      <c r="G63" s="6"/>
      <c r="H63" s="6"/>
      <c r="I63" s="6"/>
      <c r="J63" s="5"/>
      <c r="K63" s="5" t="s">
        <v>67</v>
      </c>
    </row>
    <row r="64">
      <c r="A64" s="15" t="s">
        <v>52</v>
      </c>
      <c r="B64" s="5">
        <v>65.0</v>
      </c>
      <c r="C64" s="5">
        <v>35.0</v>
      </c>
      <c r="D64" s="5">
        <v>130.0</v>
      </c>
      <c r="E64" s="5">
        <v>70.0</v>
      </c>
      <c r="F64" s="5"/>
      <c r="G64" s="5">
        <v>22.5</v>
      </c>
      <c r="H64" s="5">
        <v>16.9</v>
      </c>
      <c r="I64" s="6"/>
      <c r="J64" s="5" t="s">
        <v>12</v>
      </c>
      <c r="K64" s="5" t="s">
        <v>68</v>
      </c>
    </row>
    <row r="65">
      <c r="A65" s="15" t="s">
        <v>52</v>
      </c>
      <c r="B65" s="5">
        <v>55.0</v>
      </c>
      <c r="C65" s="5">
        <v>30.0</v>
      </c>
      <c r="D65" s="5">
        <v>120.0</v>
      </c>
      <c r="E65" s="5">
        <v>50.0</v>
      </c>
      <c r="F65" s="5"/>
      <c r="G65" s="6"/>
      <c r="H65" s="6"/>
      <c r="I65" s="6"/>
      <c r="J65" s="5"/>
      <c r="K65" s="5" t="s">
        <v>68</v>
      </c>
    </row>
    <row r="66">
      <c r="A66" s="15" t="s">
        <v>52</v>
      </c>
      <c r="B66" s="5">
        <v>63.0</v>
      </c>
      <c r="C66" s="5">
        <v>55.0</v>
      </c>
      <c r="D66" s="5">
        <v>120.0</v>
      </c>
      <c r="E66" s="5">
        <v>100.0</v>
      </c>
      <c r="F66" s="5">
        <v>25.0</v>
      </c>
      <c r="G66" s="5">
        <v>22.3</v>
      </c>
      <c r="H66" s="5">
        <v>18.0</v>
      </c>
      <c r="I66" s="6"/>
      <c r="J66" s="5" t="s">
        <v>12</v>
      </c>
      <c r="K66" s="5" t="s">
        <v>69</v>
      </c>
    </row>
    <row r="67">
      <c r="A67" s="15" t="s">
        <v>52</v>
      </c>
      <c r="B67" s="14"/>
      <c r="C67" s="6"/>
      <c r="D67" s="6"/>
      <c r="E67" s="6"/>
      <c r="F67" s="5"/>
      <c r="G67" s="5">
        <v>22.1</v>
      </c>
      <c r="H67" s="5">
        <v>17.6</v>
      </c>
      <c r="I67" s="6"/>
      <c r="J67" s="5"/>
      <c r="K67" s="5" t="s">
        <v>70</v>
      </c>
    </row>
    <row r="68">
      <c r="A68" s="15" t="s">
        <v>52</v>
      </c>
      <c r="B68" s="5">
        <v>74.0</v>
      </c>
      <c r="C68" s="5">
        <v>51.0</v>
      </c>
      <c r="D68" s="5">
        <v>120.0</v>
      </c>
      <c r="E68" s="6"/>
      <c r="F68" s="5">
        <v>35.0</v>
      </c>
      <c r="G68" s="6"/>
      <c r="H68" s="6"/>
      <c r="I68" s="6"/>
      <c r="J68" s="5" t="s">
        <v>71</v>
      </c>
      <c r="K68" s="5" t="s">
        <v>72</v>
      </c>
    </row>
    <row r="69">
      <c r="A69" s="15" t="s">
        <v>52</v>
      </c>
      <c r="B69" s="14"/>
      <c r="C69" s="6"/>
      <c r="D69" s="6"/>
      <c r="E69" s="6"/>
      <c r="F69" s="5"/>
      <c r="G69" s="6"/>
      <c r="H69" s="6"/>
      <c r="I69" s="6"/>
      <c r="J69" s="5" t="s">
        <v>56</v>
      </c>
      <c r="K69" s="5" t="s">
        <v>73</v>
      </c>
    </row>
    <row r="70">
      <c r="A70" s="15" t="s">
        <v>52</v>
      </c>
      <c r="B70" s="14"/>
      <c r="C70" s="6"/>
      <c r="D70" s="6"/>
      <c r="E70" s="6"/>
      <c r="F70" s="5"/>
      <c r="G70" s="6"/>
      <c r="H70" s="6"/>
      <c r="I70" s="6"/>
      <c r="J70" s="5" t="s">
        <v>28</v>
      </c>
      <c r="K70" s="5" t="s">
        <v>74</v>
      </c>
    </row>
    <row r="71">
      <c r="A71" s="15" t="s">
        <v>52</v>
      </c>
      <c r="B71" s="14"/>
      <c r="C71" s="6"/>
      <c r="D71" s="6"/>
      <c r="E71" s="6"/>
      <c r="F71" s="5"/>
      <c r="G71" s="6"/>
      <c r="H71" s="6"/>
      <c r="I71" s="6"/>
      <c r="J71" s="5" t="s">
        <v>28</v>
      </c>
      <c r="K71" s="5" t="s">
        <v>75</v>
      </c>
    </row>
    <row r="72">
      <c r="A72" s="15" t="s">
        <v>52</v>
      </c>
      <c r="B72" s="14"/>
      <c r="C72" s="6"/>
      <c r="D72" s="6"/>
      <c r="E72" s="6"/>
      <c r="F72" s="5">
        <v>150.0</v>
      </c>
      <c r="G72" s="6"/>
      <c r="H72" s="6"/>
      <c r="I72" s="6"/>
      <c r="J72" s="5" t="s">
        <v>54</v>
      </c>
      <c r="K72" s="5" t="s">
        <v>76</v>
      </c>
    </row>
    <row r="73">
      <c r="A73" s="15" t="s">
        <v>52</v>
      </c>
      <c r="B73" s="14"/>
      <c r="C73" s="6"/>
      <c r="D73" s="6"/>
      <c r="E73" s="6"/>
      <c r="F73" s="5"/>
      <c r="G73" s="6"/>
      <c r="H73" s="6"/>
      <c r="I73" s="6"/>
      <c r="J73" s="5" t="s">
        <v>58</v>
      </c>
      <c r="K73" s="5" t="s">
        <v>77</v>
      </c>
    </row>
    <row r="74">
      <c r="A74" s="15" t="s">
        <v>52</v>
      </c>
      <c r="B74" s="14"/>
      <c r="C74" s="6"/>
      <c r="D74" s="6"/>
      <c r="E74" s="6"/>
      <c r="F74" s="5"/>
      <c r="G74" s="5">
        <v>22.5</v>
      </c>
      <c r="H74" s="5">
        <v>16.8</v>
      </c>
      <c r="I74" s="6"/>
      <c r="J74" s="5" t="s">
        <v>12</v>
      </c>
      <c r="K74" s="5" t="s">
        <v>78</v>
      </c>
    </row>
    <row r="75">
      <c r="A75" s="15" t="s">
        <v>52</v>
      </c>
      <c r="B75" s="14"/>
      <c r="C75" s="6"/>
      <c r="D75" s="6"/>
      <c r="E75" s="6"/>
      <c r="F75" s="5"/>
      <c r="G75" s="5">
        <v>22.6</v>
      </c>
      <c r="H75" s="5">
        <v>17.1</v>
      </c>
      <c r="I75" s="6"/>
      <c r="J75" s="5"/>
      <c r="K75" s="5" t="s">
        <v>78</v>
      </c>
    </row>
    <row r="76">
      <c r="A76" s="15" t="s">
        <v>52</v>
      </c>
      <c r="B76" s="14"/>
      <c r="C76" s="6"/>
      <c r="D76" s="6"/>
      <c r="E76" s="6"/>
      <c r="F76" s="5"/>
      <c r="G76" s="5"/>
      <c r="H76" s="5"/>
      <c r="I76" s="6"/>
      <c r="J76" s="5" t="s">
        <v>12</v>
      </c>
      <c r="K76" s="5" t="s">
        <v>78</v>
      </c>
    </row>
    <row r="77">
      <c r="A77" s="15" t="s">
        <v>52</v>
      </c>
      <c r="B77" s="14"/>
      <c r="C77" s="6"/>
      <c r="D77" s="6"/>
      <c r="E77" s="6"/>
      <c r="F77" s="5"/>
      <c r="G77" s="5">
        <v>22.1</v>
      </c>
      <c r="H77" s="5">
        <v>17.0</v>
      </c>
      <c r="I77" s="6"/>
      <c r="J77" s="5" t="s">
        <v>12</v>
      </c>
      <c r="K77" s="5" t="s">
        <v>78</v>
      </c>
    </row>
    <row r="78">
      <c r="A78" s="15" t="s">
        <v>52</v>
      </c>
      <c r="B78" s="14"/>
      <c r="C78" s="6"/>
      <c r="D78" s="6"/>
      <c r="E78" s="6"/>
      <c r="F78" s="5"/>
      <c r="G78" s="5">
        <v>22.8</v>
      </c>
      <c r="H78" s="5">
        <v>17.4</v>
      </c>
      <c r="I78" s="6"/>
      <c r="J78" s="5"/>
      <c r="K78" s="5" t="s">
        <v>78</v>
      </c>
    </row>
    <row r="79">
      <c r="A79" s="15" t="s">
        <v>52</v>
      </c>
      <c r="B79" s="14"/>
      <c r="C79" s="6"/>
      <c r="D79" s="6"/>
      <c r="E79" s="6"/>
      <c r="F79" s="5"/>
      <c r="G79" s="5">
        <v>22.5</v>
      </c>
      <c r="H79" s="5">
        <v>16.8</v>
      </c>
      <c r="I79" s="6"/>
      <c r="J79" s="5" t="s">
        <v>12</v>
      </c>
      <c r="K79" s="5" t="s">
        <v>78</v>
      </c>
    </row>
    <row r="80">
      <c r="A80" s="15" t="s">
        <v>52</v>
      </c>
      <c r="B80" s="14"/>
      <c r="C80" s="6"/>
      <c r="D80" s="6"/>
      <c r="E80" s="6"/>
      <c r="F80" s="5"/>
      <c r="G80" s="5">
        <v>22.4</v>
      </c>
      <c r="H80" s="5">
        <v>16.9</v>
      </c>
      <c r="I80" s="6"/>
      <c r="J80" s="5"/>
      <c r="K80" s="5" t="s">
        <v>78</v>
      </c>
    </row>
    <row r="81">
      <c r="A81" s="15" t="s">
        <v>52</v>
      </c>
      <c r="B81" s="14"/>
      <c r="C81" s="6"/>
      <c r="D81" s="6"/>
      <c r="E81" s="6"/>
      <c r="F81" s="5"/>
      <c r="G81" s="5">
        <v>22.7</v>
      </c>
      <c r="H81" s="5">
        <v>16.9</v>
      </c>
      <c r="I81" s="5">
        <v>3.4</v>
      </c>
      <c r="J81" s="5" t="s">
        <v>56</v>
      </c>
      <c r="K81" s="5" t="s">
        <v>78</v>
      </c>
    </row>
    <row r="82">
      <c r="A82" s="15" t="s">
        <v>52</v>
      </c>
      <c r="B82" s="14"/>
      <c r="C82" s="6"/>
      <c r="D82" s="6"/>
      <c r="E82" s="6"/>
      <c r="F82" s="5"/>
      <c r="G82" s="5">
        <v>22.9</v>
      </c>
      <c r="H82" s="5">
        <v>17.2</v>
      </c>
      <c r="I82" s="5">
        <v>3.7</v>
      </c>
      <c r="J82" s="5"/>
      <c r="K82" s="5" t="s">
        <v>78</v>
      </c>
    </row>
    <row r="83">
      <c r="A83" s="15" t="s">
        <v>52</v>
      </c>
      <c r="B83" s="5">
        <v>58.0</v>
      </c>
      <c r="C83" s="5">
        <v>29.0</v>
      </c>
      <c r="D83" s="5">
        <v>99.0</v>
      </c>
      <c r="E83" s="5">
        <v>58.0</v>
      </c>
      <c r="F83" s="5">
        <v>54.0</v>
      </c>
      <c r="G83" s="5">
        <v>22.8</v>
      </c>
      <c r="H83" s="5">
        <v>17.2</v>
      </c>
      <c r="I83" s="5">
        <v>3.6</v>
      </c>
      <c r="J83" s="5" t="s">
        <v>12</v>
      </c>
      <c r="K83" s="5" t="s">
        <v>78</v>
      </c>
    </row>
    <row r="84">
      <c r="A84" s="15" t="s">
        <v>52</v>
      </c>
      <c r="B84" s="14"/>
      <c r="C84" s="6"/>
      <c r="D84" s="6"/>
      <c r="E84" s="6"/>
      <c r="F84" s="5"/>
      <c r="G84" s="5">
        <v>22.9</v>
      </c>
      <c r="H84" s="5">
        <v>17.0</v>
      </c>
      <c r="I84" s="5">
        <v>3.5</v>
      </c>
      <c r="J84" s="6"/>
      <c r="K84" s="5" t="s">
        <v>78</v>
      </c>
    </row>
    <row r="85">
      <c r="A85" s="15" t="s">
        <v>52</v>
      </c>
      <c r="B85" s="5">
        <v>65.0</v>
      </c>
      <c r="C85" s="5">
        <v>35.0</v>
      </c>
      <c r="D85" s="5">
        <v>150.0</v>
      </c>
      <c r="E85" s="6"/>
      <c r="F85" s="5">
        <v>9.0</v>
      </c>
      <c r="G85" s="5">
        <v>21.2</v>
      </c>
      <c r="H85" s="5">
        <v>16.4</v>
      </c>
      <c r="I85" s="5">
        <v>3.0</v>
      </c>
      <c r="J85" s="5" t="s">
        <v>12</v>
      </c>
      <c r="K85" s="5" t="s">
        <v>78</v>
      </c>
    </row>
    <row r="86">
      <c r="A86" s="15" t="s">
        <v>52</v>
      </c>
      <c r="B86" s="14"/>
      <c r="C86" s="6"/>
      <c r="D86" s="6"/>
      <c r="E86" s="6"/>
      <c r="F86" s="5"/>
      <c r="G86" s="5">
        <v>22.3</v>
      </c>
      <c r="H86" s="5">
        <v>16.5</v>
      </c>
      <c r="I86" s="5">
        <v>3.1</v>
      </c>
      <c r="J86" s="5"/>
      <c r="K86" s="5" t="s">
        <v>78</v>
      </c>
    </row>
    <row r="87">
      <c r="A87" s="16" t="s">
        <v>79</v>
      </c>
      <c r="B87" s="14">
        <f>MEDIAN(60,40)</f>
        <v>50</v>
      </c>
      <c r="C87" s="6"/>
      <c r="D87" s="6"/>
      <c r="E87" s="6"/>
      <c r="F87" s="5">
        <v>65.0</v>
      </c>
      <c r="G87" s="6"/>
      <c r="H87" s="6"/>
      <c r="I87" s="6"/>
      <c r="J87" s="5" t="s">
        <v>12</v>
      </c>
      <c r="K87" s="14" t="s">
        <v>80</v>
      </c>
    </row>
    <row r="88">
      <c r="A88" s="16" t="s">
        <v>79</v>
      </c>
      <c r="B88" s="5">
        <v>70.6</v>
      </c>
      <c r="C88" s="14">
        <v>4.95</v>
      </c>
      <c r="D88" s="14">
        <f>MEDIAN(107.4,121.5)</f>
        <v>114.45</v>
      </c>
      <c r="E88" s="14">
        <v>131.0</v>
      </c>
      <c r="F88" s="5">
        <v>83.0</v>
      </c>
      <c r="G88" s="6"/>
      <c r="H88" s="6"/>
      <c r="I88" s="6"/>
      <c r="J88" s="6"/>
      <c r="K88" s="5" t="s">
        <v>81</v>
      </c>
    </row>
    <row r="89">
      <c r="A89" s="16" t="s">
        <v>79</v>
      </c>
      <c r="B89" s="14">
        <f>MEDIAN(70.7,65.8)</f>
        <v>68.25</v>
      </c>
      <c r="C89" s="14">
        <v>3.9</v>
      </c>
      <c r="D89" s="14">
        <f>MEDIAN(132,112.3)</f>
        <v>122.15</v>
      </c>
      <c r="E89" s="14">
        <v>51.2</v>
      </c>
      <c r="F89" s="5">
        <v>50.0</v>
      </c>
      <c r="G89" s="6"/>
      <c r="H89" s="6"/>
      <c r="I89" s="6"/>
      <c r="J89" s="6"/>
      <c r="K89" s="5" t="s">
        <v>81</v>
      </c>
    </row>
    <row r="90">
      <c r="A90" s="16" t="s">
        <v>79</v>
      </c>
      <c r="B90" s="14">
        <f>MEDIAN(64.7,74.5)</f>
        <v>69.6</v>
      </c>
      <c r="C90" s="14">
        <v>45.9</v>
      </c>
      <c r="D90" s="14">
        <f>MEDIAN(96,87.5)</f>
        <v>91.75</v>
      </c>
      <c r="E90" s="14">
        <v>70.9</v>
      </c>
      <c r="F90" s="14">
        <v>100.0</v>
      </c>
      <c r="G90" s="6"/>
      <c r="H90" s="6"/>
      <c r="I90" s="6"/>
      <c r="J90" s="6"/>
      <c r="K90" s="5" t="s">
        <v>81</v>
      </c>
    </row>
    <row r="91">
      <c r="A91" s="16" t="s">
        <v>79</v>
      </c>
      <c r="B91" s="6"/>
      <c r="C91" s="6"/>
      <c r="D91" s="6"/>
      <c r="E91" s="6"/>
      <c r="F91" s="6"/>
      <c r="G91" s="5">
        <v>22.5</v>
      </c>
      <c r="H91" s="5">
        <v>17.9</v>
      </c>
      <c r="I91" s="5">
        <v>3.9</v>
      </c>
      <c r="J91" s="5" t="s">
        <v>82</v>
      </c>
      <c r="K91" s="5" t="s">
        <v>81</v>
      </c>
    </row>
    <row r="92">
      <c r="A92" s="17" t="s">
        <v>83</v>
      </c>
      <c r="B92" s="5">
        <v>75.0</v>
      </c>
      <c r="C92" s="5">
        <v>60.0</v>
      </c>
      <c r="D92" s="5">
        <v>90.0</v>
      </c>
      <c r="E92" s="5">
        <v>85.0</v>
      </c>
      <c r="F92" s="5">
        <v>110.0</v>
      </c>
      <c r="G92" s="5">
        <v>22.9</v>
      </c>
      <c r="H92" s="5">
        <v>16.6</v>
      </c>
      <c r="I92" s="6"/>
      <c r="J92" s="5" t="s">
        <v>12</v>
      </c>
      <c r="K92" s="5" t="s">
        <v>84</v>
      </c>
    </row>
    <row r="93">
      <c r="A93" s="17" t="s">
        <v>83</v>
      </c>
      <c r="B93" s="6"/>
      <c r="C93" s="6"/>
      <c r="D93" s="6"/>
      <c r="E93" s="6"/>
      <c r="F93" s="6"/>
      <c r="G93" s="5">
        <v>21.3</v>
      </c>
      <c r="H93" s="5">
        <v>15.4</v>
      </c>
      <c r="I93" s="6"/>
      <c r="J93" s="6"/>
      <c r="K93" s="5" t="s">
        <v>84</v>
      </c>
    </row>
    <row r="94">
      <c r="A94" s="18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18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18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18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18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18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18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18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18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18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18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18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18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18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18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18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18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18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18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18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18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18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18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18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18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18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18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18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18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18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18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18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18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18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18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18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18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18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18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18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18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18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18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18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18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18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18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18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18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18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18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18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18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18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18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18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18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18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18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18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18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18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18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18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18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18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18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18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18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18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18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18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18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18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18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18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18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18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18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18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18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18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18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18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18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18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18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18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18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18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18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18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18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18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18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18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18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18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18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18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18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18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18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18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18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18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18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18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18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18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18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18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18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18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18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18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18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18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18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18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18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18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18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18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18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18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18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18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18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18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18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18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18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18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18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18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18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18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18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18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18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18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18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18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18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18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18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18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18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18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18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18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18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18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18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18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18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18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18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18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18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18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18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18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18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18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18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18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18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18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18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18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18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18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18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18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18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18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18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18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18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18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18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18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18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18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18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18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18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18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18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18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18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18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18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18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18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18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18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18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18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18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18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18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18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18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18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18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18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18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18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18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18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18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18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18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18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18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18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18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18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18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18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18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18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18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18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18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18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18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18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18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18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18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18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18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18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18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18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18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18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18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18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18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18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18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18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18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18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18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18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18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18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18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18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18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18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18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18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18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18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18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18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18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18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18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18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18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18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18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18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18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18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18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18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18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18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18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18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18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18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18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18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18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18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18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18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18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18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18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18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18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18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18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18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18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18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18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18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18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18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18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18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18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18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18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18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18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18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18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18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18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18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18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18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18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18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18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18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18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18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18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18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18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18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18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18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18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18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18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18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18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18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18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18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18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18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18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18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18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18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18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18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18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18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18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18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18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18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18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18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18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18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18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18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18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18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18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18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18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18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18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18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18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18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18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18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18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18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18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18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18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18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18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18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18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18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18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18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18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18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18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18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18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18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18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18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18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18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18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18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18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18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18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18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18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18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18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18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18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18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18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18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18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18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18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18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18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18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18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18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18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18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18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18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18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18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18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18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18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18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18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18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18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18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18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18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18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18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18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18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18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18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18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18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18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18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18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18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18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18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18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18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18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18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18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18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18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18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18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18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18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18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18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18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18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18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18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18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18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18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18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18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18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18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18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18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18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18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18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18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18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18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18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18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18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18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18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18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18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18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18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18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18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18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18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18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18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18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18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18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18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18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18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18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18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18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18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18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18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18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18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18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18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18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18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18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18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18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18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18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18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18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18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18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18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18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18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18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18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18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18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18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18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18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18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18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18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18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18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18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18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18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18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18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18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18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18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18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18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18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18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18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18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18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18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18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18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18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18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18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18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18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18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18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18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18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18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18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18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18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18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18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18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18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18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18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18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18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18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18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18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18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18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18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18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18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18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18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18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18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18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18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18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18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18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18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18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18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18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18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18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18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18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18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18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18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18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18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18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18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18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18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18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18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18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18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18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18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18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18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18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18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18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18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18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18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18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18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18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18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18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18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18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18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18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18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18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18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18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18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18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18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18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18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18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18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18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18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18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18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18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18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18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18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18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18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18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18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18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18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18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18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18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18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18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18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18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18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18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18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18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18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18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18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18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18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18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18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18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18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18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18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18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18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18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18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18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18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18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18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18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18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18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18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18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18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18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18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18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18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18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18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18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18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18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18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18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18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18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18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18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18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18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18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18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18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18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18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18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18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18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18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18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18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18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18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18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18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18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18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18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18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18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18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18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18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18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18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18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18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18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18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18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18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18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18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18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18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18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18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18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18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18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18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18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18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18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18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18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18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18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18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18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18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18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18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18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18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18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18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18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18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18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18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18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18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18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18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18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18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18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18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18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18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18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18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18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18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18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18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18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18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18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18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18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18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18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18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18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18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18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18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18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18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18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18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18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18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18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18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18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18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18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18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18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18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18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18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18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18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18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18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18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18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18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18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18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18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18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18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18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18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18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18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18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18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18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18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18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18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18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18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18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18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18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18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18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18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18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18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18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18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18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18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18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18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18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18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18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18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18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18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18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18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18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18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18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18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18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18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18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18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18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18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18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18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18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18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18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18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18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18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18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18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18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18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18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18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18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18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18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18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18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18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18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18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18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18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18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18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18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18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>
      <c r="A987" s="18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18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>
      <c r="A989" s="18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18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>
      <c r="A991" s="18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18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>
      <c r="A993" s="18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18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>
      <c r="A995" s="18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18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>
      <c r="A997" s="18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18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>
      <c r="A999" s="18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>
      <c r="A1000" s="18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>
      <c r="A1001" s="18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>
      <c r="A1002" s="18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>
      <c r="A1003" s="18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>
      <c r="A1004" s="18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>
      <c r="A1005" s="18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>
      <c r="A1006" s="18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>
      <c r="A1007" s="18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>
      <c r="A1008" s="18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>
      <c r="A1009" s="18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>
      <c r="A1010" s="18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>
      <c r="A1011" s="18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>
      <c r="A1012" s="18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>
      <c r="A1013" s="18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  <row r="1014">
      <c r="A1014" s="18"/>
      <c r="B1014" s="6"/>
      <c r="C1014" s="6"/>
      <c r="D1014" s="6"/>
      <c r="E1014" s="6"/>
      <c r="F1014" s="6"/>
      <c r="G1014" s="6"/>
      <c r="H1014" s="6"/>
      <c r="I1014" s="6"/>
      <c r="J1014" s="6"/>
      <c r="K1014" s="6"/>
    </row>
    <row r="1015">
      <c r="A1015" s="18"/>
      <c r="B1015" s="6"/>
      <c r="C1015" s="6"/>
      <c r="D1015" s="6"/>
      <c r="E1015" s="6"/>
      <c r="F1015" s="6"/>
      <c r="G1015" s="6"/>
      <c r="H1015" s="6"/>
      <c r="I1015" s="6"/>
      <c r="J1015" s="6"/>
      <c r="K1015" s="6"/>
    </row>
    <row r="1016">
      <c r="A1016" s="18"/>
      <c r="B1016" s="6"/>
      <c r="C1016" s="6"/>
      <c r="D1016" s="6"/>
      <c r="E1016" s="6"/>
      <c r="F1016" s="6"/>
      <c r="G1016" s="6"/>
      <c r="H1016" s="6"/>
      <c r="I1016" s="6"/>
      <c r="J1016" s="6"/>
      <c r="K1016" s="6"/>
    </row>
    <row r="1017">
      <c r="A1017" s="18"/>
      <c r="B1017" s="6"/>
      <c r="C1017" s="6"/>
      <c r="D1017" s="6"/>
      <c r="E1017" s="6"/>
      <c r="F1017" s="6"/>
      <c r="G1017" s="6"/>
      <c r="H1017" s="6"/>
      <c r="I1017" s="6"/>
      <c r="J1017" s="6"/>
      <c r="K1017" s="6"/>
    </row>
    <row r="1018">
      <c r="A1018" s="18"/>
      <c r="B1018" s="6"/>
      <c r="C1018" s="6"/>
      <c r="D1018" s="6"/>
      <c r="E1018" s="6"/>
      <c r="F1018" s="6"/>
      <c r="G1018" s="6"/>
      <c r="H1018" s="6"/>
      <c r="I1018" s="6"/>
      <c r="J1018" s="6"/>
      <c r="K1018" s="6"/>
    </row>
    <row r="1019">
      <c r="A1019" s="18"/>
      <c r="B1019" s="6"/>
      <c r="C1019" s="6"/>
      <c r="D1019" s="6"/>
      <c r="E1019" s="6"/>
      <c r="F1019" s="6"/>
      <c r="G1019" s="6"/>
      <c r="H1019" s="6"/>
      <c r="I1019" s="6"/>
      <c r="J1019" s="6"/>
      <c r="K1019" s="6"/>
    </row>
    <row r="1020">
      <c r="A1020" s="18"/>
      <c r="B1020" s="6"/>
      <c r="C1020" s="6"/>
      <c r="D1020" s="6"/>
      <c r="E1020" s="6"/>
      <c r="F1020" s="6"/>
      <c r="G1020" s="6"/>
      <c r="H1020" s="6"/>
      <c r="I1020" s="6"/>
      <c r="J1020" s="6"/>
      <c r="K1020" s="6"/>
    </row>
    <row r="1021">
      <c r="A1021" s="18"/>
      <c r="B1021" s="6"/>
      <c r="C1021" s="6"/>
      <c r="D1021" s="6"/>
      <c r="E1021" s="6"/>
      <c r="F1021" s="6"/>
      <c r="G1021" s="6"/>
      <c r="H1021" s="6"/>
      <c r="I1021" s="6"/>
      <c r="J1021" s="6"/>
      <c r="K1021" s="6"/>
    </row>
    <row r="1022">
      <c r="A1022" s="18"/>
      <c r="B1022" s="6"/>
      <c r="C1022" s="6"/>
      <c r="D1022" s="6"/>
      <c r="E1022" s="6"/>
      <c r="F1022" s="6"/>
      <c r="G1022" s="6"/>
      <c r="H1022" s="6"/>
      <c r="I1022" s="6"/>
      <c r="J1022" s="6"/>
      <c r="K1022" s="6"/>
    </row>
    <row r="1023">
      <c r="A1023" s="18"/>
      <c r="B1023" s="6"/>
      <c r="C1023" s="6"/>
      <c r="D1023" s="6"/>
      <c r="E1023" s="6"/>
      <c r="F1023" s="6"/>
      <c r="G1023" s="6"/>
      <c r="H1023" s="6"/>
      <c r="I1023" s="6"/>
      <c r="J1023" s="6"/>
      <c r="K1023" s="6"/>
    </row>
    <row r="1024">
      <c r="A1024" s="18"/>
      <c r="B1024" s="6"/>
      <c r="C1024" s="6"/>
      <c r="D1024" s="6"/>
      <c r="E1024" s="6"/>
      <c r="F1024" s="6"/>
      <c r="G1024" s="6"/>
      <c r="H1024" s="6"/>
      <c r="I1024" s="6"/>
      <c r="J1024" s="6"/>
      <c r="K1024" s="6"/>
    </row>
    <row r="1025">
      <c r="A1025" s="18"/>
      <c r="B1025" s="6"/>
      <c r="C1025" s="6"/>
      <c r="D1025" s="6"/>
      <c r="E1025" s="6"/>
      <c r="F1025" s="6"/>
      <c r="G1025" s="6"/>
      <c r="H1025" s="6"/>
      <c r="I1025" s="6"/>
      <c r="J1025" s="6"/>
      <c r="K1025" s="6"/>
    </row>
    <row r="1026">
      <c r="A1026" s="18"/>
      <c r="B1026" s="6"/>
      <c r="C1026" s="6"/>
      <c r="D1026" s="6"/>
      <c r="E1026" s="6"/>
      <c r="F1026" s="6"/>
      <c r="G1026" s="6"/>
      <c r="H1026" s="6"/>
      <c r="I1026" s="6"/>
      <c r="J1026" s="6"/>
      <c r="K1026" s="6"/>
    </row>
    <row r="1027">
      <c r="A1027" s="18"/>
      <c r="B1027" s="6"/>
      <c r="C1027" s="6"/>
      <c r="D1027" s="6"/>
      <c r="E1027" s="6"/>
      <c r="F1027" s="6"/>
      <c r="G1027" s="6"/>
      <c r="H1027" s="6"/>
      <c r="I1027" s="6"/>
      <c r="J1027" s="6"/>
      <c r="K1027" s="6"/>
    </row>
    <row r="1028">
      <c r="A1028" s="18"/>
      <c r="B1028" s="6"/>
      <c r="C1028" s="6"/>
      <c r="D1028" s="6"/>
      <c r="E1028" s="6"/>
      <c r="F1028" s="6"/>
      <c r="G1028" s="6"/>
      <c r="H1028" s="6"/>
      <c r="I1028" s="6"/>
      <c r="J1028" s="6"/>
      <c r="K1028" s="6"/>
    </row>
    <row r="1029">
      <c r="A1029" s="18"/>
      <c r="B1029" s="6"/>
      <c r="C1029" s="6"/>
      <c r="D1029" s="6"/>
      <c r="E1029" s="6"/>
      <c r="F1029" s="6"/>
      <c r="G1029" s="6"/>
      <c r="H1029" s="6"/>
      <c r="I1029" s="6"/>
      <c r="J1029" s="6"/>
      <c r="K1029" s="6"/>
    </row>
    <row r="1030">
      <c r="A1030" s="18"/>
      <c r="B1030" s="6"/>
      <c r="C1030" s="6"/>
      <c r="D1030" s="6"/>
      <c r="E1030" s="6"/>
      <c r="F1030" s="6"/>
      <c r="G1030" s="6"/>
      <c r="H1030" s="6"/>
      <c r="I1030" s="6"/>
      <c r="J1030" s="6"/>
      <c r="K1030" s="6"/>
    </row>
    <row r="1031">
      <c r="A1031" s="18"/>
      <c r="B1031" s="6"/>
      <c r="C1031" s="6"/>
      <c r="D1031" s="6"/>
      <c r="E1031" s="6"/>
      <c r="F1031" s="6"/>
      <c r="G1031" s="6"/>
      <c r="H1031" s="6"/>
      <c r="I1031" s="6"/>
      <c r="J1031" s="6"/>
      <c r="K1031" s="6"/>
    </row>
    <row r="1032">
      <c r="A1032" s="18"/>
      <c r="B1032" s="6"/>
      <c r="C1032" s="6"/>
      <c r="D1032" s="6"/>
      <c r="E1032" s="6"/>
      <c r="F1032" s="6"/>
      <c r="G1032" s="6"/>
      <c r="H1032" s="6"/>
      <c r="I1032" s="6"/>
      <c r="J1032" s="6"/>
      <c r="K1032" s="6"/>
    </row>
    <row r="1033">
      <c r="A1033" s="18"/>
      <c r="B1033" s="6"/>
      <c r="C1033" s="6"/>
      <c r="D1033" s="6"/>
      <c r="E1033" s="6"/>
      <c r="F1033" s="6"/>
      <c r="G1033" s="6"/>
      <c r="H1033" s="6"/>
      <c r="I1033" s="6"/>
      <c r="J1033" s="6"/>
      <c r="K1033" s="6"/>
    </row>
    <row r="1034">
      <c r="A1034" s="18"/>
      <c r="B1034" s="6"/>
      <c r="C1034" s="6"/>
      <c r="D1034" s="6"/>
      <c r="E1034" s="6"/>
      <c r="F1034" s="6"/>
      <c r="G1034" s="6"/>
      <c r="H1034" s="6"/>
      <c r="I1034" s="6"/>
      <c r="J1034" s="6"/>
      <c r="K1034" s="6"/>
    </row>
    <row r="1035">
      <c r="A1035" s="18"/>
      <c r="B1035" s="6"/>
      <c r="C1035" s="6"/>
      <c r="D1035" s="6"/>
      <c r="E1035" s="6"/>
      <c r="F1035" s="6"/>
      <c r="G1035" s="6"/>
      <c r="H1035" s="6"/>
      <c r="I1035" s="6"/>
      <c r="J1035" s="6"/>
      <c r="K1035" s="6"/>
    </row>
    <row r="1036">
      <c r="A1036" s="18"/>
      <c r="B1036" s="6"/>
      <c r="C1036" s="6"/>
      <c r="D1036" s="6"/>
      <c r="E1036" s="6"/>
      <c r="F1036" s="6"/>
      <c r="G1036" s="6"/>
      <c r="H1036" s="6"/>
      <c r="I1036" s="6"/>
      <c r="J1036" s="6"/>
      <c r="K1036" s="6"/>
    </row>
  </sheetData>
  <drawing r:id="rId1"/>
</worksheet>
</file>