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55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18" i="1"/>
  <c r="D35" i="1"/>
  <c r="D34" i="1"/>
  <c r="D33" i="1"/>
  <c r="D32" i="1"/>
  <c r="D31" i="1"/>
  <c r="D30" i="1"/>
  <c r="D29" i="1"/>
  <c r="D28" i="1"/>
  <c r="D27" i="1"/>
  <c r="D26" i="1"/>
  <c r="D25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B38" i="1" l="1"/>
  <c r="B39" i="1" s="1"/>
  <c r="B20" i="1"/>
  <c r="B41" i="1" l="1"/>
  <c r="B21" i="1"/>
  <c r="B42" i="1" s="1"/>
</calcChain>
</file>

<file path=xl/sharedStrings.xml><?xml version="1.0" encoding="utf-8"?>
<sst xmlns="http://schemas.openxmlformats.org/spreadsheetml/2006/main" count="102" uniqueCount="44">
  <si>
    <t>Компонент</t>
  </si>
  <si>
    <t>Кол-во на одну плату</t>
  </si>
  <si>
    <t>Примечание</t>
  </si>
  <si>
    <t>Цена 1 шт, б.р.</t>
  </si>
  <si>
    <t>Общая стоимость, б.р.</t>
  </si>
  <si>
    <t>Печатная плата</t>
  </si>
  <si>
    <t>ITEAD Studio, за 11 плат - 464258</t>
  </si>
  <si>
    <t>Ссылка</t>
  </si>
  <si>
    <t>https://www.itead.cc/</t>
  </si>
  <si>
    <t>Сдвиговый регистр</t>
  </si>
  <si>
    <t>http://www.aliexpress.com/item/Free-shipping-10pcs-lot-M74HC595RM13TR-74HC595-SOIC16-new-original/32591811415.html</t>
  </si>
  <si>
    <t>4-digit 7-segment LED</t>
  </si>
  <si>
    <t>http://www.aliexpress.com/item/Free-shipping-10Pcs-lot-Wholesale-0-36-inch-4-Digits-7-Segment-Segment-Red-LED-Numeric/1422579274.html?spm=2114.30010308.3.1.Cve304&amp;ws_ab_test=searchweb201556_1,searchweb201644_3_505_506_503_504_10032_10020_502_10001_10002_10017_10005_10006_10003_10021_10004_10022_10018_10019,searchweb201560_9,searchweb1451318400_-1,searchweb1451318411_-1&amp;btsid=39c5db46-8951-4d17-a113-7b95a3bc9716</t>
  </si>
  <si>
    <t>Aliexpress</t>
  </si>
  <si>
    <t>DS18B20</t>
  </si>
  <si>
    <t>http://www.aliexpress.com/item/Free-shipping-with-tracking-NO-10pcs-lot-DS18B20-TO-92/32510348570.html?spm=2114.30010308.3.1.eom9PN&amp;ws_ab_test=searchweb201556_1,searchweb201644_3_505_506_503_504_10032_10020_502_10001_10002_10017_10005_10006_10003_10021_10004_10022_10018_10019,searchweb201560_9,searchweb1451318400_-1,searchweb1451318411_-1&amp;btsid=5a765e1c-c1c4-410f-9fd5-2ccaf7bc207c</t>
  </si>
  <si>
    <t>http://www.aliexpress.com/item/4PCS-RFM22B-NEW/32614922080.html?spm=2114.30010308.3.35.j7fXDR&amp;ws_ab_test=searchweb201556_1,searchweb201644_3_505_506_503_504_10033_10032_10020_502_10001_10002_10017_10005_10006_10003_10021_10004_10022_10018_10019,searchweb201560_9,searchweb1451318400_-1,searchweb1451318411_-1&amp;btsid=45deaaf0-9da7-4211-b118-b29d869914e9</t>
  </si>
  <si>
    <t>Aliexpress при заказе 3х партий</t>
  </si>
  <si>
    <t>SMD crystal  16MHZ</t>
  </si>
  <si>
    <t>http://www.aliexpress.com/item/Free-shipping-20PCS-Passive-SMD-crystal-3225-4p-3-2-2-5mm-16MHZ-16M-16-000MHZ/1048187792.html?spm=2114.30010308.3.2.5bYtWj&amp;ws_ab_test=searchweb201556_1,searchweb201644_3_505_506_503_504_10033_10032_10020_502_10001_10002_10017_10005_10006_10003_10021_10004_10022_10018_10019,searchweb201560_9,searchweb1451318400_-1,searchweb1451318411_-1&amp;btsid=038c3d66-7851-4e54-b533-b8132f7d9b68</t>
  </si>
  <si>
    <t>http://www.aliexpress.com/item/New-10-x-AMS1117-LM1117-1117-3-3V-1A-Voltage-Regulator/32589178461.html?spm=2114.30010308.3.1.SenphG&amp;ws_ab_test=searchweb201556_1,searchweb201644_3_505_506_503_504_10033_10032_10020_502_10001_10002_10017_10005_10006_10003_10021_10004_10022_10018_10019,searchweb201560_9,searchweb1451318400_-1,searchweb1451318411_-1&amp;btsid=4616f136-ba80-4cfd-836e-d43980e623f1</t>
  </si>
  <si>
    <t>LD1117</t>
  </si>
  <si>
    <t>STM8S105C6T6 LQFP48</t>
  </si>
  <si>
    <t>http://www.aliexpress.com/item/Free-shipping-10-PCS-STM8S105C6T6-STM8S105-STM8S105C6-LQFP48-Best-quality/32442449234.html?spm=2114.30010308.3.10.vZvCrD&amp;ws_ab_test=searchweb201556_1,searchweb201644_3_505_506_503_504_10033_10032_10020_502_10001_10002_10017_10005_10006_10003_10021_10004_10022_10018_10019,searchweb201560_9,searchweb1451318400_-1,searchweb1451318411_-1&amp;btsid=bd0a9890-7269-4569-93e3-7d7f11e4b2ea</t>
  </si>
  <si>
    <t>RFM22B-433-S2</t>
  </si>
  <si>
    <t>Блок питания 5В</t>
  </si>
  <si>
    <t>http://www.aliexpress.com/item/Brand-New-1PCS-5-5mm-x-2-5mm-EU-UK-US-AU-Plug-5V1A-AC-100V/32601938523.html?spm=2114.30010308.3.12.Y8ITms&amp;ws_ab_test=searchweb201556_1,searchweb201644_3_505_506_503_504_10032_10020_502_10001_10002_10017_10005_10006_10003_10021_10004_10022_10018_10019,searchweb201560_9,searchweb1451318400_-1,searchweb1451318411_-1&amp;btsid=614d3725-055b-4c3e-8eca-b75215508fc2</t>
  </si>
  <si>
    <t>433 МГц антенна</t>
  </si>
  <si>
    <t>http://www.aliexpress.com/item/Hot-2015-10pcs-lot-Spring-Antenna-433MHz-Antenna-Helical-for-Arduino-Remote-Control-Network-Accessories-VE462/32411435925.html?spm=2114.30010308.3.55.CXy5Vk&amp;ws_ab_test=searchweb201556_1,searchweb201644_3_505_506_503_504_10032_10020_502_10001_10002_10017_10005_10006_10003_10021_10004_10022_10018_10019,searchweb201560_9,searchweb1451318400_-1,searchweb1451318411_-1&amp;btsid=993964c7-5083-47f8-af33-c8cc1f9017de</t>
  </si>
  <si>
    <t>Конденсаторы SMD</t>
  </si>
  <si>
    <t>Конденсаторы тантал</t>
  </si>
  <si>
    <t>Резисторы 0805</t>
  </si>
  <si>
    <t>belchip.by</t>
  </si>
  <si>
    <t>Белчип</t>
  </si>
  <si>
    <t>Итого Терминал:</t>
  </si>
  <si>
    <t>Терминал</t>
  </si>
  <si>
    <t>Курс доллара на дату составления себестоимости</t>
  </si>
  <si>
    <t>$</t>
  </si>
  <si>
    <t>Узел</t>
  </si>
  <si>
    <t>http://www.aliexpress.com/item/Best-Price-10pcs-3A-12v-forDC-Power-Supply-Jack-Socket-Female-Panel-Mount-Connector-5-5mm/32289772493.html?spm=2114.30010308.3.11.0FxpC8&amp;ws_ab_test=searchweb201556_1,searchweb201644_3_505_506_503_504_10032_10020_502_10001_10002_10017_10005_10006_10003_10021_10004_10022_10018_10019,searchweb201560_9,searchweb1451318400_-1,searchweb1451318411_-1&amp;btsid=1619e6d7-1e09-4e4a-8cc0-2eac3e95357e</t>
  </si>
  <si>
    <t>DC power jack</t>
  </si>
  <si>
    <t>Итого Узел:</t>
  </si>
  <si>
    <t>б.р.</t>
  </si>
  <si>
    <t>Общая стоимость: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</si>
</sst>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C37" sqref="C37"/>
    </sheetView>
  </sheetViews>
  <sheetFormatPr defaultRowHeight="15" x14ac:dyDescent="0.25"/>
  <cols>
    <col min="1" max="1" width="46.28515625" customWidth="1"/>
    <col min="2" max="2" width="21.42578125" customWidth="1"/>
    <col min="3" max="3" width="14" customWidth="1"/>
    <col min="4" max="4" width="21.85546875" customWidth="1"/>
    <col min="5" max="5" width="33.5703125" customWidth="1"/>
    <col min="6" max="6" width="90.140625" customWidth="1"/>
  </cols>
  <sheetData>
    <row r="1" spans="1:6" x14ac:dyDescent="0.25">
      <c r="A1" t="s">
        <v>36</v>
      </c>
      <c r="B1">
        <v>1.95</v>
      </c>
    </row>
    <row r="3" spans="1:6" x14ac:dyDescent="0.25">
      <c r="A3" s="3" t="s">
        <v>35</v>
      </c>
    </row>
    <row r="4" spans="1:6" x14ac:dyDescent="0.25">
      <c r="A4" s="1" t="s">
        <v>0</v>
      </c>
      <c r="B4" s="1" t="s">
        <v>1</v>
      </c>
      <c r="C4" s="1" t="s">
        <v>3</v>
      </c>
      <c r="D4" s="1" t="s">
        <v>4</v>
      </c>
      <c r="E4" s="1" t="s">
        <v>2</v>
      </c>
      <c r="F4" s="1" t="s">
        <v>7</v>
      </c>
    </row>
    <row r="5" spans="1:6" x14ac:dyDescent="0.25">
      <c r="A5" s="2" t="s">
        <v>5</v>
      </c>
      <c r="B5" s="2">
        <v>1</v>
      </c>
      <c r="C5" s="2">
        <v>4.22</v>
      </c>
      <c r="D5" s="2">
        <f t="shared" ref="D5:D18" si="0">C5*B5</f>
        <v>4.22</v>
      </c>
      <c r="E5" s="2" t="s">
        <v>6</v>
      </c>
      <c r="F5" s="2" t="s">
        <v>8</v>
      </c>
    </row>
    <row r="6" spans="1:6" x14ac:dyDescent="0.25">
      <c r="A6" s="2" t="s">
        <v>9</v>
      </c>
      <c r="B6" s="2">
        <v>4</v>
      </c>
      <c r="C6" s="2">
        <v>0.56999999999999995</v>
      </c>
      <c r="D6" s="2">
        <f t="shared" si="0"/>
        <v>2.2799999999999998</v>
      </c>
      <c r="E6" s="2" t="s">
        <v>13</v>
      </c>
      <c r="F6" s="2" t="s">
        <v>10</v>
      </c>
    </row>
    <row r="7" spans="1:6" x14ac:dyDescent="0.25">
      <c r="A7" s="2" t="s">
        <v>11</v>
      </c>
      <c r="B7" s="2">
        <v>2</v>
      </c>
      <c r="C7" s="2">
        <v>1.1659999999999999</v>
      </c>
      <c r="D7" s="2">
        <f t="shared" si="0"/>
        <v>2.3319999999999999</v>
      </c>
      <c r="E7" s="2" t="s">
        <v>13</v>
      </c>
      <c r="F7" s="2" t="s">
        <v>12</v>
      </c>
    </row>
    <row r="8" spans="1:6" x14ac:dyDescent="0.25">
      <c r="A8" s="2" t="s">
        <v>14</v>
      </c>
      <c r="B8" s="2">
        <v>1</v>
      </c>
      <c r="C8" s="2">
        <v>1.1240000000000001</v>
      </c>
      <c r="D8" s="2">
        <f t="shared" si="0"/>
        <v>1.1240000000000001</v>
      </c>
      <c r="E8" s="2" t="s">
        <v>13</v>
      </c>
      <c r="F8" s="2" t="s">
        <v>15</v>
      </c>
    </row>
    <row r="9" spans="1:6" x14ac:dyDescent="0.25">
      <c r="A9" s="2" t="s">
        <v>24</v>
      </c>
      <c r="B9" s="2">
        <v>1</v>
      </c>
      <c r="C9" s="2">
        <v>10.24</v>
      </c>
      <c r="D9" s="2">
        <f t="shared" si="0"/>
        <v>10.24</v>
      </c>
      <c r="E9" s="2" t="s">
        <v>17</v>
      </c>
      <c r="F9" s="2" t="s">
        <v>16</v>
      </c>
    </row>
    <row r="10" spans="1:6" x14ac:dyDescent="0.25">
      <c r="A10" s="2" t="s">
        <v>18</v>
      </c>
      <c r="B10" s="2">
        <v>1</v>
      </c>
      <c r="C10" s="2">
        <v>0.19</v>
      </c>
      <c r="D10" s="2">
        <f t="shared" si="0"/>
        <v>0.19</v>
      </c>
      <c r="E10" s="2" t="s">
        <v>13</v>
      </c>
      <c r="F10" s="2" t="s">
        <v>19</v>
      </c>
    </row>
    <row r="11" spans="1:6" x14ac:dyDescent="0.25">
      <c r="A11" s="2" t="s">
        <v>21</v>
      </c>
      <c r="B11" s="2">
        <v>1</v>
      </c>
      <c r="C11" s="2">
        <v>0.106</v>
      </c>
      <c r="D11" s="2">
        <f t="shared" si="0"/>
        <v>0.106</v>
      </c>
      <c r="E11" s="2" t="s">
        <v>13</v>
      </c>
      <c r="F11" s="2" t="s">
        <v>20</v>
      </c>
    </row>
    <row r="12" spans="1:6" x14ac:dyDescent="0.25">
      <c r="A12" s="2" t="s">
        <v>22</v>
      </c>
      <c r="B12" s="2">
        <v>1</v>
      </c>
      <c r="C12" s="2">
        <v>1.8440000000000001</v>
      </c>
      <c r="D12" s="2">
        <f t="shared" si="0"/>
        <v>1.8440000000000001</v>
      </c>
      <c r="E12" s="2" t="s">
        <v>13</v>
      </c>
      <c r="F12" s="2" t="s">
        <v>23</v>
      </c>
    </row>
    <row r="13" spans="1:6" x14ac:dyDescent="0.25">
      <c r="A13" s="2" t="s">
        <v>25</v>
      </c>
      <c r="B13" s="2">
        <v>1</v>
      </c>
      <c r="C13" s="2">
        <v>4.92</v>
      </c>
      <c r="D13" s="2">
        <f t="shared" si="0"/>
        <v>4.92</v>
      </c>
      <c r="E13" s="2" t="s">
        <v>13</v>
      </c>
      <c r="F13" s="2" t="s">
        <v>26</v>
      </c>
    </row>
    <row r="14" spans="1:6" x14ac:dyDescent="0.25">
      <c r="A14" s="2" t="s">
        <v>27</v>
      </c>
      <c r="B14" s="2">
        <v>1</v>
      </c>
      <c r="C14" s="2">
        <v>0.318</v>
      </c>
      <c r="D14" s="2">
        <f t="shared" si="0"/>
        <v>0.318</v>
      </c>
      <c r="E14" s="2" t="s">
        <v>13</v>
      </c>
      <c r="F14" s="2" t="s">
        <v>28</v>
      </c>
    </row>
    <row r="15" spans="1:6" x14ac:dyDescent="0.25">
      <c r="A15" s="2" t="s">
        <v>31</v>
      </c>
      <c r="B15" s="2">
        <v>5</v>
      </c>
      <c r="C15" s="2">
        <v>0.03</v>
      </c>
      <c r="D15" s="2">
        <f t="shared" si="0"/>
        <v>0.15</v>
      </c>
      <c r="E15" s="2" t="s">
        <v>33</v>
      </c>
      <c r="F15" s="2" t="s">
        <v>32</v>
      </c>
    </row>
    <row r="16" spans="1:6" x14ac:dyDescent="0.25">
      <c r="A16" s="2" t="s">
        <v>29</v>
      </c>
      <c r="B16" s="2">
        <v>10</v>
      </c>
      <c r="C16" s="2">
        <v>0.04</v>
      </c>
      <c r="D16" s="2">
        <f t="shared" si="0"/>
        <v>0.4</v>
      </c>
      <c r="E16" s="2" t="s">
        <v>33</v>
      </c>
      <c r="F16" s="2" t="s">
        <v>32</v>
      </c>
    </row>
    <row r="17" spans="1:6" x14ac:dyDescent="0.25">
      <c r="A17" s="2" t="s">
        <v>30</v>
      </c>
      <c r="B17" s="2">
        <v>2</v>
      </c>
      <c r="C17" s="2">
        <v>0.21</v>
      </c>
      <c r="D17" s="2">
        <f t="shared" si="0"/>
        <v>0.42</v>
      </c>
      <c r="E17" s="2" t="s">
        <v>33</v>
      </c>
      <c r="F17" s="2" t="s">
        <v>32</v>
      </c>
    </row>
    <row r="18" spans="1:6" x14ac:dyDescent="0.25">
      <c r="A18" s="4" t="s">
        <v>40</v>
      </c>
      <c r="B18" s="4">
        <v>1</v>
      </c>
      <c r="C18" s="4">
        <v>0.46600000000000003</v>
      </c>
      <c r="D18" s="4">
        <f t="shared" si="0"/>
        <v>0.46600000000000003</v>
      </c>
      <c r="E18" s="4" t="s">
        <v>13</v>
      </c>
      <c r="F18" s="2" t="s">
        <v>39</v>
      </c>
    </row>
    <row r="20" spans="1:6" x14ac:dyDescent="0.25">
      <c r="A20" s="3" t="s">
        <v>34</v>
      </c>
      <c r="B20" s="3">
        <f>SUM(D5:D18)</f>
        <v>29.010000000000009</v>
      </c>
      <c r="C20" s="3" t="s">
        <v>42</v>
      </c>
    </row>
    <row r="21" spans="1:6" x14ac:dyDescent="0.25">
      <c r="B21" s="3">
        <f>B20/B1</f>
        <v>14.876923076923081</v>
      </c>
      <c r="C21" s="3" t="s">
        <v>37</v>
      </c>
    </row>
    <row r="23" spans="1:6" x14ac:dyDescent="0.25">
      <c r="A23" s="3" t="s">
        <v>38</v>
      </c>
    </row>
    <row r="24" spans="1:6" x14ac:dyDescent="0.25">
      <c r="A24" s="1" t="s">
        <v>0</v>
      </c>
      <c r="B24" s="1" t="s">
        <v>1</v>
      </c>
      <c r="C24" s="1" t="s">
        <v>3</v>
      </c>
      <c r="D24" s="1" t="s">
        <v>4</v>
      </c>
      <c r="E24" s="1" t="s">
        <v>2</v>
      </c>
      <c r="F24" s="1" t="s">
        <v>7</v>
      </c>
    </row>
    <row r="25" spans="1:6" x14ac:dyDescent="0.25">
      <c r="A25" s="2" t="s">
        <v>5</v>
      </c>
      <c r="B25" s="2">
        <v>1</v>
      </c>
      <c r="C25" s="2">
        <v>4.22</v>
      </c>
      <c r="D25" s="2">
        <f t="shared" ref="D25:D36" si="1">C25*B25</f>
        <v>4.22</v>
      </c>
      <c r="E25" s="2" t="s">
        <v>6</v>
      </c>
      <c r="F25" s="2" t="s">
        <v>8</v>
      </c>
    </row>
    <row r="26" spans="1:6" x14ac:dyDescent="0.25">
      <c r="A26" s="2" t="s">
        <v>14</v>
      </c>
      <c r="B26" s="2">
        <v>1</v>
      </c>
      <c r="C26" s="2">
        <v>1.1240000000000001</v>
      </c>
      <c r="D26" s="2">
        <f t="shared" si="1"/>
        <v>1.1240000000000001</v>
      </c>
      <c r="E26" s="2" t="s">
        <v>13</v>
      </c>
      <c r="F26" s="2" t="s">
        <v>15</v>
      </c>
    </row>
    <row r="27" spans="1:6" x14ac:dyDescent="0.25">
      <c r="A27" s="2" t="s">
        <v>24</v>
      </c>
      <c r="B27" s="2">
        <v>1</v>
      </c>
      <c r="C27" s="2">
        <v>10.24</v>
      </c>
      <c r="D27" s="2">
        <f t="shared" si="1"/>
        <v>10.24</v>
      </c>
      <c r="E27" s="2" t="s">
        <v>17</v>
      </c>
      <c r="F27" s="2" t="s">
        <v>16</v>
      </c>
    </row>
    <row r="28" spans="1:6" x14ac:dyDescent="0.25">
      <c r="A28" s="2" t="s">
        <v>18</v>
      </c>
      <c r="B28" s="2">
        <v>1</v>
      </c>
      <c r="C28" s="2">
        <v>0.19</v>
      </c>
      <c r="D28" s="2">
        <f t="shared" si="1"/>
        <v>0.19</v>
      </c>
      <c r="E28" s="2" t="s">
        <v>13</v>
      </c>
      <c r="F28" s="2" t="s">
        <v>19</v>
      </c>
    </row>
    <row r="29" spans="1:6" x14ac:dyDescent="0.25">
      <c r="A29" s="2" t="s">
        <v>21</v>
      </c>
      <c r="B29" s="2">
        <v>1</v>
      </c>
      <c r="C29" s="2">
        <v>0.106</v>
      </c>
      <c r="D29" s="2">
        <f t="shared" si="1"/>
        <v>0.106</v>
      </c>
      <c r="E29" s="2" t="s">
        <v>13</v>
      </c>
      <c r="F29" s="2" t="s">
        <v>20</v>
      </c>
    </row>
    <row r="30" spans="1:6" x14ac:dyDescent="0.25">
      <c r="A30" s="2" t="s">
        <v>22</v>
      </c>
      <c r="B30" s="2">
        <v>1</v>
      </c>
      <c r="C30" s="2">
        <v>1.8440000000000001</v>
      </c>
      <c r="D30" s="2">
        <f t="shared" si="1"/>
        <v>1.8440000000000001</v>
      </c>
      <c r="E30" s="2" t="s">
        <v>13</v>
      </c>
      <c r="F30" s="2" t="s">
        <v>23</v>
      </c>
    </row>
    <row r="31" spans="1:6" x14ac:dyDescent="0.25">
      <c r="A31" s="2" t="s">
        <v>25</v>
      </c>
      <c r="B31" s="2">
        <v>1</v>
      </c>
      <c r="C31" s="2">
        <v>4.92</v>
      </c>
      <c r="D31" s="2">
        <f t="shared" si="1"/>
        <v>4.92</v>
      </c>
      <c r="E31" s="2" t="s">
        <v>13</v>
      </c>
      <c r="F31" s="2" t="s">
        <v>26</v>
      </c>
    </row>
    <row r="32" spans="1:6" x14ac:dyDescent="0.25">
      <c r="A32" s="2" t="s">
        <v>27</v>
      </c>
      <c r="B32" s="2">
        <v>1</v>
      </c>
      <c r="C32" s="2">
        <v>0.318</v>
      </c>
      <c r="D32" s="2">
        <f t="shared" si="1"/>
        <v>0.318</v>
      </c>
      <c r="E32" s="2" t="s">
        <v>13</v>
      </c>
      <c r="F32" s="2" t="s">
        <v>28</v>
      </c>
    </row>
    <row r="33" spans="1:6" x14ac:dyDescent="0.25">
      <c r="A33" s="2" t="s">
        <v>31</v>
      </c>
      <c r="B33" s="2">
        <v>5</v>
      </c>
      <c r="C33" s="2">
        <v>0.03</v>
      </c>
      <c r="D33" s="2">
        <f t="shared" si="1"/>
        <v>0.15</v>
      </c>
      <c r="E33" s="2" t="s">
        <v>33</v>
      </c>
      <c r="F33" s="2" t="s">
        <v>32</v>
      </c>
    </row>
    <row r="34" spans="1:6" x14ac:dyDescent="0.25">
      <c r="A34" s="2" t="s">
        <v>29</v>
      </c>
      <c r="B34" s="2">
        <v>10</v>
      </c>
      <c r="C34" s="2">
        <v>0.04</v>
      </c>
      <c r="D34" s="2">
        <f t="shared" si="1"/>
        <v>0.4</v>
      </c>
      <c r="E34" s="2" t="s">
        <v>33</v>
      </c>
      <c r="F34" s="2" t="s">
        <v>32</v>
      </c>
    </row>
    <row r="35" spans="1:6" x14ac:dyDescent="0.25">
      <c r="A35" s="2" t="s">
        <v>30</v>
      </c>
      <c r="B35" s="2">
        <v>2</v>
      </c>
      <c r="C35" s="2">
        <v>0.21</v>
      </c>
      <c r="D35" s="2">
        <f t="shared" si="1"/>
        <v>0.42</v>
      </c>
      <c r="E35" s="2" t="s">
        <v>33</v>
      </c>
      <c r="F35" s="2" t="s">
        <v>32</v>
      </c>
    </row>
    <row r="36" spans="1:6" x14ac:dyDescent="0.25">
      <c r="A36" s="4" t="s">
        <v>40</v>
      </c>
      <c r="B36" s="4">
        <v>1</v>
      </c>
      <c r="C36" s="4">
        <v>0.46600000000000003</v>
      </c>
      <c r="D36" s="4">
        <f t="shared" si="1"/>
        <v>0.46600000000000003</v>
      </c>
      <c r="E36" s="4" t="s">
        <v>13</v>
      </c>
      <c r="F36" s="2" t="s">
        <v>39</v>
      </c>
    </row>
    <row r="38" spans="1:6" x14ac:dyDescent="0.25">
      <c r="A38" s="3" t="s">
        <v>41</v>
      </c>
      <c r="B38" s="3">
        <f>SUM(D25:D36)</f>
        <v>24.398</v>
      </c>
      <c r="C38" s="3" t="s">
        <v>42</v>
      </c>
    </row>
    <row r="39" spans="1:6" x14ac:dyDescent="0.25">
      <c r="B39" s="3">
        <f>B38/B1</f>
        <v>12.511794871794871</v>
      </c>
      <c r="C39" s="3" t="s">
        <v>37</v>
      </c>
    </row>
    <row r="41" spans="1:6" x14ac:dyDescent="0.25">
      <c r="A41" t="s">
        <v>43</v>
      </c>
      <c r="B41" s="3">
        <f>B20+B38</f>
        <v>53.408000000000008</v>
      </c>
      <c r="C41" s="3" t="s">
        <v>42</v>
      </c>
    </row>
    <row r="42" spans="1:6" x14ac:dyDescent="0.25">
      <c r="B42" s="3">
        <f>B21+B39</f>
        <v>27.388717948717954</v>
      </c>
      <c r="C42" s="3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Wolowizard</dc:creator>
  <cp:lastModifiedBy>Aleh Adnaklubau</cp:lastModifiedBy>
  <dcterms:created xsi:type="dcterms:W3CDTF">2016-03-06T13:32:07Z</dcterms:created>
  <dcterms:modified xsi:type="dcterms:W3CDTF">2017-08-09T09:58:23Z</dcterms:modified>
</cp:coreProperties>
</file>