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naanic/Tehnicke/12_semestar/diplomski/odoo-template/"/>
    </mc:Choice>
  </mc:AlternateContent>
  <xr:revisionPtr revIDLastSave="0" documentId="13_ncr:1_{094D44B2-3A40-0A4A-89E4-FE9E69E24D1C}" xr6:coauthVersionLast="47" xr6:coauthVersionMax="47" xr10:uidLastSave="{00000000-0000-0000-0000-000000000000}"/>
  <bookViews>
    <workbookView xWindow="6260" yWindow="500" windowWidth="29580" windowHeight="21900" xr2:uid="{E2273FCC-1E61-9546-9D0C-038BA313260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5" i="1" l="1"/>
  <c r="D102" i="1"/>
  <c r="D101" i="1"/>
  <c r="D100" i="1"/>
  <c r="D99" i="1"/>
  <c r="D98" i="1"/>
  <c r="D95" i="1"/>
  <c r="D90" i="1"/>
  <c r="D89" i="1"/>
  <c r="D88" i="1"/>
  <c r="D84" i="1"/>
  <c r="D82" i="1"/>
  <c r="D81" i="1"/>
  <c r="D79" i="1"/>
  <c r="D78" i="1"/>
  <c r="D77" i="1"/>
  <c r="D76" i="1"/>
  <c r="D74" i="1"/>
  <c r="D73" i="1"/>
  <c r="D68" i="1"/>
  <c r="D66" i="1"/>
  <c r="D65" i="1"/>
  <c r="D64" i="1"/>
  <c r="D60" i="1"/>
  <c r="D59" i="1"/>
  <c r="D17" i="1"/>
</calcChain>
</file>

<file path=xl/sharedStrings.xml><?xml version="1.0" encoding="utf-8"?>
<sst xmlns="http://schemas.openxmlformats.org/spreadsheetml/2006/main" count="276" uniqueCount="251">
  <si>
    <t>Product</t>
  </si>
  <si>
    <t>Lot/Serial Number</t>
  </si>
  <si>
    <t>Internal Reference</t>
  </si>
  <si>
    <t>Expiration Date</t>
  </si>
  <si>
    <t>[PROD-00001] Etanol (EtOH)- HPLC grade</t>
  </si>
  <si>
    <t>PROD-00001</t>
  </si>
  <si>
    <t>[PROD-00002] Etanol (EtOH)- HPLC grade</t>
  </si>
  <si>
    <t>PROD-00002</t>
  </si>
  <si>
    <t>[PROD-00003] Heptan (HPLC grade)</t>
  </si>
  <si>
    <t>PROD-00003</t>
  </si>
  <si>
    <t>[PROD-00004] Heptan (HPLC grade)</t>
  </si>
  <si>
    <t>PROD-00004</t>
  </si>
  <si>
    <t>[PROD-00005] Dichloromethane</t>
  </si>
  <si>
    <t>PROD-00005</t>
  </si>
  <si>
    <t>[PROD-00006] Dichloromethane</t>
  </si>
  <si>
    <t>PROD-00006</t>
  </si>
  <si>
    <t>[PROD-00007] Dichloromethane</t>
  </si>
  <si>
    <t>PROD-00007</t>
  </si>
  <si>
    <t>[PROD-00008] Dichloromethane</t>
  </si>
  <si>
    <t>PROD-00008</t>
  </si>
  <si>
    <t>[PROD-00009] Dichloromethane</t>
  </si>
  <si>
    <t>PROD-00009</t>
  </si>
  <si>
    <t>[PROD-00010] Dichloromethane</t>
  </si>
  <si>
    <t>PROD-00010</t>
  </si>
  <si>
    <t>[PROD-00011] Acetonitril (HPLC grade)</t>
  </si>
  <si>
    <t>PROD-00011</t>
  </si>
  <si>
    <t>[PROD-00012] Acetonitril (HPLC grade)</t>
  </si>
  <si>
    <t>PROD-00012</t>
  </si>
  <si>
    <t>[PROD-00013] Acetonitril (HPLC grade)</t>
  </si>
  <si>
    <t>PROD-00013</t>
  </si>
  <si>
    <t>[PROD-00014] Acetonitril (HPLC grade)</t>
  </si>
  <si>
    <t>PROD-00014</t>
  </si>
  <si>
    <t>[PROD-00015] Tetrahidrofuran (THF)</t>
  </si>
  <si>
    <t>PROD-00015</t>
  </si>
  <si>
    <t>[PROD-00016] Aceton</t>
  </si>
  <si>
    <t>21I234004</t>
  </si>
  <si>
    <t>PROD-00016</t>
  </si>
  <si>
    <t>[PROD-00017] Metanol (MeOH) za HPLC</t>
  </si>
  <si>
    <t>I1245707 240</t>
  </si>
  <si>
    <t>PROD-00017</t>
  </si>
  <si>
    <t>[PROD-00018] Metanol (MeOH) za HPLC</t>
  </si>
  <si>
    <t>I1245707 241</t>
  </si>
  <si>
    <t>PROD-00018</t>
  </si>
  <si>
    <t>[PROD-00019] Metanol (MeOH) za HPLC</t>
  </si>
  <si>
    <t>I1245707 242</t>
  </si>
  <si>
    <t>PROD-00019</t>
  </si>
  <si>
    <t>[PROD-00020] Metanol (MeOH) za HPLC</t>
  </si>
  <si>
    <t>I1245707 243</t>
  </si>
  <si>
    <t>PROD-00020</t>
  </si>
  <si>
    <t>[PROD-00021] Metanol (LC-MS)</t>
  </si>
  <si>
    <t>I1245707240</t>
  </si>
  <si>
    <t>PROD-00021</t>
  </si>
  <si>
    <t>[PROD-00022] Metanol (LC-MS)</t>
  </si>
  <si>
    <t>PROD-00022</t>
  </si>
  <si>
    <t>[PROD-00023] Etil acetat (GC-MS)</t>
  </si>
  <si>
    <t>I1275689311</t>
  </si>
  <si>
    <t>PROD-00023</t>
  </si>
  <si>
    <t>[PROD-00024] 2-Propanol (LC-MS)</t>
  </si>
  <si>
    <t>I1320581401</t>
  </si>
  <si>
    <t>PROD-00024</t>
  </si>
  <si>
    <t>[PROD-00025] EtOH 96%</t>
  </si>
  <si>
    <t>M1020</t>
  </si>
  <si>
    <t>PROD-00025</t>
  </si>
  <si>
    <t>[PROD-00026] Hexane (za HPLC)</t>
  </si>
  <si>
    <t>M2500</t>
  </si>
  <si>
    <t>PROD-00026</t>
  </si>
  <si>
    <t>[PROD-00027] Hexane (za HPLC)</t>
  </si>
  <si>
    <t>PROD-00027</t>
  </si>
  <si>
    <t>[PROD-00028] Hexane (za HPLC)</t>
  </si>
  <si>
    <t>PROD-00028</t>
  </si>
  <si>
    <t>[PROD-00029] Hexane (za HPLC)</t>
  </si>
  <si>
    <t>PROD-00029</t>
  </si>
  <si>
    <t>[PROD-00030] Benzen p.a.</t>
  </si>
  <si>
    <t>MKCV5009</t>
  </si>
  <si>
    <t>PROD-00030</t>
  </si>
  <si>
    <t>[PROD-00031] Etanol (EtOH)</t>
  </si>
  <si>
    <t>O0150</t>
  </si>
  <si>
    <t>PROD-00031</t>
  </si>
  <si>
    <t>[PROD-00032] Metanol (MeOH) za LC-MS</t>
  </si>
  <si>
    <t>O0162G</t>
  </si>
  <si>
    <t>PROD-00032</t>
  </si>
  <si>
    <t>[PROD-00033] Aceton</t>
  </si>
  <si>
    <t>O0190</t>
  </si>
  <si>
    <t>PROD-00033</t>
  </si>
  <si>
    <t>[PROD-00034] Hexane (za HPLC)</t>
  </si>
  <si>
    <t>O063A</t>
  </si>
  <si>
    <t>PROD-00034</t>
  </si>
  <si>
    <t>[PROD-00035] Tetrahidrofuran (THF)</t>
  </si>
  <si>
    <t>O1810</t>
  </si>
  <si>
    <t>PROD-00035</t>
  </si>
  <si>
    <t>[PROD-00036] Dimethyl sulfoxide</t>
  </si>
  <si>
    <t>O1990</t>
  </si>
  <si>
    <t>PROD-00036</t>
  </si>
  <si>
    <t>[PROD-00037] Dimethyl sulfoxide</t>
  </si>
  <si>
    <t>PROD-00037</t>
  </si>
  <si>
    <t>[PROD-00038] Dimethyl sulfoxide</t>
  </si>
  <si>
    <t>PROD-00038</t>
  </si>
  <si>
    <t>[PROD-00039] Dimethyl sulfoxide</t>
  </si>
  <si>
    <t>PROD-00039</t>
  </si>
  <si>
    <t>[PROD-00040] Dimethyl sulfoxide</t>
  </si>
  <si>
    <t>PROD-00040</t>
  </si>
  <si>
    <t>[PROD-00041] Acetonitril (ACN) za LC-MS</t>
  </si>
  <si>
    <t>O2140</t>
  </si>
  <si>
    <t>PROD-00041</t>
  </si>
  <si>
    <t>[PROD-00042] Acetonitril (ACN) za LC-MS</t>
  </si>
  <si>
    <t>PROD-00042</t>
  </si>
  <si>
    <t>[PROD-00043] Acetonitril (ACN) za LC-MS</t>
  </si>
  <si>
    <t>PROD-00043</t>
  </si>
  <si>
    <t>[PROD-00044] Kloroform</t>
  </si>
  <si>
    <t>O2390</t>
  </si>
  <si>
    <t>PROD-00044</t>
  </si>
  <si>
    <t>[PROD-00045] Acetonitril (ACN) za LC-MS</t>
  </si>
  <si>
    <t>O290B</t>
  </si>
  <si>
    <t>PROD-00045</t>
  </si>
  <si>
    <t>[PROD-00046] Acetonitril (ACN) za LC-MS</t>
  </si>
  <si>
    <t>PROD-00046</t>
  </si>
  <si>
    <t>[PROD-00047] Kloroform</t>
  </si>
  <si>
    <t>P132001</t>
  </si>
  <si>
    <t>PROD-00047</t>
  </si>
  <si>
    <t>[PROD-00048] 2-Methyl-tetrahidrofuran</t>
  </si>
  <si>
    <t>S8421093429</t>
  </si>
  <si>
    <t>PROD-00048</t>
  </si>
  <si>
    <t>[PROD-00049] Dimetilsulfoksid (DMSO)</t>
  </si>
  <si>
    <t>SHBR0089</t>
  </si>
  <si>
    <t>PROD-00049</t>
  </si>
  <si>
    <t>[PROD-00050] Mathyl tert-butyl ether (MTBE) HPLC i GC grade</t>
  </si>
  <si>
    <t>SHBR6599</t>
  </si>
  <si>
    <t>PROD-00050</t>
  </si>
  <si>
    <t>[PROD-00051] Mathyl tert-butyl ether (MTBE) HPLC i GC grade</t>
  </si>
  <si>
    <t>PROD-00051</t>
  </si>
  <si>
    <t>[PROD-00052] Mathyl tert-butyl ether (MTBE) HPLC i GC grade</t>
  </si>
  <si>
    <t>PROD-00052</t>
  </si>
  <si>
    <t>[PROD-00053] Mathyl tert-butyl ether (MTBE) HPLC i GC grade</t>
  </si>
  <si>
    <t>PROD-00053</t>
  </si>
  <si>
    <t>[PROD-00054] Mathyl tert-butyl ether (MTBE) HPLC i GC grade</t>
  </si>
  <si>
    <t>PROD-00054</t>
  </si>
  <si>
    <t>[PROD-00055] Mathyl tert-butyl ether (MTBE) HPLC i GC grade</t>
  </si>
  <si>
    <t>PROD-00055</t>
  </si>
  <si>
    <t>[PROD-00056] Mathyl tert-butyl ether (MTBE) HPLC i GC grade</t>
  </si>
  <si>
    <t>PROD-00056</t>
  </si>
  <si>
    <t>[PROD-00057] Mathyl tert-butyl ether (MTBE) HPLC i GC grade</t>
  </si>
  <si>
    <t>PROD-00057</t>
  </si>
  <si>
    <t>LRAC5705</t>
  </si>
  <si>
    <t>PROD-00058</t>
  </si>
  <si>
    <t>LRAD7686</t>
  </si>
  <si>
    <t>PROD-00059</t>
  </si>
  <si>
    <t>R198210</t>
  </si>
  <si>
    <t>PROD-00060</t>
  </si>
  <si>
    <t>R18210</t>
  </si>
  <si>
    <t>PROD-00061</t>
  </si>
  <si>
    <t>PROD-00062</t>
  </si>
  <si>
    <t>LRAD3698</t>
  </si>
  <si>
    <t>PROD-00063</t>
  </si>
  <si>
    <t>PROD-00064</t>
  </si>
  <si>
    <t>LRAD5061</t>
  </si>
  <si>
    <t>PROD-00065</t>
  </si>
  <si>
    <t>LRAD4439</t>
  </si>
  <si>
    <t>PROD-00066</t>
  </si>
  <si>
    <t>LRAD4286</t>
  </si>
  <si>
    <t>PROD-00067</t>
  </si>
  <si>
    <t>R196B0</t>
  </si>
  <si>
    <t>PROD-00068</t>
  </si>
  <si>
    <t>PROD-00069</t>
  </si>
  <si>
    <t>R231N0</t>
  </si>
  <si>
    <t>PROD-00070</t>
  </si>
  <si>
    <t>PROD-00071</t>
  </si>
  <si>
    <t>LRAD2978</t>
  </si>
  <si>
    <t>PROD-00072</t>
  </si>
  <si>
    <t>LRAD4860</t>
  </si>
  <si>
    <t>PROD-00073</t>
  </si>
  <si>
    <t>A0462034</t>
  </si>
  <si>
    <t>PROD-00074</t>
  </si>
  <si>
    <t>RNBM2949</t>
  </si>
  <si>
    <t>PROD-00075</t>
  </si>
  <si>
    <t>PROD-00076</t>
  </si>
  <si>
    <t>PROD-00077</t>
  </si>
  <si>
    <t>PROD-00078</t>
  </si>
  <si>
    <t>PROD-00079</t>
  </si>
  <si>
    <t>PP/2024/01814</t>
  </si>
  <si>
    <t>PROD-00080</t>
  </si>
  <si>
    <t>PP/2024/00406</t>
  </si>
  <si>
    <t>PROD-00081</t>
  </si>
  <si>
    <t>O2120</t>
  </si>
  <si>
    <t>PROD-00082</t>
  </si>
  <si>
    <t>PROD-00083</t>
  </si>
  <si>
    <t>PP/2024/04428</t>
  </si>
  <si>
    <t>PROD-00084</t>
  </si>
  <si>
    <t>PROD-00085</t>
  </si>
  <si>
    <t>PROD-00086</t>
  </si>
  <si>
    <t>X14/014</t>
  </si>
  <si>
    <t>PROD-00087</t>
  </si>
  <si>
    <t>PP/2024/04987</t>
  </si>
  <si>
    <t>PROD-00088</t>
  </si>
  <si>
    <t>PP/2024/00438</t>
  </si>
  <si>
    <t>PROD-00089</t>
  </si>
  <si>
    <t>PROD-00090</t>
  </si>
  <si>
    <t>PROD-00091</t>
  </si>
  <si>
    <t>PROD-00092</t>
  </si>
  <si>
    <t>PROD-00093</t>
  </si>
  <si>
    <t>PROD-00094</t>
  </si>
  <si>
    <t>PROD-00101</t>
  </si>
  <si>
    <t>PROD-00102</t>
  </si>
  <si>
    <t>PROD-00103</t>
  </si>
  <si>
    <t>PROD-00104</t>
  </si>
  <si>
    <t>PROD-00105</t>
  </si>
  <si>
    <t>PROD-00106</t>
  </si>
  <si>
    <t>PROD-00107</t>
  </si>
  <si>
    <t>[PROD-00058] 2-Fenoksietanol</t>
  </si>
  <si>
    <t>[PROD-00059] 2-Fenoksietanol</t>
  </si>
  <si>
    <t>[PROD-00060] 5,6 trans Latanoprost</t>
  </si>
  <si>
    <t>[PROD-00061] 5,6-trans Latanoprost</t>
  </si>
  <si>
    <t>[PROD-00062] 5,6-trans Latanoprost</t>
  </si>
  <si>
    <t>[PROD-00063] Benzofenon</t>
  </si>
  <si>
    <t>[PROD-00064] Benzofenon</t>
  </si>
  <si>
    <t>[PROD-00065] Benzojeva Kiselina</t>
  </si>
  <si>
    <t>[PROD-00066] Butilparaben</t>
  </si>
  <si>
    <t>[PROD-00067] Etilparaben</t>
  </si>
  <si>
    <t>[PROD-00068] Latanoprost</t>
  </si>
  <si>
    <t>[PROD-00069] Latanoprost</t>
  </si>
  <si>
    <t>[PROD-00070] Latanoprost kiselina</t>
  </si>
  <si>
    <t>[PROD-00071] Latanoprost kiselina</t>
  </si>
  <si>
    <t>[PROD-00072] Metilparaben</t>
  </si>
  <si>
    <t>[PROD-00073] Propilparaben</t>
  </si>
  <si>
    <t>[PROD-00074] CH3COONH4</t>
  </si>
  <si>
    <t>[PROD-00075] Hanks Balanced Salt Solution</t>
  </si>
  <si>
    <t>[PROD-00076] Hanks Balanced Salt Solution</t>
  </si>
  <si>
    <t>[PROD-00077] Hanks Balanced Salt Solution</t>
  </si>
  <si>
    <t>[PROD-00078] Hanks Balanced Salt Solution</t>
  </si>
  <si>
    <t>[PROD-00079] HClO4</t>
  </si>
  <si>
    <t>[PROD-00080] KCl</t>
  </si>
  <si>
    <t>[PROD-00081] KH2PO4</t>
  </si>
  <si>
    <t>[PROD-00082] KH2PO4</t>
  </si>
  <si>
    <t>[PROD-00083] Klorovodična kiselina (HCl)</t>
  </si>
  <si>
    <t>[PROD-00084] KOH</t>
  </si>
  <si>
    <t>[PROD-00085] Kromsumporna kiselina</t>
  </si>
  <si>
    <t>[PROD-00086] Mravlja kiselina</t>
  </si>
  <si>
    <t>[PROD-00087] Na2HP04</t>
  </si>
  <si>
    <t>[PROD-00088] NaCl</t>
  </si>
  <si>
    <t>[PROD-00089] NaOH</t>
  </si>
  <si>
    <t>[PROD-00090] Natrijev klorid</t>
  </si>
  <si>
    <t>[PROD-00091] Natrijev klorid</t>
  </si>
  <si>
    <t>[PROD-00092] Natrijev klorid</t>
  </si>
  <si>
    <t>[PROD-00093] Natrijev klorid</t>
  </si>
  <si>
    <t>[PROD-00094] Sumporna kiselina (H2SO4)</t>
  </si>
  <si>
    <t>[PROD-00101] Voda (HPLC grade)</t>
  </si>
  <si>
    <t>[PROD-00102] Voda (HPLC grade)</t>
  </si>
  <si>
    <t>[PROD-00103] Voda (LC-MS grade)</t>
  </si>
  <si>
    <t>[PROD-00104] Voda (LC-MS grade)</t>
  </si>
  <si>
    <t>[PROD-00105] Voda (LC-MS grade)</t>
  </si>
  <si>
    <t>[PROD-00106] Voda (LC-MS grade)</t>
  </si>
  <si>
    <t>[PROD-00107] Voda (LC-MS grade)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</si>
</sst>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/;@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680D7-4008-1E4D-A7F3-13F059EA18F5}">
  <dimension ref="A1:D102"/>
  <sheetViews>
    <sheetView tabSelected="1" topLeftCell="A59" workbookViewId="0">
      <selection activeCell="D86" sqref="D86"/>
    </sheetView>
  </sheetViews>
  <sheetFormatPr baseColWidth="10" defaultRowHeight="16" x14ac:dyDescent="0.2"/>
  <cols>
    <col min="1" max="1" width="54.6640625" style="1" customWidth="1"/>
    <col min="2" max="2" width="38.1640625" style="1" customWidth="1"/>
    <col min="3" max="3" width="33.1640625" style="1" customWidth="1"/>
    <col min="4" max="4" width="21.1640625" style="1" customWidth="1"/>
    <col min="5" max="16384" width="10.83203125" style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 t="s">
        <v>4</v>
      </c>
      <c r="B2" s="1">
        <v>2049057</v>
      </c>
      <c r="C2" s="1" t="s">
        <v>5</v>
      </c>
      <c r="D2" s="2"/>
    </row>
    <row r="3" spans="1:4" x14ac:dyDescent="0.2">
      <c r="A3" s="1" t="s">
        <v>6</v>
      </c>
      <c r="B3" s="1">
        <v>2194832</v>
      </c>
      <c r="C3" s="1" t="s">
        <v>7</v>
      </c>
      <c r="D3" s="3"/>
    </row>
    <row r="4" spans="1:4" x14ac:dyDescent="0.2">
      <c r="A4" s="1" t="s">
        <v>8</v>
      </c>
      <c r="B4" s="1">
        <v>2357848</v>
      </c>
      <c r="C4" s="1" t="s">
        <v>9</v>
      </c>
      <c r="D4" s="3"/>
    </row>
    <row r="5" spans="1:4" x14ac:dyDescent="0.2">
      <c r="A5" s="1" t="s">
        <v>10</v>
      </c>
      <c r="B5" s="1">
        <v>2357848</v>
      </c>
      <c r="C5" s="1" t="s">
        <v>11</v>
      </c>
      <c r="D5" s="3"/>
    </row>
    <row r="6" spans="1:4" x14ac:dyDescent="0.2">
      <c r="A6" s="1" t="s">
        <v>12</v>
      </c>
      <c r="B6" s="1">
        <v>2408973</v>
      </c>
      <c r="C6" s="1" t="s">
        <v>13</v>
      </c>
      <c r="D6" s="3"/>
    </row>
    <row r="7" spans="1:4" x14ac:dyDescent="0.2">
      <c r="A7" s="1" t="s">
        <v>14</v>
      </c>
      <c r="B7" s="1">
        <v>2408973</v>
      </c>
      <c r="C7" s="1" t="s">
        <v>15</v>
      </c>
      <c r="D7" s="3"/>
    </row>
    <row r="8" spans="1:4" x14ac:dyDescent="0.2">
      <c r="A8" s="1" t="s">
        <v>16</v>
      </c>
      <c r="B8" s="1">
        <v>2408973</v>
      </c>
      <c r="C8" s="1" t="s">
        <v>17</v>
      </c>
      <c r="D8" s="3"/>
    </row>
    <row r="9" spans="1:4" x14ac:dyDescent="0.2">
      <c r="A9" s="1" t="s">
        <v>18</v>
      </c>
      <c r="B9" s="1">
        <v>2408973</v>
      </c>
      <c r="C9" s="1" t="s">
        <v>19</v>
      </c>
      <c r="D9" s="3"/>
    </row>
    <row r="10" spans="1:4" x14ac:dyDescent="0.2">
      <c r="A10" s="1" t="s">
        <v>20</v>
      </c>
      <c r="B10" s="1">
        <v>2408973</v>
      </c>
      <c r="C10" s="1" t="s">
        <v>21</v>
      </c>
      <c r="D10" s="3"/>
    </row>
    <row r="11" spans="1:4" x14ac:dyDescent="0.2">
      <c r="A11" s="1" t="s">
        <v>22</v>
      </c>
      <c r="B11" s="1">
        <v>2408973</v>
      </c>
      <c r="C11" s="1" t="s">
        <v>23</v>
      </c>
      <c r="D11" s="3"/>
    </row>
    <row r="12" spans="1:4" x14ac:dyDescent="0.2">
      <c r="A12" s="1" t="s">
        <v>24</v>
      </c>
      <c r="B12" s="1">
        <v>2494580</v>
      </c>
      <c r="C12" s="1" t="s">
        <v>25</v>
      </c>
      <c r="D12" s="4"/>
    </row>
    <row r="13" spans="1:4" x14ac:dyDescent="0.2">
      <c r="A13" s="1" t="s">
        <v>26</v>
      </c>
      <c r="B13" s="1">
        <v>2494580</v>
      </c>
      <c r="C13" s="1" t="s">
        <v>27</v>
      </c>
      <c r="D13" s="4"/>
    </row>
    <row r="14" spans="1:4" x14ac:dyDescent="0.2">
      <c r="A14" s="1" t="s">
        <v>28</v>
      </c>
      <c r="B14" s="1">
        <v>2494580</v>
      </c>
      <c r="C14" s="1" t="s">
        <v>29</v>
      </c>
      <c r="D14" s="4"/>
    </row>
    <row r="15" spans="1:4" x14ac:dyDescent="0.2">
      <c r="A15" s="1" t="s">
        <v>30</v>
      </c>
      <c r="B15" s="1">
        <v>2494580</v>
      </c>
      <c r="C15" s="1" t="s">
        <v>31</v>
      </c>
      <c r="D15" s="4"/>
    </row>
    <row r="16" spans="1:4" x14ac:dyDescent="0.2">
      <c r="A16" s="1" t="s">
        <v>32</v>
      </c>
      <c r="B16" s="1">
        <v>1216601221</v>
      </c>
      <c r="C16" s="1" t="s">
        <v>33</v>
      </c>
      <c r="D16" s="4"/>
    </row>
    <row r="17" spans="1:4" x14ac:dyDescent="0.2">
      <c r="A17" s="1" t="s">
        <v>34</v>
      </c>
      <c r="B17" s="1" t="s">
        <v>35</v>
      </c>
      <c r="C17" s="1" t="s">
        <v>36</v>
      </c>
      <c r="D17" s="5">
        <f>DATE(2026,9,21)</f>
        <v>46286</v>
      </c>
    </row>
    <row r="18" spans="1:4" x14ac:dyDescent="0.2">
      <c r="A18" s="1" t="s">
        <v>37</v>
      </c>
      <c r="B18" s="1" t="s">
        <v>38</v>
      </c>
      <c r="C18" s="1" t="s">
        <v>39</v>
      </c>
      <c r="D18" s="5">
        <v>45900</v>
      </c>
    </row>
    <row r="19" spans="1:4" x14ac:dyDescent="0.2">
      <c r="A19" s="1" t="s">
        <v>40</v>
      </c>
      <c r="B19" s="1" t="s">
        <v>41</v>
      </c>
      <c r="C19" s="1" t="s">
        <v>42</v>
      </c>
      <c r="D19" s="5">
        <v>46265</v>
      </c>
    </row>
    <row r="20" spans="1:4" x14ac:dyDescent="0.2">
      <c r="A20" s="1" t="s">
        <v>43</v>
      </c>
      <c r="B20" s="1" t="s">
        <v>44</v>
      </c>
      <c r="C20" s="1" t="s">
        <v>45</v>
      </c>
      <c r="D20" s="5">
        <v>46630</v>
      </c>
    </row>
    <row r="21" spans="1:4" x14ac:dyDescent="0.2">
      <c r="A21" s="1" t="s">
        <v>46</v>
      </c>
      <c r="B21" s="1" t="s">
        <v>47</v>
      </c>
      <c r="C21" s="1" t="s">
        <v>48</v>
      </c>
      <c r="D21" s="5">
        <v>46996</v>
      </c>
    </row>
    <row r="22" spans="1:4" x14ac:dyDescent="0.2">
      <c r="A22" s="1" t="s">
        <v>49</v>
      </c>
      <c r="B22" s="1" t="s">
        <v>50</v>
      </c>
      <c r="C22" s="1" t="s">
        <v>51</v>
      </c>
      <c r="D22" s="2">
        <v>45900</v>
      </c>
    </row>
    <row r="23" spans="1:4" x14ac:dyDescent="0.2">
      <c r="A23" s="1" t="s">
        <v>52</v>
      </c>
      <c r="B23" s="1" t="s">
        <v>50</v>
      </c>
      <c r="C23" s="1" t="s">
        <v>53</v>
      </c>
      <c r="D23" s="2">
        <v>45900</v>
      </c>
    </row>
    <row r="24" spans="1:4" x14ac:dyDescent="0.2">
      <c r="A24" s="1" t="s">
        <v>54</v>
      </c>
      <c r="B24" s="1" t="s">
        <v>55</v>
      </c>
      <c r="C24" s="1" t="s">
        <v>56</v>
      </c>
      <c r="D24" s="2">
        <v>46112</v>
      </c>
    </row>
    <row r="25" spans="1:4" x14ac:dyDescent="0.2">
      <c r="A25" s="1" t="s">
        <v>57</v>
      </c>
      <c r="B25" s="1" t="s">
        <v>58</v>
      </c>
      <c r="C25" s="1" t="s">
        <v>59</v>
      </c>
      <c r="D25" s="2">
        <v>45961</v>
      </c>
    </row>
    <row r="26" spans="1:4" x14ac:dyDescent="0.2">
      <c r="A26" s="1" t="s">
        <v>60</v>
      </c>
      <c r="B26" s="1" t="s">
        <v>61</v>
      </c>
      <c r="C26" s="1" t="s">
        <v>62</v>
      </c>
      <c r="D26" s="3"/>
    </row>
    <row r="27" spans="1:4" x14ac:dyDescent="0.2">
      <c r="A27" s="1" t="s">
        <v>63</v>
      </c>
      <c r="B27" s="1" t="s">
        <v>64</v>
      </c>
      <c r="C27" s="1" t="s">
        <v>65</v>
      </c>
      <c r="D27" s="3"/>
    </row>
    <row r="28" spans="1:4" x14ac:dyDescent="0.2">
      <c r="A28" s="1" t="s">
        <v>66</v>
      </c>
      <c r="B28" s="1" t="s">
        <v>64</v>
      </c>
      <c r="C28" s="1" t="s">
        <v>67</v>
      </c>
      <c r="D28" s="3"/>
    </row>
    <row r="29" spans="1:4" x14ac:dyDescent="0.2">
      <c r="A29" s="1" t="s">
        <v>68</v>
      </c>
      <c r="B29" s="1" t="s">
        <v>64</v>
      </c>
      <c r="C29" s="1" t="s">
        <v>69</v>
      </c>
      <c r="D29" s="3"/>
    </row>
    <row r="30" spans="1:4" x14ac:dyDescent="0.2">
      <c r="A30" s="1" t="s">
        <v>70</v>
      </c>
      <c r="B30" s="1" t="s">
        <v>64</v>
      </c>
      <c r="C30" s="1" t="s">
        <v>71</v>
      </c>
      <c r="D30" s="3"/>
    </row>
    <row r="31" spans="1:4" x14ac:dyDescent="0.2">
      <c r="A31" s="1" t="s">
        <v>72</v>
      </c>
      <c r="B31" s="1" t="s">
        <v>73</v>
      </c>
      <c r="C31" s="1" t="s">
        <v>74</v>
      </c>
      <c r="D31" s="3"/>
    </row>
    <row r="32" spans="1:4" x14ac:dyDescent="0.2">
      <c r="A32" s="1" t="s">
        <v>75</v>
      </c>
      <c r="B32" s="1" t="s">
        <v>76</v>
      </c>
      <c r="C32" s="1" t="s">
        <v>77</v>
      </c>
      <c r="D32" s="3"/>
    </row>
    <row r="33" spans="1:4" x14ac:dyDescent="0.2">
      <c r="A33" s="1" t="s">
        <v>78</v>
      </c>
      <c r="B33" s="1" t="s">
        <v>79</v>
      </c>
      <c r="C33" s="1" t="s">
        <v>80</v>
      </c>
      <c r="D33" s="3"/>
    </row>
    <row r="34" spans="1:4" x14ac:dyDescent="0.2">
      <c r="A34" s="1" t="s">
        <v>81</v>
      </c>
      <c r="B34" s="1" t="s">
        <v>82</v>
      </c>
      <c r="C34" s="1" t="s">
        <v>83</v>
      </c>
      <c r="D34" s="3"/>
    </row>
    <row r="35" spans="1:4" x14ac:dyDescent="0.2">
      <c r="A35" s="1" t="s">
        <v>84</v>
      </c>
      <c r="B35" s="1" t="s">
        <v>85</v>
      </c>
      <c r="C35" s="1" t="s">
        <v>86</v>
      </c>
      <c r="D35" s="3"/>
    </row>
    <row r="36" spans="1:4" x14ac:dyDescent="0.2">
      <c r="A36" s="1" t="s">
        <v>87</v>
      </c>
      <c r="B36" s="1" t="s">
        <v>88</v>
      </c>
      <c r="C36" s="1" t="s">
        <v>89</v>
      </c>
      <c r="D36" s="3"/>
    </row>
    <row r="37" spans="1:4" x14ac:dyDescent="0.2">
      <c r="A37" s="1" t="s">
        <v>90</v>
      </c>
      <c r="B37" s="1" t="s">
        <v>91</v>
      </c>
      <c r="C37" s="1" t="s">
        <v>92</v>
      </c>
      <c r="D37" s="6">
        <v>48090</v>
      </c>
    </row>
    <row r="38" spans="1:4" x14ac:dyDescent="0.2">
      <c r="A38" s="1" t="s">
        <v>93</v>
      </c>
      <c r="B38" s="1" t="s">
        <v>91</v>
      </c>
      <c r="C38" s="1" t="s">
        <v>94</v>
      </c>
      <c r="D38" s="6">
        <v>48090</v>
      </c>
    </row>
    <row r="39" spans="1:4" x14ac:dyDescent="0.2">
      <c r="A39" s="1" t="s">
        <v>95</v>
      </c>
      <c r="B39" s="1" t="s">
        <v>91</v>
      </c>
      <c r="C39" s="1" t="s">
        <v>96</v>
      </c>
      <c r="D39" s="6">
        <v>48090</v>
      </c>
    </row>
    <row r="40" spans="1:4" x14ac:dyDescent="0.2">
      <c r="A40" s="1" t="s">
        <v>97</v>
      </c>
      <c r="B40" s="1" t="s">
        <v>91</v>
      </c>
      <c r="C40" s="1" t="s">
        <v>98</v>
      </c>
      <c r="D40" s="6">
        <v>48090</v>
      </c>
    </row>
    <row r="41" spans="1:4" x14ac:dyDescent="0.2">
      <c r="A41" s="1" t="s">
        <v>99</v>
      </c>
      <c r="B41" s="1" t="s">
        <v>91</v>
      </c>
      <c r="C41" s="1" t="s">
        <v>100</v>
      </c>
      <c r="D41" s="6">
        <v>48090</v>
      </c>
    </row>
    <row r="42" spans="1:4" x14ac:dyDescent="0.2">
      <c r="A42" s="1" t="s">
        <v>101</v>
      </c>
      <c r="B42" s="1" t="s">
        <v>102</v>
      </c>
      <c r="C42" s="1" t="s">
        <v>103</v>
      </c>
      <c r="D42" s="6">
        <v>46195</v>
      </c>
    </row>
    <row r="43" spans="1:4" x14ac:dyDescent="0.2">
      <c r="A43" s="1" t="s">
        <v>104</v>
      </c>
      <c r="B43" s="1" t="s">
        <v>102</v>
      </c>
      <c r="C43" s="1" t="s">
        <v>105</v>
      </c>
      <c r="D43" s="6">
        <v>46195</v>
      </c>
    </row>
    <row r="44" spans="1:4" x14ac:dyDescent="0.2">
      <c r="A44" s="1" t="s">
        <v>106</v>
      </c>
      <c r="B44" s="1" t="s">
        <v>102</v>
      </c>
      <c r="C44" s="1" t="s">
        <v>107</v>
      </c>
      <c r="D44" s="6">
        <v>46195</v>
      </c>
    </row>
    <row r="45" spans="1:4" x14ac:dyDescent="0.2">
      <c r="A45" s="1" t="s">
        <v>108</v>
      </c>
      <c r="B45" s="1" t="s">
        <v>109</v>
      </c>
      <c r="C45" s="1" t="s">
        <v>110</v>
      </c>
      <c r="D45" s="6"/>
    </row>
    <row r="46" spans="1:4" x14ac:dyDescent="0.2">
      <c r="A46" s="1" t="s">
        <v>111</v>
      </c>
      <c r="B46" s="1" t="s">
        <v>112</v>
      </c>
      <c r="C46" s="1" t="s">
        <v>113</v>
      </c>
      <c r="D46" s="6">
        <v>46301</v>
      </c>
    </row>
    <row r="47" spans="1:4" x14ac:dyDescent="0.2">
      <c r="A47" s="1" t="s">
        <v>114</v>
      </c>
      <c r="B47" s="1" t="s">
        <v>112</v>
      </c>
      <c r="C47" s="1" t="s">
        <v>115</v>
      </c>
      <c r="D47" s="6">
        <v>46301</v>
      </c>
    </row>
    <row r="48" spans="1:4" x14ac:dyDescent="0.2">
      <c r="A48" s="1" t="s">
        <v>116</v>
      </c>
      <c r="B48" s="1" t="s">
        <v>117</v>
      </c>
      <c r="C48" s="1" t="s">
        <v>118</v>
      </c>
      <c r="D48" s="6">
        <v>46419</v>
      </c>
    </row>
    <row r="49" spans="1:4" x14ac:dyDescent="0.2">
      <c r="A49" s="1" t="s">
        <v>119</v>
      </c>
      <c r="B49" s="1" t="s">
        <v>120</v>
      </c>
      <c r="C49" s="1" t="s">
        <v>121</v>
      </c>
      <c r="D49" s="3"/>
    </row>
    <row r="50" spans="1:4" x14ac:dyDescent="0.2">
      <c r="A50" s="1" t="s">
        <v>122</v>
      </c>
      <c r="B50" s="1" t="s">
        <v>123</v>
      </c>
      <c r="C50" s="1" t="s">
        <v>124</v>
      </c>
      <c r="D50" s="3"/>
    </row>
    <row r="51" spans="1:4" x14ac:dyDescent="0.2">
      <c r="A51" s="1" t="s">
        <v>125</v>
      </c>
      <c r="B51" s="1" t="s">
        <v>126</v>
      </c>
      <c r="C51" s="1" t="s">
        <v>127</v>
      </c>
      <c r="D51" s="3"/>
    </row>
    <row r="52" spans="1:4" x14ac:dyDescent="0.2">
      <c r="A52" s="1" t="s">
        <v>128</v>
      </c>
      <c r="B52" s="1" t="s">
        <v>126</v>
      </c>
      <c r="C52" s="1" t="s">
        <v>129</v>
      </c>
      <c r="D52" s="3"/>
    </row>
    <row r="53" spans="1:4" x14ac:dyDescent="0.2">
      <c r="A53" s="1" t="s">
        <v>130</v>
      </c>
      <c r="B53" s="1" t="s">
        <v>126</v>
      </c>
      <c r="C53" s="1" t="s">
        <v>131</v>
      </c>
      <c r="D53" s="3"/>
    </row>
    <row r="54" spans="1:4" x14ac:dyDescent="0.2">
      <c r="A54" s="1" t="s">
        <v>132</v>
      </c>
      <c r="B54" s="1" t="s">
        <v>126</v>
      </c>
      <c r="C54" s="1" t="s">
        <v>133</v>
      </c>
      <c r="D54" s="3"/>
    </row>
    <row r="55" spans="1:4" x14ac:dyDescent="0.2">
      <c r="A55" s="1" t="s">
        <v>134</v>
      </c>
      <c r="B55" s="1" t="s">
        <v>126</v>
      </c>
      <c r="C55" s="1" t="s">
        <v>135</v>
      </c>
      <c r="D55" s="3"/>
    </row>
    <row r="56" spans="1:4" x14ac:dyDescent="0.2">
      <c r="A56" s="1" t="s">
        <v>136</v>
      </c>
      <c r="B56" s="1" t="s">
        <v>126</v>
      </c>
      <c r="C56" s="1" t="s">
        <v>137</v>
      </c>
      <c r="D56" s="3"/>
    </row>
    <row r="57" spans="1:4" x14ac:dyDescent="0.2">
      <c r="A57" s="1" t="s">
        <v>138</v>
      </c>
      <c r="B57" s="1" t="s">
        <v>126</v>
      </c>
      <c r="C57" s="1" t="s">
        <v>139</v>
      </c>
      <c r="D57" s="3"/>
    </row>
    <row r="58" spans="1:4" x14ac:dyDescent="0.2">
      <c r="A58" s="1" t="s">
        <v>140</v>
      </c>
      <c r="B58" s="1" t="s">
        <v>126</v>
      </c>
      <c r="C58" s="1" t="s">
        <v>141</v>
      </c>
      <c r="D58" s="3"/>
    </row>
    <row r="59" spans="1:4" x14ac:dyDescent="0.2">
      <c r="A59" s="1" t="s">
        <v>207</v>
      </c>
      <c r="B59" s="1" t="s">
        <v>142</v>
      </c>
      <c r="C59" s="1" t="s">
        <v>143</v>
      </c>
      <c r="D59" s="2">
        <f>DATE(2024,8,31)</f>
        <v>45535</v>
      </c>
    </row>
    <row r="60" spans="1:4" x14ac:dyDescent="0.2">
      <c r="A60" s="1" t="s">
        <v>208</v>
      </c>
      <c r="B60" s="1" t="s">
        <v>144</v>
      </c>
      <c r="C60" s="1" t="s">
        <v>145</v>
      </c>
      <c r="D60" s="2">
        <f>DATE(2028,1,31)</f>
        <v>46783</v>
      </c>
    </row>
    <row r="61" spans="1:4" x14ac:dyDescent="0.2">
      <c r="A61" s="1" t="s">
        <v>209</v>
      </c>
      <c r="B61" s="1" t="s">
        <v>146</v>
      </c>
      <c r="C61" s="1" t="s">
        <v>147</v>
      </c>
      <c r="D61" s="3"/>
    </row>
    <row r="62" spans="1:4" x14ac:dyDescent="0.2">
      <c r="A62" s="1" t="s">
        <v>210</v>
      </c>
      <c r="B62" s="1" t="s">
        <v>148</v>
      </c>
      <c r="C62" s="1" t="s">
        <v>149</v>
      </c>
      <c r="D62" s="3"/>
    </row>
    <row r="63" spans="1:4" x14ac:dyDescent="0.2">
      <c r="A63" s="1" t="s">
        <v>211</v>
      </c>
      <c r="B63" s="1" t="s">
        <v>148</v>
      </c>
      <c r="C63" s="1" t="s">
        <v>150</v>
      </c>
      <c r="D63" s="3"/>
    </row>
    <row r="64" spans="1:4" x14ac:dyDescent="0.2">
      <c r="A64" s="1" t="s">
        <v>212</v>
      </c>
      <c r="B64" s="1" t="s">
        <v>151</v>
      </c>
      <c r="C64" s="1" t="s">
        <v>152</v>
      </c>
      <c r="D64" s="2">
        <f>DATE(2027,1,31)</f>
        <v>46418</v>
      </c>
    </row>
    <row r="65" spans="1:4" x14ac:dyDescent="0.2">
      <c r="A65" s="1" t="s">
        <v>213</v>
      </c>
      <c r="B65" s="1" t="s">
        <v>151</v>
      </c>
      <c r="C65" s="1" t="s">
        <v>153</v>
      </c>
      <c r="D65" s="2">
        <f>DATE(2027,1,31)</f>
        <v>46418</v>
      </c>
    </row>
    <row r="66" spans="1:4" x14ac:dyDescent="0.2">
      <c r="A66" s="1" t="s">
        <v>214</v>
      </c>
      <c r="B66" s="1" t="s">
        <v>154</v>
      </c>
      <c r="C66" s="1" t="s">
        <v>155</v>
      </c>
      <c r="D66" s="2">
        <f>DATE(2027,10,31)</f>
        <v>46691</v>
      </c>
    </row>
    <row r="67" spans="1:4" x14ac:dyDescent="0.2">
      <c r="A67" s="1" t="s">
        <v>215</v>
      </c>
      <c r="B67" s="1" t="s">
        <v>156</v>
      </c>
      <c r="C67" s="1" t="s">
        <v>157</v>
      </c>
      <c r="D67" s="7">
        <v>46538</v>
      </c>
    </row>
    <row r="68" spans="1:4" x14ac:dyDescent="0.2">
      <c r="A68" s="1" t="s">
        <v>216</v>
      </c>
      <c r="B68" s="1" t="s">
        <v>158</v>
      </c>
      <c r="C68" s="1" t="s">
        <v>159</v>
      </c>
      <c r="D68" s="2">
        <f>DATE(2026,12,31)</f>
        <v>46387</v>
      </c>
    </row>
    <row r="69" spans="1:4" x14ac:dyDescent="0.2">
      <c r="A69" s="1" t="s">
        <v>217</v>
      </c>
      <c r="B69" s="1" t="s">
        <v>160</v>
      </c>
      <c r="C69" s="1" t="s">
        <v>161</v>
      </c>
      <c r="D69" s="3"/>
    </row>
    <row r="70" spans="1:4" x14ac:dyDescent="0.2">
      <c r="A70" s="1" t="s">
        <v>218</v>
      </c>
      <c r="B70" s="1" t="s">
        <v>160</v>
      </c>
      <c r="C70" s="1" t="s">
        <v>162</v>
      </c>
      <c r="D70" s="3"/>
    </row>
    <row r="71" spans="1:4" x14ac:dyDescent="0.2">
      <c r="A71" s="1" t="s">
        <v>219</v>
      </c>
      <c r="B71" s="1" t="s">
        <v>163</v>
      </c>
      <c r="C71" s="1" t="s">
        <v>164</v>
      </c>
      <c r="D71" s="3"/>
    </row>
    <row r="72" spans="1:4" x14ac:dyDescent="0.2">
      <c r="A72" s="1" t="s">
        <v>220</v>
      </c>
      <c r="B72" s="1" t="s">
        <v>163</v>
      </c>
      <c r="C72" s="1" t="s">
        <v>165</v>
      </c>
      <c r="D72" s="3"/>
    </row>
    <row r="73" spans="1:4" x14ac:dyDescent="0.2">
      <c r="A73" s="1" t="s">
        <v>221</v>
      </c>
      <c r="B73" s="1" t="s">
        <v>166</v>
      </c>
      <c r="C73" s="1" t="s">
        <v>167</v>
      </c>
      <c r="D73" s="2">
        <f>DATE(2026,11,30)</f>
        <v>46356</v>
      </c>
    </row>
    <row r="74" spans="1:4" x14ac:dyDescent="0.2">
      <c r="A74" s="1" t="s">
        <v>222</v>
      </c>
      <c r="B74" s="1" t="s">
        <v>168</v>
      </c>
      <c r="C74" s="1" t="s">
        <v>169</v>
      </c>
      <c r="D74" s="2">
        <f>DATE(2027,7,31)</f>
        <v>46599</v>
      </c>
    </row>
    <row r="75" spans="1:4" x14ac:dyDescent="0.2">
      <c r="A75" s="1" t="s">
        <v>223</v>
      </c>
      <c r="B75" s="1" t="s">
        <v>170</v>
      </c>
      <c r="C75" s="1" t="s">
        <v>171</v>
      </c>
      <c r="D75" s="3"/>
    </row>
    <row r="76" spans="1:4" x14ac:dyDescent="0.2">
      <c r="A76" s="1" t="s">
        <v>224</v>
      </c>
      <c r="B76" s="1" t="s">
        <v>172</v>
      </c>
      <c r="C76" s="1" t="s">
        <v>173</v>
      </c>
      <c r="D76" s="2">
        <f>DATE(2025,10,1)</f>
        <v>45931</v>
      </c>
    </row>
    <row r="77" spans="1:4" x14ac:dyDescent="0.2">
      <c r="A77" s="1" t="s">
        <v>225</v>
      </c>
      <c r="B77" s="1" t="s">
        <v>172</v>
      </c>
      <c r="C77" s="1" t="s">
        <v>174</v>
      </c>
      <c r="D77" s="2">
        <f>DATE(2025,10,1)</f>
        <v>45931</v>
      </c>
    </row>
    <row r="78" spans="1:4" x14ac:dyDescent="0.2">
      <c r="A78" s="1" t="s">
        <v>226</v>
      </c>
      <c r="B78" s="1" t="s">
        <v>172</v>
      </c>
      <c r="C78" s="1" t="s">
        <v>175</v>
      </c>
      <c r="D78" s="2">
        <f>DATE(2025,10,1)</f>
        <v>45931</v>
      </c>
    </row>
    <row r="79" spans="1:4" x14ac:dyDescent="0.2">
      <c r="A79" s="1" t="s">
        <v>227</v>
      </c>
      <c r="B79" s="1" t="s">
        <v>172</v>
      </c>
      <c r="C79" s="1" t="s">
        <v>176</v>
      </c>
      <c r="D79" s="2">
        <f>DATE(2025,10,1)</f>
        <v>45931</v>
      </c>
    </row>
    <row r="80" spans="1:4" x14ac:dyDescent="0.2">
      <c r="A80" s="1" t="s">
        <v>228</v>
      </c>
      <c r="B80" s="1">
        <v>10202118</v>
      </c>
      <c r="C80" s="1" t="s">
        <v>177</v>
      </c>
      <c r="D80" s="3"/>
    </row>
    <row r="81" spans="1:4" x14ac:dyDescent="0.2">
      <c r="A81" s="1" t="s">
        <v>229</v>
      </c>
      <c r="B81" s="1" t="s">
        <v>178</v>
      </c>
      <c r="C81" s="1" t="s">
        <v>179</v>
      </c>
      <c r="D81" s="2">
        <f>DATE(2028,7,1)</f>
        <v>46935</v>
      </c>
    </row>
    <row r="82" spans="1:4" x14ac:dyDescent="0.2">
      <c r="A82" s="1" t="s">
        <v>230</v>
      </c>
      <c r="B82" s="1" t="s">
        <v>180</v>
      </c>
      <c r="C82" s="1" t="s">
        <v>181</v>
      </c>
      <c r="D82" s="2">
        <f>DATE(2028,9,1)</f>
        <v>46997</v>
      </c>
    </row>
    <row r="83" spans="1:4" x14ac:dyDescent="0.2">
      <c r="A83" s="1" t="s">
        <v>231</v>
      </c>
      <c r="B83" s="1" t="s">
        <v>182</v>
      </c>
      <c r="C83" s="1" t="s">
        <v>183</v>
      </c>
      <c r="D83" s="3"/>
    </row>
    <row r="84" spans="1:4" x14ac:dyDescent="0.2">
      <c r="A84" s="1" t="s">
        <v>232</v>
      </c>
      <c r="B84" s="1">
        <v>2238892</v>
      </c>
      <c r="C84" s="1" t="s">
        <v>184</v>
      </c>
      <c r="D84" s="2">
        <f>DATE(2025,11,7)</f>
        <v>45968</v>
      </c>
    </row>
    <row r="85" spans="1:4" x14ac:dyDescent="0.2">
      <c r="A85" s="1" t="s">
        <v>233</v>
      </c>
      <c r="B85" s="1" t="s">
        <v>185</v>
      </c>
      <c r="C85" s="1" t="s">
        <v>186</v>
      </c>
      <c r="D85" s="2">
        <f>DATE(2027,3,1)</f>
        <v>46447</v>
      </c>
    </row>
    <row r="86" spans="1:4" x14ac:dyDescent="0.2">
      <c r="A86" s="1" t="s">
        <v>234</v>
      </c>
      <c r="B86" s="1">
        <v>223073</v>
      </c>
      <c r="C86" s="1" t="s">
        <v>187</v>
      </c>
      <c r="D86" s="3"/>
    </row>
    <row r="87" spans="1:4" x14ac:dyDescent="0.2">
      <c r="A87" s="1" t="s">
        <v>235</v>
      </c>
      <c r="B87" s="1">
        <v>2491733</v>
      </c>
      <c r="C87" s="1" t="s">
        <v>188</v>
      </c>
      <c r="D87" s="3"/>
    </row>
    <row r="88" spans="1:4" x14ac:dyDescent="0.2">
      <c r="A88" s="1" t="s">
        <v>236</v>
      </c>
      <c r="B88" s="1" t="s">
        <v>189</v>
      </c>
      <c r="C88" s="1" t="s">
        <v>190</v>
      </c>
      <c r="D88" s="2">
        <f>DATE(2025,6,21)</f>
        <v>45829</v>
      </c>
    </row>
    <row r="89" spans="1:4" x14ac:dyDescent="0.2">
      <c r="A89" s="1" t="s">
        <v>237</v>
      </c>
      <c r="B89" s="1" t="s">
        <v>191</v>
      </c>
      <c r="C89" s="1" t="s">
        <v>192</v>
      </c>
      <c r="D89" s="2">
        <f>DATE(2026,11,1)</f>
        <v>46327</v>
      </c>
    </row>
    <row r="90" spans="1:4" x14ac:dyDescent="0.2">
      <c r="A90" s="1" t="s">
        <v>238</v>
      </c>
      <c r="B90" s="1" t="s">
        <v>193</v>
      </c>
      <c r="C90" s="1" t="s">
        <v>194</v>
      </c>
      <c r="D90" s="2">
        <f>DATE(2026,10,1)</f>
        <v>46296</v>
      </c>
    </row>
    <row r="91" spans="1:4" x14ac:dyDescent="0.2">
      <c r="A91" s="1" t="s">
        <v>239</v>
      </c>
      <c r="B91" s="1">
        <v>1003536998</v>
      </c>
      <c r="C91" s="1" t="s">
        <v>195</v>
      </c>
      <c r="D91" s="3"/>
    </row>
    <row r="92" spans="1:4" x14ac:dyDescent="0.2">
      <c r="A92" s="1" t="s">
        <v>240</v>
      </c>
      <c r="B92" s="1">
        <v>1003536999</v>
      </c>
      <c r="C92" s="1" t="s">
        <v>196</v>
      </c>
      <c r="D92" s="3"/>
    </row>
    <row r="93" spans="1:4" x14ac:dyDescent="0.2">
      <c r="A93" s="1" t="s">
        <v>241</v>
      </c>
      <c r="B93" s="1">
        <v>1003537000</v>
      </c>
      <c r="C93" s="1" t="s">
        <v>197</v>
      </c>
      <c r="D93" s="3"/>
    </row>
    <row r="94" spans="1:4" x14ac:dyDescent="0.2">
      <c r="A94" s="1" t="s">
        <v>242</v>
      </c>
      <c r="B94" s="1">
        <v>1003537001</v>
      </c>
      <c r="C94" s="1" t="s">
        <v>198</v>
      </c>
      <c r="D94" s="3"/>
    </row>
    <row r="95" spans="1:4" x14ac:dyDescent="0.2">
      <c r="A95" s="1" t="s">
        <v>243</v>
      </c>
      <c r="B95" s="1">
        <v>2357760</v>
      </c>
      <c r="C95" s="1" t="s">
        <v>199</v>
      </c>
      <c r="D95" s="2">
        <f>DATE(2026,7,12)</f>
        <v>46215</v>
      </c>
    </row>
    <row r="96" spans="1:4" x14ac:dyDescent="0.2">
      <c r="A96" s="1" t="s">
        <v>244</v>
      </c>
      <c r="B96" s="1">
        <v>2490226</v>
      </c>
      <c r="C96" s="1" t="s">
        <v>200</v>
      </c>
      <c r="D96" s="3"/>
    </row>
    <row r="97" spans="1:4" x14ac:dyDescent="0.2">
      <c r="A97" s="1" t="s">
        <v>245</v>
      </c>
      <c r="B97" s="1">
        <v>2490226</v>
      </c>
      <c r="C97" s="1" t="s">
        <v>201</v>
      </c>
      <c r="D97" s="3"/>
    </row>
    <row r="98" spans="1:4" x14ac:dyDescent="0.2">
      <c r="A98" s="1" t="s">
        <v>246</v>
      </c>
      <c r="B98" s="1">
        <v>2416166</v>
      </c>
      <c r="C98" s="1" t="s">
        <v>202</v>
      </c>
      <c r="D98" s="2">
        <f>DATE(2024,11,8)</f>
        <v>45604</v>
      </c>
    </row>
    <row r="99" spans="1:4" x14ac:dyDescent="0.2">
      <c r="A99" s="1" t="s">
        <v>247</v>
      </c>
      <c r="B99" s="1">
        <v>2416166</v>
      </c>
      <c r="C99" s="1" t="s">
        <v>203</v>
      </c>
      <c r="D99" s="2">
        <f>DATE(2024,11,8)</f>
        <v>45604</v>
      </c>
    </row>
    <row r="100" spans="1:4" x14ac:dyDescent="0.2">
      <c r="A100" s="1" t="s">
        <v>248</v>
      </c>
      <c r="B100" s="1">
        <v>2416166</v>
      </c>
      <c r="C100" s="1" t="s">
        <v>204</v>
      </c>
      <c r="D100" s="2">
        <f>DATE(2024,11,8)</f>
        <v>45604</v>
      </c>
    </row>
    <row r="101" spans="1:4" x14ac:dyDescent="0.2">
      <c r="A101" s="1" t="s">
        <v>249</v>
      </c>
      <c r="B101" s="1">
        <v>2416166</v>
      </c>
      <c r="C101" s="1" t="s">
        <v>205</v>
      </c>
      <c r="D101" s="2">
        <f>DATE(2024,11,8)</f>
        <v>45604</v>
      </c>
    </row>
    <row r="102" spans="1:4" x14ac:dyDescent="0.2">
      <c r="A102" s="1" t="s">
        <v>250</v>
      </c>
      <c r="B102" s="1">
        <v>2416166</v>
      </c>
      <c r="C102" s="1" t="s">
        <v>206</v>
      </c>
      <c r="D102" s="2">
        <f>DATE(2024,11,8)</f>
        <v>45604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anic</dc:creator>
  <cp:lastModifiedBy>nina anic</cp:lastModifiedBy>
  <dcterms:created xsi:type="dcterms:W3CDTF">2025-05-21T07:18:14Z</dcterms:created>
  <dcterms:modified xsi:type="dcterms:W3CDTF">2025-05-21T07:32:30Z</dcterms:modified>
</cp:coreProperties>
</file>